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NCIN\NCRAS\Projects and Functional teams\Local populations and service\Performance Indicators\2022(2020 dx year)\Collated templates\"/>
    </mc:Choice>
  </mc:AlternateContent>
  <xr:revisionPtr revIDLastSave="0" documentId="13_ncr:1_{D7CB65FC-F2AF-476C-9D76-58399EEFFD87}" xr6:coauthVersionLast="47" xr6:coauthVersionMax="47" xr10:uidLastSave="{00000000-0000-0000-0000-000000000000}"/>
  <bookViews>
    <workbookView xWindow="390" yWindow="180" windowWidth="23910" windowHeight="15300" tabRatio="898" xr2:uid="{00000000-000D-0000-FFFF-FFFF00000000}"/>
  </bookViews>
  <sheets>
    <sheet name="Exec Summary" sheetId="51" r:id="rId1"/>
    <sheet name="Useful Statements" sheetId="20" state="hidden" r:id="rId2"/>
    <sheet name="UKIACR PI Table" sheetId="39" r:id="rId3"/>
    <sheet name="PI Data Sheet 1" sheetId="17" r:id="rId4"/>
    <sheet name="PI Data Sheet 2" sheetId="18" r:id="rId5"/>
    <sheet name="PI Data Sheet 3" sheetId="19" r:id="rId6"/>
    <sheet name="Site Selection" sheetId="21" state="hidden" r:id="rId7"/>
    <sheet name="Example Data - Filled in by Reg" sheetId="12" state="hidden" r:id="rId8"/>
    <sheet name="Updated Morphology Codes" sheetId="49" state="hidden" r:id="rId9"/>
  </sheets>
  <externalReferences>
    <externalReference r:id="rId10"/>
    <externalReference r:id="rId11"/>
  </externalReferences>
  <definedNames>
    <definedName name="__xlnm.Print_Area" localSheetId="7">'Example Data - Filled in by Reg'!$A$1:$S$241</definedName>
    <definedName name="_xlnm._FilterDatabase" localSheetId="4" hidden="1">'PI Data Sheet 2'!$A$1:$A$255</definedName>
    <definedName name="_xlnm._FilterDatabase" localSheetId="5" hidden="1">'PI Data Sheet 3'!#REF!</definedName>
    <definedName name="_xlnm._FilterDatabase" localSheetId="2" hidden="1">'UKIACR PI Table'!$A$1:$A$641</definedName>
    <definedName name="e">#REF!</definedName>
    <definedName name="ed">'[1]MI totals check'!$E$3</definedName>
    <definedName name="i">#REF!</definedName>
    <definedName name="id">'[1]MI totals check'!$I$3</definedName>
    <definedName name="n">'PI Data Sheet 1'!$B$16</definedName>
    <definedName name="nd">'[1]MI totals check'!$H$3</definedName>
    <definedName name="nw">'PI Data Sheet 1'!$B$16</definedName>
    <definedName name="_xlnm.Print_Area" localSheetId="7">'Example Data - Filled in by Reg'!$A$1:$S$241</definedName>
    <definedName name="s">#REF!</definedName>
    <definedName name="sd">'[1]MI totals check'!$F$3</definedName>
    <definedName name="u">#REF!</definedName>
    <definedName name="ud">'[1]MI totals check'!$J$3</definedName>
    <definedName name="w">#REF!</definedName>
    <definedName name="wd">'[1]MI totals check'!$G$3</definedName>
    <definedName name="Z_6A3BFC15_AA27_4BC4_9E66_A39E846CAEE4_.wvu.PrintArea" localSheetId="7">'Example Data - Filled in by Reg'!$A$1:$S$241</definedName>
    <definedName name="Z_93F44A21_93EA_4FA1_96DC_D457BC114E6B_.wvu.PrintArea" localSheetId="7">'Example Data - Filled in by Reg'!$A$1:$S$241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0" i="17" l="1"/>
  <c r="C386" i="39"/>
  <c r="C387" i="39"/>
  <c r="C388" i="39"/>
  <c r="C389" i="39"/>
  <c r="G373" i="39"/>
  <c r="G374" i="39"/>
  <c r="G375" i="39"/>
  <c r="G376" i="39"/>
  <c r="G377" i="39"/>
  <c r="G378" i="39"/>
  <c r="G379" i="39"/>
  <c r="G380" i="39"/>
  <c r="G381" i="39"/>
  <c r="G382" i="39"/>
  <c r="G383" i="39"/>
  <c r="G384" i="39"/>
  <c r="G385" i="39"/>
  <c r="G386" i="39"/>
  <c r="G387" i="39"/>
  <c r="G388" i="39"/>
  <c r="G389" i="39"/>
  <c r="F373" i="39"/>
  <c r="F374" i="39"/>
  <c r="F375" i="39"/>
  <c r="F376" i="39"/>
  <c r="F377" i="39"/>
  <c r="F378" i="39"/>
  <c r="F379" i="39"/>
  <c r="F380" i="39"/>
  <c r="F381" i="39"/>
  <c r="F382" i="39"/>
  <c r="F383" i="39"/>
  <c r="F384" i="39"/>
  <c r="F385" i="39"/>
  <c r="F386" i="39"/>
  <c r="F387" i="39"/>
  <c r="F388" i="39"/>
  <c r="F389" i="39"/>
  <c r="E373" i="39"/>
  <c r="E374" i="39"/>
  <c r="E375" i="39"/>
  <c r="E376" i="39"/>
  <c r="E377" i="39"/>
  <c r="E378" i="39"/>
  <c r="E379" i="39"/>
  <c r="E380" i="39"/>
  <c r="E381" i="39"/>
  <c r="E382" i="39"/>
  <c r="E383" i="39"/>
  <c r="E384" i="39"/>
  <c r="E385" i="39"/>
  <c r="E386" i="39"/>
  <c r="E387" i="39"/>
  <c r="E388" i="39"/>
  <c r="E389" i="39"/>
  <c r="D373" i="39"/>
  <c r="D374" i="39"/>
  <c r="D375" i="39"/>
  <c r="D376" i="39"/>
  <c r="D377" i="39"/>
  <c r="D378" i="39"/>
  <c r="D379" i="39"/>
  <c r="D380" i="39"/>
  <c r="D381" i="39"/>
  <c r="D382" i="39"/>
  <c r="D383" i="39"/>
  <c r="D384" i="39"/>
  <c r="D385" i="39"/>
  <c r="D386" i="39"/>
  <c r="D387" i="39"/>
  <c r="D388" i="39"/>
  <c r="D389" i="39"/>
  <c r="B373" i="39"/>
  <c r="B374" i="39"/>
  <c r="B375" i="39"/>
  <c r="B376" i="39"/>
  <c r="B377" i="39"/>
  <c r="B378" i="39"/>
  <c r="B379" i="39"/>
  <c r="B380" i="39"/>
  <c r="B381" i="39"/>
  <c r="B382" i="39"/>
  <c r="B383" i="39"/>
  <c r="B384" i="39"/>
  <c r="B385" i="39"/>
  <c r="B386" i="39"/>
  <c r="B387" i="39"/>
  <c r="B388" i="39"/>
  <c r="B389" i="39"/>
  <c r="G371" i="39" l="1"/>
  <c r="F371" i="39"/>
  <c r="E371" i="39"/>
  <c r="F185" i="39"/>
  <c r="F186" i="39"/>
  <c r="F187" i="39"/>
  <c r="F188" i="39"/>
  <c r="F189" i="39"/>
  <c r="F190" i="39"/>
  <c r="F191" i="39"/>
  <c r="F192" i="39"/>
  <c r="F193" i="39"/>
  <c r="F194" i="39"/>
  <c r="F195" i="39"/>
  <c r="F196" i="39"/>
  <c r="E445" i="17"/>
  <c r="S267" i="19" l="1"/>
  <c r="U268" i="19"/>
  <c r="R266" i="19"/>
  <c r="Y267" i="19"/>
  <c r="X267" i="19"/>
  <c r="W267" i="19"/>
  <c r="V267" i="19"/>
  <c r="S269" i="19"/>
  <c r="T269" i="19"/>
  <c r="R268" i="19"/>
  <c r="S268" i="19"/>
  <c r="T268" i="19"/>
  <c r="R267" i="19"/>
  <c r="T267" i="19"/>
  <c r="U267" i="19"/>
  <c r="R265" i="19"/>
  <c r="S265" i="19"/>
  <c r="T265" i="19"/>
  <c r="U265" i="19"/>
  <c r="S266" i="19"/>
  <c r="T266" i="19"/>
  <c r="U266" i="19"/>
  <c r="R261" i="19"/>
  <c r="S261" i="19"/>
  <c r="T261" i="19"/>
  <c r="U261" i="19"/>
  <c r="R262" i="19"/>
  <c r="S262" i="19"/>
  <c r="T262" i="19"/>
  <c r="U262" i="19"/>
  <c r="R263" i="19"/>
  <c r="S263" i="19"/>
  <c r="T263" i="19"/>
  <c r="U263" i="19"/>
  <c r="R264" i="19"/>
  <c r="S264" i="19"/>
  <c r="T264" i="19"/>
  <c r="U264" i="19"/>
  <c r="R260" i="19"/>
  <c r="S260" i="19"/>
  <c r="T260" i="19"/>
  <c r="U260" i="19"/>
  <c r="R259" i="19"/>
  <c r="S259" i="19"/>
  <c r="T259" i="19"/>
  <c r="U259" i="19"/>
  <c r="R258" i="19"/>
  <c r="S258" i="19"/>
  <c r="T258" i="19"/>
  <c r="U258" i="19"/>
  <c r="R257" i="19"/>
  <c r="S257" i="19"/>
  <c r="T257" i="19"/>
  <c r="U257" i="19"/>
  <c r="R256" i="19"/>
  <c r="S256" i="19"/>
  <c r="T256" i="19"/>
  <c r="U256" i="19"/>
  <c r="R255" i="19"/>
  <c r="S255" i="19"/>
  <c r="T255" i="19"/>
  <c r="U255" i="19"/>
  <c r="R254" i="19"/>
  <c r="S254" i="19"/>
  <c r="T254" i="19"/>
  <c r="U254" i="19"/>
  <c r="R253" i="19"/>
  <c r="S253" i="19"/>
  <c r="T253" i="19"/>
  <c r="U253" i="19"/>
  <c r="R252" i="19"/>
  <c r="S252" i="19"/>
  <c r="T252" i="19"/>
  <c r="U252" i="19"/>
  <c r="S251" i="19"/>
  <c r="T251" i="19"/>
  <c r="U251" i="19"/>
  <c r="V251" i="19"/>
  <c r="W251" i="19"/>
  <c r="X251" i="19"/>
  <c r="Y251" i="19"/>
  <c r="K306" i="19"/>
  <c r="J287" i="19"/>
  <c r="K262" i="19"/>
  <c r="H251" i="19"/>
  <c r="AA221" i="18"/>
  <c r="B221" i="18"/>
  <c r="B218" i="18"/>
  <c r="B215" i="18"/>
  <c r="B213" i="18"/>
  <c r="B210" i="18"/>
  <c r="B207" i="18"/>
  <c r="B205" i="18"/>
  <c r="B191" i="18"/>
  <c r="B184" i="18"/>
  <c r="B1025" i="17"/>
  <c r="C1021" i="17"/>
  <c r="B1012" i="17"/>
  <c r="C1008" i="17"/>
  <c r="B1004" i="17"/>
  <c r="B1001" i="17"/>
  <c r="B997" i="17"/>
  <c r="B992" i="17"/>
  <c r="B987" i="17"/>
  <c r="B959" i="17"/>
  <c r="B931" i="17"/>
  <c r="B903" i="17"/>
  <c r="C900" i="17"/>
  <c r="B875" i="17"/>
  <c r="D872" i="17"/>
  <c r="B871" i="17"/>
  <c r="C865" i="17"/>
  <c r="B854" i="17"/>
  <c r="B842" i="17"/>
  <c r="B839" i="17"/>
  <c r="AG178" i="18"/>
  <c r="AF178" i="18"/>
  <c r="AE178" i="18"/>
  <c r="AG175" i="18"/>
  <c r="AF175" i="18"/>
  <c r="AE175" i="18"/>
  <c r="AG172" i="18"/>
  <c r="AF172" i="18"/>
  <c r="AE172" i="18"/>
  <c r="AA171" i="18"/>
  <c r="Z171" i="18"/>
  <c r="Y171" i="18"/>
  <c r="X171" i="18"/>
  <c r="W171" i="18"/>
  <c r="V171" i="18"/>
  <c r="U171" i="18"/>
  <c r="T171" i="18"/>
  <c r="S171" i="18"/>
  <c r="R171" i="18"/>
  <c r="Q171" i="18"/>
  <c r="P171" i="18"/>
  <c r="O171" i="18"/>
  <c r="N171" i="18"/>
  <c r="M171" i="18"/>
  <c r="L171" i="18"/>
  <c r="K171" i="18"/>
  <c r="J171" i="18"/>
  <c r="I171" i="18"/>
  <c r="H171" i="18"/>
  <c r="G171" i="18"/>
  <c r="F171" i="18"/>
  <c r="E171" i="18"/>
  <c r="D171" i="18"/>
  <c r="C171" i="18"/>
  <c r="B171" i="18"/>
  <c r="AG170" i="18"/>
  <c r="AF170" i="18"/>
  <c r="AE170" i="18"/>
  <c r="AG167" i="18"/>
  <c r="AF167" i="18"/>
  <c r="AE167" i="18"/>
  <c r="AG164" i="18"/>
  <c r="AF164" i="18"/>
  <c r="AE164" i="18"/>
  <c r="AG162" i="18"/>
  <c r="AF162" i="18"/>
  <c r="AE162" i="18"/>
  <c r="AD158" i="18"/>
  <c r="AC158" i="18"/>
  <c r="AB158" i="18"/>
  <c r="AA158" i="18"/>
  <c r="Z158" i="18"/>
  <c r="Y158" i="18"/>
  <c r="X158" i="18"/>
  <c r="W158" i="18"/>
  <c r="V158" i="18"/>
  <c r="U158" i="18"/>
  <c r="T158" i="18"/>
  <c r="S158" i="18"/>
  <c r="R158" i="18"/>
  <c r="Q158" i="18"/>
  <c r="P158" i="18"/>
  <c r="O158" i="18"/>
  <c r="N158" i="18"/>
  <c r="M158" i="18"/>
  <c r="L158" i="18"/>
  <c r="K158" i="18"/>
  <c r="J158" i="18"/>
  <c r="I158" i="18"/>
  <c r="H158" i="18"/>
  <c r="G158" i="18"/>
  <c r="F158" i="18"/>
  <c r="E158" i="18"/>
  <c r="D158" i="18"/>
  <c r="C158" i="18"/>
  <c r="B158" i="18"/>
  <c r="AD157" i="18"/>
  <c r="AC157" i="18"/>
  <c r="AB157" i="18"/>
  <c r="AA157" i="18"/>
  <c r="Z157" i="18"/>
  <c r="Y157" i="18"/>
  <c r="X157" i="18"/>
  <c r="W157" i="18"/>
  <c r="V157" i="18"/>
  <c r="U157" i="18"/>
  <c r="T157" i="18"/>
  <c r="S157" i="18"/>
  <c r="R157" i="18"/>
  <c r="Q157" i="18"/>
  <c r="P157" i="18"/>
  <c r="O157" i="18"/>
  <c r="N157" i="18"/>
  <c r="M157" i="18"/>
  <c r="L157" i="18"/>
  <c r="K157" i="18"/>
  <c r="J157" i="18"/>
  <c r="I157" i="18"/>
  <c r="H157" i="18"/>
  <c r="G157" i="18"/>
  <c r="F157" i="18"/>
  <c r="E157" i="18"/>
  <c r="D157" i="18"/>
  <c r="C157" i="18"/>
  <c r="B157" i="18"/>
  <c r="AD156" i="18"/>
  <c r="AC156" i="18"/>
  <c r="AB156" i="18"/>
  <c r="AA156" i="18"/>
  <c r="Z156" i="18"/>
  <c r="Y156" i="18"/>
  <c r="X156" i="18"/>
  <c r="W156" i="18"/>
  <c r="V156" i="18"/>
  <c r="U156" i="18"/>
  <c r="T156" i="18"/>
  <c r="S156" i="18"/>
  <c r="R156" i="18"/>
  <c r="Q156" i="18"/>
  <c r="P156" i="18"/>
  <c r="O156" i="18"/>
  <c r="N156" i="18"/>
  <c r="M156" i="18"/>
  <c r="L156" i="18"/>
  <c r="K156" i="18"/>
  <c r="J156" i="18"/>
  <c r="I156" i="18"/>
  <c r="H156" i="18"/>
  <c r="G156" i="18"/>
  <c r="F156" i="18"/>
  <c r="E156" i="18"/>
  <c r="D156" i="18"/>
  <c r="C156" i="18"/>
  <c r="B156" i="18"/>
  <c r="AD155" i="18"/>
  <c r="AD160" i="18" s="1"/>
  <c r="AC155" i="18"/>
  <c r="AC160" i="18" s="1"/>
  <c r="AB155" i="18"/>
  <c r="AB160" i="18" s="1"/>
  <c r="AA155" i="18"/>
  <c r="AA160" i="18" s="1"/>
  <c r="Z155" i="18"/>
  <c r="Z160" i="18" s="1"/>
  <c r="Y155" i="18"/>
  <c r="Y160" i="18" s="1"/>
  <c r="X155" i="18"/>
  <c r="X160" i="18" s="1"/>
  <c r="W155" i="18"/>
  <c r="W160" i="18" s="1"/>
  <c r="V155" i="18"/>
  <c r="V160" i="18" s="1"/>
  <c r="U155" i="18"/>
  <c r="U160" i="18" s="1"/>
  <c r="T155" i="18"/>
  <c r="T160" i="18" s="1"/>
  <c r="S155" i="18"/>
  <c r="S160" i="18" s="1"/>
  <c r="R155" i="18"/>
  <c r="R160" i="18" s="1"/>
  <c r="Q155" i="18"/>
  <c r="Q160" i="18" s="1"/>
  <c r="P155" i="18"/>
  <c r="P160" i="18" s="1"/>
  <c r="O155" i="18"/>
  <c r="O160" i="18" s="1"/>
  <c r="N155" i="18"/>
  <c r="N160" i="18" s="1"/>
  <c r="M155" i="18"/>
  <c r="M160" i="18" s="1"/>
  <c r="L155" i="18"/>
  <c r="L160" i="18" s="1"/>
  <c r="K155" i="18"/>
  <c r="K160" i="18" s="1"/>
  <c r="J155" i="18"/>
  <c r="J160" i="18" s="1"/>
  <c r="I155" i="18"/>
  <c r="I160" i="18" s="1"/>
  <c r="H155" i="18"/>
  <c r="H160" i="18" s="1"/>
  <c r="G155" i="18"/>
  <c r="G160" i="18" s="1"/>
  <c r="F155" i="18"/>
  <c r="F160" i="18" s="1"/>
  <c r="E155" i="18"/>
  <c r="E160" i="18" s="1"/>
  <c r="D155" i="18"/>
  <c r="D160" i="18" s="1"/>
  <c r="C155" i="18"/>
  <c r="C160" i="18" s="1"/>
  <c r="B155" i="18"/>
  <c r="B160" i="18" s="1"/>
  <c r="AD154" i="18"/>
  <c r="AC154" i="18"/>
  <c r="AB154" i="18"/>
  <c r="AA154" i="18"/>
  <c r="Z154" i="18"/>
  <c r="Y154" i="18"/>
  <c r="X154" i="18"/>
  <c r="W154" i="18"/>
  <c r="V154" i="18"/>
  <c r="U154" i="18"/>
  <c r="T154" i="18"/>
  <c r="S154" i="18"/>
  <c r="R154" i="18"/>
  <c r="Q154" i="18"/>
  <c r="P154" i="18"/>
  <c r="O154" i="18"/>
  <c r="N154" i="18"/>
  <c r="M154" i="18"/>
  <c r="L154" i="18"/>
  <c r="K154" i="18"/>
  <c r="J154" i="18"/>
  <c r="I154" i="18"/>
  <c r="H154" i="18"/>
  <c r="G154" i="18"/>
  <c r="F154" i="18"/>
  <c r="E154" i="18"/>
  <c r="D154" i="18"/>
  <c r="C154" i="18"/>
  <c r="B154" i="18"/>
  <c r="AD153" i="18"/>
  <c r="AC153" i="18"/>
  <c r="AB153" i="18"/>
  <c r="AA153" i="18"/>
  <c r="Z153" i="18"/>
  <c r="Y153" i="18"/>
  <c r="X153" i="18"/>
  <c r="W153" i="18"/>
  <c r="V153" i="18"/>
  <c r="U153" i="18"/>
  <c r="T153" i="18"/>
  <c r="S153" i="18"/>
  <c r="R153" i="18"/>
  <c r="Q153" i="18"/>
  <c r="P153" i="18"/>
  <c r="O153" i="18"/>
  <c r="N153" i="18"/>
  <c r="M153" i="18"/>
  <c r="L153" i="18"/>
  <c r="K153" i="18"/>
  <c r="J153" i="18"/>
  <c r="I153" i="18"/>
  <c r="H153" i="18"/>
  <c r="G153" i="18"/>
  <c r="F153" i="18"/>
  <c r="E153" i="18"/>
  <c r="D153" i="18"/>
  <c r="C153" i="18"/>
  <c r="B153" i="18"/>
  <c r="AG151" i="18"/>
  <c r="AF151" i="18"/>
  <c r="AE151" i="18"/>
  <c r="AG150" i="18"/>
  <c r="AF150" i="18"/>
  <c r="AE150" i="18"/>
  <c r="AG149" i="18"/>
  <c r="AF149" i="18"/>
  <c r="AE149" i="18"/>
  <c r="AG148" i="18"/>
  <c r="AF148" i="18"/>
  <c r="AE148" i="18"/>
  <c r="AD147" i="18"/>
  <c r="AD152" i="18" s="1"/>
  <c r="AC147" i="18"/>
  <c r="AC152" i="18" s="1"/>
  <c r="AB147" i="18"/>
  <c r="AB152" i="18" s="1"/>
  <c r="AA147" i="18"/>
  <c r="AA152" i="18" s="1"/>
  <c r="Z147" i="18"/>
  <c r="Z152" i="18" s="1"/>
  <c r="Y147" i="18"/>
  <c r="Y152" i="18" s="1"/>
  <c r="X147" i="18"/>
  <c r="X152" i="18" s="1"/>
  <c r="W147" i="18"/>
  <c r="W152" i="18" s="1"/>
  <c r="V147" i="18"/>
  <c r="V152" i="18" s="1"/>
  <c r="U147" i="18"/>
  <c r="U152" i="18" s="1"/>
  <c r="T147" i="18"/>
  <c r="T152" i="18" s="1"/>
  <c r="S147" i="18"/>
  <c r="S152" i="18" s="1"/>
  <c r="R147" i="18"/>
  <c r="R152" i="18" s="1"/>
  <c r="Q147" i="18"/>
  <c r="Q152" i="18" s="1"/>
  <c r="P147" i="18"/>
  <c r="P152" i="18" s="1"/>
  <c r="O147" i="18"/>
  <c r="O152" i="18" s="1"/>
  <c r="N147" i="18"/>
  <c r="N152" i="18" s="1"/>
  <c r="M147" i="18"/>
  <c r="M152" i="18" s="1"/>
  <c r="L147" i="18"/>
  <c r="L152" i="18" s="1"/>
  <c r="K147" i="18"/>
  <c r="K152" i="18" s="1"/>
  <c r="J147" i="18"/>
  <c r="J152" i="18" s="1"/>
  <c r="I147" i="18"/>
  <c r="I152" i="18" s="1"/>
  <c r="H147" i="18"/>
  <c r="H152" i="18" s="1"/>
  <c r="G147" i="18"/>
  <c r="G152" i="18" s="1"/>
  <c r="F147" i="18"/>
  <c r="F152" i="18" s="1"/>
  <c r="E147" i="18"/>
  <c r="E152" i="18" s="1"/>
  <c r="D147" i="18"/>
  <c r="D152" i="18" s="1"/>
  <c r="C147" i="18"/>
  <c r="C152" i="18" s="1"/>
  <c r="B147" i="18"/>
  <c r="B152" i="18" s="1"/>
  <c r="AD146" i="18"/>
  <c r="AC146" i="18"/>
  <c r="AB146" i="18"/>
  <c r="AA146" i="18"/>
  <c r="Z146" i="18"/>
  <c r="Y146" i="18"/>
  <c r="X146" i="18"/>
  <c r="W146" i="18"/>
  <c r="V146" i="18"/>
  <c r="U146" i="18"/>
  <c r="T146" i="18"/>
  <c r="S146" i="18"/>
  <c r="R146" i="18"/>
  <c r="Q146" i="18"/>
  <c r="P146" i="18"/>
  <c r="O146" i="18"/>
  <c r="N146" i="18"/>
  <c r="M146" i="18"/>
  <c r="L146" i="18"/>
  <c r="K146" i="18"/>
  <c r="J146" i="18"/>
  <c r="I146" i="18"/>
  <c r="H146" i="18"/>
  <c r="G146" i="18"/>
  <c r="F146" i="18"/>
  <c r="E146" i="18"/>
  <c r="D146" i="18"/>
  <c r="C146" i="18"/>
  <c r="B146" i="18"/>
  <c r="AG144" i="18"/>
  <c r="AF144" i="18"/>
  <c r="AE144" i="18"/>
  <c r="AG143" i="18"/>
  <c r="AF143" i="18"/>
  <c r="AE143" i="18"/>
  <c r="AG142" i="18"/>
  <c r="AF142" i="18"/>
  <c r="AE142" i="18"/>
  <c r="AG141" i="18"/>
  <c r="AF141" i="18"/>
  <c r="AE141" i="18"/>
  <c r="AD140" i="18"/>
  <c r="AD145" i="18" s="1"/>
  <c r="AC140" i="18"/>
  <c r="AC145" i="18" s="1"/>
  <c r="AB140" i="18"/>
  <c r="AB145" i="18" s="1"/>
  <c r="AA140" i="18"/>
  <c r="AA145" i="18" s="1"/>
  <c r="Z140" i="18"/>
  <c r="Z145" i="18" s="1"/>
  <c r="Y140" i="18"/>
  <c r="Y145" i="18" s="1"/>
  <c r="X140" i="18"/>
  <c r="X145" i="18" s="1"/>
  <c r="W140" i="18"/>
  <c r="W145" i="18" s="1"/>
  <c r="V140" i="18"/>
  <c r="V145" i="18" s="1"/>
  <c r="U140" i="18"/>
  <c r="U145" i="18" s="1"/>
  <c r="T140" i="18"/>
  <c r="T145" i="18" s="1"/>
  <c r="S140" i="18"/>
  <c r="S145" i="18" s="1"/>
  <c r="R140" i="18"/>
  <c r="R145" i="18" s="1"/>
  <c r="Q140" i="18"/>
  <c r="Q145" i="18" s="1"/>
  <c r="P140" i="18"/>
  <c r="P145" i="18" s="1"/>
  <c r="O140" i="18"/>
  <c r="O145" i="18" s="1"/>
  <c r="N140" i="18"/>
  <c r="N145" i="18" s="1"/>
  <c r="M140" i="18"/>
  <c r="M145" i="18" s="1"/>
  <c r="L140" i="18"/>
  <c r="L145" i="18" s="1"/>
  <c r="K140" i="18"/>
  <c r="K145" i="18" s="1"/>
  <c r="J140" i="18"/>
  <c r="J145" i="18" s="1"/>
  <c r="I140" i="18"/>
  <c r="I145" i="18" s="1"/>
  <c r="H140" i="18"/>
  <c r="H145" i="18" s="1"/>
  <c r="G140" i="18"/>
  <c r="G145" i="18" s="1"/>
  <c r="F140" i="18"/>
  <c r="F145" i="18" s="1"/>
  <c r="E140" i="18"/>
  <c r="E145" i="18" s="1"/>
  <c r="D140" i="18"/>
  <c r="D145" i="18" s="1"/>
  <c r="C140" i="18"/>
  <c r="C145" i="18" s="1"/>
  <c r="B140" i="18"/>
  <c r="B145" i="18" s="1"/>
  <c r="B179" i="18" l="1"/>
  <c r="B176" i="18"/>
  <c r="B173" i="18"/>
  <c r="B168" i="18"/>
  <c r="B165" i="18"/>
  <c r="B163" i="18"/>
  <c r="B159" i="18"/>
  <c r="C179" i="18"/>
  <c r="C176" i="18"/>
  <c r="C173" i="18"/>
  <c r="C168" i="18"/>
  <c r="C165" i="18"/>
  <c r="C163" i="18"/>
  <c r="C159" i="18"/>
  <c r="D179" i="18"/>
  <c r="D176" i="18"/>
  <c r="D173" i="18"/>
  <c r="D168" i="18"/>
  <c r="D165" i="18"/>
  <c r="D163" i="18"/>
  <c r="D159" i="18"/>
  <c r="E179" i="18"/>
  <c r="E176" i="18"/>
  <c r="E173" i="18"/>
  <c r="E168" i="18"/>
  <c r="E165" i="18"/>
  <c r="E163" i="18"/>
  <c r="E159" i="18"/>
  <c r="F179" i="18"/>
  <c r="F176" i="18"/>
  <c r="F173" i="18"/>
  <c r="F168" i="18"/>
  <c r="F165" i="18"/>
  <c r="F163" i="18"/>
  <c r="F159" i="18"/>
  <c r="G179" i="18"/>
  <c r="G176" i="18"/>
  <c r="G173" i="18"/>
  <c r="G168" i="18"/>
  <c r="G165" i="18"/>
  <c r="G163" i="18"/>
  <c r="G159" i="18"/>
  <c r="H179" i="18"/>
  <c r="H176" i="18"/>
  <c r="H173" i="18"/>
  <c r="H168" i="18"/>
  <c r="H165" i="18"/>
  <c r="H163" i="18"/>
  <c r="H159" i="18"/>
  <c r="I179" i="18"/>
  <c r="I176" i="18"/>
  <c r="I173" i="18"/>
  <c r="I168" i="18"/>
  <c r="I165" i="18"/>
  <c r="I163" i="18"/>
  <c r="I159" i="18"/>
  <c r="J179" i="18"/>
  <c r="J176" i="18"/>
  <c r="J173" i="18"/>
  <c r="J168" i="18"/>
  <c r="J165" i="18"/>
  <c r="J163" i="18"/>
  <c r="J159" i="18"/>
  <c r="K179" i="18"/>
  <c r="K176" i="18"/>
  <c r="K173" i="18"/>
  <c r="K168" i="18"/>
  <c r="K165" i="18"/>
  <c r="K163" i="18"/>
  <c r="K159" i="18"/>
  <c r="L179" i="18"/>
  <c r="L176" i="18"/>
  <c r="L173" i="18"/>
  <c r="L168" i="18"/>
  <c r="L165" i="18"/>
  <c r="L163" i="18"/>
  <c r="L159" i="18"/>
  <c r="M179" i="18"/>
  <c r="M176" i="18"/>
  <c r="M173" i="18"/>
  <c r="M168" i="18"/>
  <c r="M165" i="18"/>
  <c r="M163" i="18"/>
  <c r="M159" i="18"/>
  <c r="N179" i="18"/>
  <c r="N176" i="18"/>
  <c r="N173" i="18"/>
  <c r="N168" i="18"/>
  <c r="N165" i="18"/>
  <c r="N163" i="18"/>
  <c r="N159" i="18"/>
  <c r="O179" i="18"/>
  <c r="O176" i="18"/>
  <c r="O173" i="18"/>
  <c r="O168" i="18"/>
  <c r="O165" i="18"/>
  <c r="O163" i="18"/>
  <c r="O159" i="18"/>
  <c r="P179" i="18"/>
  <c r="P176" i="18"/>
  <c r="P173" i="18"/>
  <c r="P168" i="18"/>
  <c r="P165" i="18"/>
  <c r="P163" i="18"/>
  <c r="P159" i="18"/>
  <c r="Q179" i="18"/>
  <c r="Q176" i="18"/>
  <c r="Q173" i="18"/>
  <c r="Q168" i="18"/>
  <c r="Q165" i="18"/>
  <c r="Q163" i="18"/>
  <c r="Q159" i="18"/>
  <c r="R179" i="18"/>
  <c r="R176" i="18"/>
  <c r="R173" i="18"/>
  <c r="R168" i="18"/>
  <c r="R165" i="18"/>
  <c r="R163" i="18"/>
  <c r="R159" i="18"/>
  <c r="S179" i="18"/>
  <c r="S176" i="18"/>
  <c r="S173" i="18"/>
  <c r="S168" i="18"/>
  <c r="S165" i="18"/>
  <c r="S163" i="18"/>
  <c r="S159" i="18"/>
  <c r="T179" i="18"/>
  <c r="T176" i="18"/>
  <c r="T173" i="18"/>
  <c r="T168" i="18"/>
  <c r="T165" i="18"/>
  <c r="T163" i="18"/>
  <c r="T159" i="18"/>
  <c r="U179" i="18"/>
  <c r="U176" i="18"/>
  <c r="U173" i="18"/>
  <c r="U168" i="18"/>
  <c r="U165" i="18"/>
  <c r="U163" i="18"/>
  <c r="U159" i="18"/>
  <c r="V179" i="18"/>
  <c r="V176" i="18"/>
  <c r="V173" i="18"/>
  <c r="V168" i="18"/>
  <c r="V165" i="18"/>
  <c r="V163" i="18"/>
  <c r="V159" i="18"/>
  <c r="W179" i="18"/>
  <c r="W176" i="18"/>
  <c r="W173" i="18"/>
  <c r="W168" i="18"/>
  <c r="W165" i="18"/>
  <c r="W163" i="18"/>
  <c r="W159" i="18"/>
  <c r="X179" i="18"/>
  <c r="X176" i="18"/>
  <c r="X173" i="18"/>
  <c r="X168" i="18"/>
  <c r="X165" i="18"/>
  <c r="X163" i="18"/>
  <c r="X159" i="18"/>
  <c r="Y179" i="18"/>
  <c r="Y176" i="18"/>
  <c r="Y173" i="18"/>
  <c r="Y168" i="18"/>
  <c r="Y165" i="18"/>
  <c r="Y163" i="18"/>
  <c r="Y159" i="18"/>
  <c r="Z179" i="18"/>
  <c r="Z176" i="18"/>
  <c r="Z173" i="18"/>
  <c r="Z168" i="18"/>
  <c r="Z165" i="18"/>
  <c r="Z163" i="18"/>
  <c r="Z159" i="18"/>
  <c r="AA179" i="18"/>
  <c r="AA176" i="18"/>
  <c r="AA173" i="18"/>
  <c r="AA168" i="18"/>
  <c r="AA165" i="18"/>
  <c r="AA163" i="18"/>
  <c r="AA159" i="18"/>
  <c r="AB179" i="18"/>
  <c r="AB159" i="18"/>
  <c r="AC179" i="18"/>
  <c r="AC159" i="18"/>
  <c r="AD179" i="18"/>
  <c r="AD159" i="18"/>
  <c r="AG135" i="18" l="1"/>
  <c r="AF135" i="18"/>
  <c r="AE135" i="18"/>
  <c r="AG132" i="18"/>
  <c r="AF132" i="18"/>
  <c r="AE132" i="18"/>
  <c r="AG129" i="18"/>
  <c r="AF129" i="18"/>
  <c r="AE129" i="18"/>
  <c r="AA128" i="18"/>
  <c r="Z128" i="18"/>
  <c r="Y128" i="18"/>
  <c r="X128" i="18"/>
  <c r="W128" i="18"/>
  <c r="V128" i="18"/>
  <c r="U128" i="18"/>
  <c r="T128" i="18"/>
  <c r="S128" i="18"/>
  <c r="R128" i="18"/>
  <c r="Q128" i="18"/>
  <c r="P128" i="18"/>
  <c r="O128" i="18"/>
  <c r="N128" i="18"/>
  <c r="M128" i="18"/>
  <c r="L128" i="18"/>
  <c r="K128" i="18"/>
  <c r="J128" i="18"/>
  <c r="I128" i="18"/>
  <c r="H128" i="18"/>
  <c r="G128" i="18"/>
  <c r="F128" i="18"/>
  <c r="E128" i="18"/>
  <c r="D128" i="18"/>
  <c r="C128" i="18"/>
  <c r="B128" i="18"/>
  <c r="AG127" i="18"/>
  <c r="AF127" i="18"/>
  <c r="AE127" i="18"/>
  <c r="AG124" i="18"/>
  <c r="AF124" i="18"/>
  <c r="AE124" i="18"/>
  <c r="AG121" i="18"/>
  <c r="AF121" i="18"/>
  <c r="AE121" i="18"/>
  <c r="AG119" i="18"/>
  <c r="AF119" i="18"/>
  <c r="AE119" i="18"/>
  <c r="AD115" i="18"/>
  <c r="AC115" i="18"/>
  <c r="AB115" i="18"/>
  <c r="AA115" i="18"/>
  <c r="Z115" i="18"/>
  <c r="Y115" i="18"/>
  <c r="X115" i="18"/>
  <c r="W115" i="18"/>
  <c r="V115" i="18"/>
  <c r="U115" i="18"/>
  <c r="T115" i="18"/>
  <c r="S115" i="18"/>
  <c r="R115" i="18"/>
  <c r="Q115" i="18"/>
  <c r="P115" i="18"/>
  <c r="O115" i="18"/>
  <c r="N115" i="18"/>
  <c r="M115" i="18"/>
  <c r="L115" i="18"/>
  <c r="K115" i="18"/>
  <c r="J115" i="18"/>
  <c r="I115" i="18"/>
  <c r="H115" i="18"/>
  <c r="G115" i="18"/>
  <c r="F115" i="18"/>
  <c r="E115" i="18"/>
  <c r="D115" i="18"/>
  <c r="C115" i="18"/>
  <c r="B115" i="18"/>
  <c r="AD114" i="18"/>
  <c r="AC114" i="18"/>
  <c r="AB114" i="18"/>
  <c r="AA114" i="18"/>
  <c r="Z114" i="18"/>
  <c r="Y114" i="18"/>
  <c r="X114" i="18"/>
  <c r="W114" i="18"/>
  <c r="V114" i="18"/>
  <c r="U114" i="18"/>
  <c r="T114" i="18"/>
  <c r="S114" i="18"/>
  <c r="R114" i="18"/>
  <c r="Q114" i="18"/>
  <c r="P114" i="18"/>
  <c r="O114" i="18"/>
  <c r="N114" i="18"/>
  <c r="M114" i="18"/>
  <c r="L114" i="18"/>
  <c r="K114" i="18"/>
  <c r="J114" i="18"/>
  <c r="I114" i="18"/>
  <c r="H114" i="18"/>
  <c r="G114" i="18"/>
  <c r="F114" i="18"/>
  <c r="E114" i="18"/>
  <c r="D114" i="18"/>
  <c r="C114" i="18"/>
  <c r="B114" i="18"/>
  <c r="AD113" i="18"/>
  <c r="AC113" i="18"/>
  <c r="AB113" i="18"/>
  <c r="AA113" i="18"/>
  <c r="Z113" i="18"/>
  <c r="Y113" i="18"/>
  <c r="X113" i="18"/>
  <c r="W113" i="18"/>
  <c r="V113" i="18"/>
  <c r="U113" i="18"/>
  <c r="T113" i="18"/>
  <c r="S113" i="18"/>
  <c r="R113" i="18"/>
  <c r="Q113" i="18"/>
  <c r="P113" i="18"/>
  <c r="O113" i="18"/>
  <c r="N113" i="18"/>
  <c r="M113" i="18"/>
  <c r="L113" i="18"/>
  <c r="K113" i="18"/>
  <c r="J113" i="18"/>
  <c r="I113" i="18"/>
  <c r="H113" i="18"/>
  <c r="G113" i="18"/>
  <c r="F113" i="18"/>
  <c r="E113" i="18"/>
  <c r="D113" i="18"/>
  <c r="C113" i="18"/>
  <c r="B113" i="18"/>
  <c r="AD112" i="18"/>
  <c r="AD117" i="18" s="1"/>
  <c r="AC112" i="18"/>
  <c r="AC117" i="18" s="1"/>
  <c r="AB112" i="18"/>
  <c r="AB117" i="18" s="1"/>
  <c r="AA112" i="18"/>
  <c r="AA117" i="18" s="1"/>
  <c r="Z112" i="18"/>
  <c r="Z117" i="18" s="1"/>
  <c r="Y112" i="18"/>
  <c r="Y117" i="18" s="1"/>
  <c r="X112" i="18"/>
  <c r="X117" i="18" s="1"/>
  <c r="W112" i="18"/>
  <c r="W117" i="18" s="1"/>
  <c r="V112" i="18"/>
  <c r="V117" i="18" s="1"/>
  <c r="U112" i="18"/>
  <c r="U117" i="18" s="1"/>
  <c r="T112" i="18"/>
  <c r="T117" i="18" s="1"/>
  <c r="S112" i="18"/>
  <c r="S117" i="18" s="1"/>
  <c r="R112" i="18"/>
  <c r="R117" i="18" s="1"/>
  <c r="Q112" i="18"/>
  <c r="Q117" i="18" s="1"/>
  <c r="P112" i="18"/>
  <c r="P117" i="18" s="1"/>
  <c r="O112" i="18"/>
  <c r="O117" i="18" s="1"/>
  <c r="N112" i="18"/>
  <c r="N117" i="18" s="1"/>
  <c r="M112" i="18"/>
  <c r="M117" i="18" s="1"/>
  <c r="L112" i="18"/>
  <c r="L117" i="18" s="1"/>
  <c r="K112" i="18"/>
  <c r="K117" i="18" s="1"/>
  <c r="J112" i="18"/>
  <c r="J117" i="18" s="1"/>
  <c r="I112" i="18"/>
  <c r="I117" i="18" s="1"/>
  <c r="H112" i="18"/>
  <c r="H117" i="18" s="1"/>
  <c r="G112" i="18"/>
  <c r="G117" i="18" s="1"/>
  <c r="F112" i="18"/>
  <c r="F117" i="18" s="1"/>
  <c r="E112" i="18"/>
  <c r="E117" i="18" s="1"/>
  <c r="D112" i="18"/>
  <c r="D117" i="18" s="1"/>
  <c r="C112" i="18"/>
  <c r="C117" i="18" s="1"/>
  <c r="B112" i="18"/>
  <c r="B117" i="18" s="1"/>
  <c r="AD111" i="18"/>
  <c r="AC111" i="18"/>
  <c r="AB111" i="18"/>
  <c r="AA111" i="18"/>
  <c r="Z111" i="18"/>
  <c r="Y111" i="18"/>
  <c r="X111" i="18"/>
  <c r="W111" i="18"/>
  <c r="V111" i="18"/>
  <c r="U111" i="18"/>
  <c r="T111" i="18"/>
  <c r="S111" i="18"/>
  <c r="R111" i="18"/>
  <c r="Q111" i="18"/>
  <c r="P111" i="18"/>
  <c r="O111" i="18"/>
  <c r="N111" i="18"/>
  <c r="M111" i="18"/>
  <c r="L111" i="18"/>
  <c r="K111" i="18"/>
  <c r="J111" i="18"/>
  <c r="I111" i="18"/>
  <c r="H111" i="18"/>
  <c r="G111" i="18"/>
  <c r="F111" i="18"/>
  <c r="E111" i="18"/>
  <c r="D111" i="18"/>
  <c r="C111" i="18"/>
  <c r="B111" i="18"/>
  <c r="AD110" i="18"/>
  <c r="AC110" i="18"/>
  <c r="AB110" i="18"/>
  <c r="AA110" i="18"/>
  <c r="Z110" i="18"/>
  <c r="Y110" i="18"/>
  <c r="X110" i="18"/>
  <c r="W110" i="18"/>
  <c r="V110" i="18"/>
  <c r="U110" i="18"/>
  <c r="T110" i="18"/>
  <c r="S110" i="18"/>
  <c r="R110" i="18"/>
  <c r="Q110" i="18"/>
  <c r="P110" i="18"/>
  <c r="O110" i="18"/>
  <c r="N110" i="18"/>
  <c r="M110" i="18"/>
  <c r="L110" i="18"/>
  <c r="K110" i="18"/>
  <c r="J110" i="18"/>
  <c r="I110" i="18"/>
  <c r="H110" i="18"/>
  <c r="G110" i="18"/>
  <c r="F110" i="18"/>
  <c r="E110" i="18"/>
  <c r="D110" i="18"/>
  <c r="C110" i="18"/>
  <c r="B110" i="18"/>
  <c r="AG108" i="18"/>
  <c r="AF108" i="18"/>
  <c r="AE108" i="18"/>
  <c r="AG107" i="18"/>
  <c r="AF107" i="18"/>
  <c r="AE107" i="18"/>
  <c r="AG106" i="18"/>
  <c r="AF106" i="18"/>
  <c r="AE106" i="18"/>
  <c r="AG105" i="18"/>
  <c r="AF105" i="18"/>
  <c r="AE105" i="18"/>
  <c r="AD104" i="18"/>
  <c r="AD109" i="18" s="1"/>
  <c r="AC104" i="18"/>
  <c r="AC109" i="18" s="1"/>
  <c r="AB104" i="18"/>
  <c r="AB109" i="18" s="1"/>
  <c r="AA104" i="18"/>
  <c r="AA109" i="18" s="1"/>
  <c r="Z104" i="18"/>
  <c r="Z109" i="18" s="1"/>
  <c r="Y104" i="18"/>
  <c r="Y109" i="18" s="1"/>
  <c r="X104" i="18"/>
  <c r="X109" i="18" s="1"/>
  <c r="W104" i="18"/>
  <c r="W109" i="18" s="1"/>
  <c r="V104" i="18"/>
  <c r="V109" i="18" s="1"/>
  <c r="U104" i="18"/>
  <c r="U109" i="18" s="1"/>
  <c r="T104" i="18"/>
  <c r="T109" i="18" s="1"/>
  <c r="S104" i="18"/>
  <c r="S109" i="18" s="1"/>
  <c r="R104" i="18"/>
  <c r="R109" i="18" s="1"/>
  <c r="Q104" i="18"/>
  <c r="Q109" i="18" s="1"/>
  <c r="P104" i="18"/>
  <c r="P109" i="18" s="1"/>
  <c r="O104" i="18"/>
  <c r="O109" i="18" s="1"/>
  <c r="N104" i="18"/>
  <c r="N109" i="18" s="1"/>
  <c r="M104" i="18"/>
  <c r="M109" i="18" s="1"/>
  <c r="L104" i="18"/>
  <c r="L109" i="18" s="1"/>
  <c r="K104" i="18"/>
  <c r="K109" i="18" s="1"/>
  <c r="J104" i="18"/>
  <c r="J109" i="18" s="1"/>
  <c r="I104" i="18"/>
  <c r="I109" i="18" s="1"/>
  <c r="H104" i="18"/>
  <c r="H109" i="18" s="1"/>
  <c r="G104" i="18"/>
  <c r="G109" i="18" s="1"/>
  <c r="F104" i="18"/>
  <c r="F109" i="18" s="1"/>
  <c r="E104" i="18"/>
  <c r="E109" i="18" s="1"/>
  <c r="D104" i="18"/>
  <c r="D109" i="18" s="1"/>
  <c r="C104" i="18"/>
  <c r="C109" i="18" s="1"/>
  <c r="B104" i="18"/>
  <c r="B109" i="18" s="1"/>
  <c r="AD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B103" i="18"/>
  <c r="AG101" i="18"/>
  <c r="AF101" i="18"/>
  <c r="AE101" i="18"/>
  <c r="AG100" i="18"/>
  <c r="AF100" i="18"/>
  <c r="AE100" i="18"/>
  <c r="AG99" i="18"/>
  <c r="AF99" i="18"/>
  <c r="AE99" i="18"/>
  <c r="AG98" i="18"/>
  <c r="AF98" i="18"/>
  <c r="AE98" i="18"/>
  <c r="AD97" i="18"/>
  <c r="AD102" i="18" s="1"/>
  <c r="AC97" i="18"/>
  <c r="AC102" i="18" s="1"/>
  <c r="AB97" i="18"/>
  <c r="AB102" i="18" s="1"/>
  <c r="AA97" i="18"/>
  <c r="AA102" i="18" s="1"/>
  <c r="Z97" i="18"/>
  <c r="Z102" i="18" s="1"/>
  <c r="Y97" i="18"/>
  <c r="Y102" i="18" s="1"/>
  <c r="X97" i="18"/>
  <c r="X102" i="18" s="1"/>
  <c r="W97" i="18"/>
  <c r="W102" i="18" s="1"/>
  <c r="V97" i="18"/>
  <c r="V102" i="18" s="1"/>
  <c r="U97" i="18"/>
  <c r="U102" i="18" s="1"/>
  <c r="T97" i="18"/>
  <c r="T102" i="18" s="1"/>
  <c r="S97" i="18"/>
  <c r="S102" i="18" s="1"/>
  <c r="R97" i="18"/>
  <c r="R102" i="18" s="1"/>
  <c r="Q97" i="18"/>
  <c r="Q102" i="18" s="1"/>
  <c r="P97" i="18"/>
  <c r="P102" i="18" s="1"/>
  <c r="O97" i="18"/>
  <c r="O102" i="18" s="1"/>
  <c r="N97" i="18"/>
  <c r="N102" i="18" s="1"/>
  <c r="M97" i="18"/>
  <c r="M102" i="18" s="1"/>
  <c r="L97" i="18"/>
  <c r="L102" i="18" s="1"/>
  <c r="K97" i="18"/>
  <c r="K102" i="18" s="1"/>
  <c r="J97" i="18"/>
  <c r="J102" i="18" s="1"/>
  <c r="I97" i="18"/>
  <c r="I102" i="18" s="1"/>
  <c r="H97" i="18"/>
  <c r="H102" i="18" s="1"/>
  <c r="G97" i="18"/>
  <c r="G102" i="18" s="1"/>
  <c r="F97" i="18"/>
  <c r="F102" i="18" s="1"/>
  <c r="E97" i="18"/>
  <c r="E102" i="18" s="1"/>
  <c r="D97" i="18"/>
  <c r="D102" i="18" s="1"/>
  <c r="C97" i="18"/>
  <c r="C102" i="18" s="1"/>
  <c r="B97" i="18"/>
  <c r="B102" i="18" s="1"/>
  <c r="E462" i="17"/>
  <c r="D462" i="17"/>
  <c r="E461" i="17"/>
  <c r="D461" i="17"/>
  <c r="E460" i="17"/>
  <c r="D460" i="17"/>
  <c r="E459" i="17"/>
  <c r="D459" i="17"/>
  <c r="E457" i="17"/>
  <c r="D457" i="17"/>
  <c r="E456" i="17"/>
  <c r="D456" i="17"/>
  <c r="E455" i="17"/>
  <c r="D455" i="17"/>
  <c r="E454" i="17"/>
  <c r="D454" i="17"/>
  <c r="E452" i="17"/>
  <c r="D452" i="17"/>
  <c r="E451" i="17"/>
  <c r="D451" i="17"/>
  <c r="E450" i="17"/>
  <c r="D450" i="17"/>
  <c r="E449" i="17"/>
  <c r="D449" i="17"/>
  <c r="B136" i="18" l="1"/>
  <c r="B133" i="18"/>
  <c r="B130" i="18"/>
  <c r="B125" i="18"/>
  <c r="B122" i="18"/>
  <c r="B120" i="18"/>
  <c r="B116" i="18"/>
  <c r="C136" i="18"/>
  <c r="C133" i="18"/>
  <c r="C130" i="18"/>
  <c r="C125" i="18"/>
  <c r="C122" i="18"/>
  <c r="C120" i="18"/>
  <c r="C116" i="18"/>
  <c r="D136" i="18"/>
  <c r="D133" i="18"/>
  <c r="D130" i="18"/>
  <c r="D125" i="18"/>
  <c r="D122" i="18"/>
  <c r="D120" i="18"/>
  <c r="D116" i="18"/>
  <c r="E136" i="18"/>
  <c r="E133" i="18"/>
  <c r="E130" i="18"/>
  <c r="E125" i="18"/>
  <c r="E122" i="18"/>
  <c r="E120" i="18"/>
  <c r="E116" i="18"/>
  <c r="F136" i="18"/>
  <c r="F133" i="18"/>
  <c r="F130" i="18"/>
  <c r="F125" i="18"/>
  <c r="F122" i="18"/>
  <c r="F120" i="18"/>
  <c r="F116" i="18"/>
  <c r="G136" i="18"/>
  <c r="G133" i="18"/>
  <c r="G130" i="18"/>
  <c r="G125" i="18"/>
  <c r="G122" i="18"/>
  <c r="G120" i="18"/>
  <c r="G116" i="18"/>
  <c r="H136" i="18"/>
  <c r="H133" i="18"/>
  <c r="H130" i="18"/>
  <c r="H125" i="18"/>
  <c r="H122" i="18"/>
  <c r="H120" i="18"/>
  <c r="H116" i="18"/>
  <c r="I136" i="18"/>
  <c r="I133" i="18"/>
  <c r="I130" i="18"/>
  <c r="I125" i="18"/>
  <c r="I122" i="18"/>
  <c r="I120" i="18"/>
  <c r="I116" i="18"/>
  <c r="J136" i="18"/>
  <c r="J133" i="18"/>
  <c r="J130" i="18"/>
  <c r="J125" i="18"/>
  <c r="J122" i="18"/>
  <c r="J120" i="18"/>
  <c r="J116" i="18"/>
  <c r="K136" i="18"/>
  <c r="K133" i="18"/>
  <c r="K130" i="18"/>
  <c r="K125" i="18"/>
  <c r="K122" i="18"/>
  <c r="K120" i="18"/>
  <c r="K116" i="18"/>
  <c r="L136" i="18"/>
  <c r="L133" i="18"/>
  <c r="L130" i="18"/>
  <c r="L125" i="18"/>
  <c r="L122" i="18"/>
  <c r="L120" i="18"/>
  <c r="L116" i="18"/>
  <c r="M136" i="18"/>
  <c r="M133" i="18"/>
  <c r="M130" i="18"/>
  <c r="M125" i="18"/>
  <c r="M122" i="18"/>
  <c r="M120" i="18"/>
  <c r="M116" i="18"/>
  <c r="N136" i="18"/>
  <c r="N133" i="18"/>
  <c r="N130" i="18"/>
  <c r="N125" i="18"/>
  <c r="N122" i="18"/>
  <c r="N120" i="18"/>
  <c r="N116" i="18"/>
  <c r="O136" i="18"/>
  <c r="O133" i="18"/>
  <c r="O130" i="18"/>
  <c r="O125" i="18"/>
  <c r="O122" i="18"/>
  <c r="O120" i="18"/>
  <c r="O116" i="18"/>
  <c r="P136" i="18"/>
  <c r="P133" i="18"/>
  <c r="P130" i="18"/>
  <c r="P125" i="18"/>
  <c r="P122" i="18"/>
  <c r="P120" i="18"/>
  <c r="P116" i="18"/>
  <c r="Q136" i="18"/>
  <c r="Q133" i="18"/>
  <c r="Q130" i="18"/>
  <c r="Q125" i="18"/>
  <c r="Q122" i="18"/>
  <c r="Q120" i="18"/>
  <c r="Q116" i="18"/>
  <c r="R136" i="18"/>
  <c r="R133" i="18"/>
  <c r="R130" i="18"/>
  <c r="R125" i="18"/>
  <c r="R122" i="18"/>
  <c r="R120" i="18"/>
  <c r="R116" i="18"/>
  <c r="S136" i="18"/>
  <c r="S133" i="18"/>
  <c r="S130" i="18"/>
  <c r="S125" i="18"/>
  <c r="S122" i="18"/>
  <c r="S120" i="18"/>
  <c r="S116" i="18"/>
  <c r="T136" i="18"/>
  <c r="T133" i="18"/>
  <c r="T130" i="18"/>
  <c r="T125" i="18"/>
  <c r="T122" i="18"/>
  <c r="T120" i="18"/>
  <c r="T116" i="18"/>
  <c r="U136" i="18"/>
  <c r="U133" i="18"/>
  <c r="U130" i="18"/>
  <c r="U125" i="18"/>
  <c r="U122" i="18"/>
  <c r="U120" i="18"/>
  <c r="U116" i="18"/>
  <c r="V136" i="18"/>
  <c r="V133" i="18"/>
  <c r="V130" i="18"/>
  <c r="V125" i="18"/>
  <c r="V122" i="18"/>
  <c r="V120" i="18"/>
  <c r="V116" i="18"/>
  <c r="W136" i="18"/>
  <c r="W133" i="18"/>
  <c r="W130" i="18"/>
  <c r="W125" i="18"/>
  <c r="W122" i="18"/>
  <c r="W120" i="18"/>
  <c r="W116" i="18"/>
  <c r="X136" i="18"/>
  <c r="X133" i="18"/>
  <c r="X130" i="18"/>
  <c r="X125" i="18"/>
  <c r="X122" i="18"/>
  <c r="X120" i="18"/>
  <c r="X116" i="18"/>
  <c r="Y136" i="18"/>
  <c r="Y133" i="18"/>
  <c r="Y130" i="18"/>
  <c r="Y125" i="18"/>
  <c r="Y122" i="18"/>
  <c r="Y120" i="18"/>
  <c r="Y116" i="18"/>
  <c r="Z136" i="18"/>
  <c r="Z133" i="18"/>
  <c r="Z130" i="18"/>
  <c r="Z125" i="18"/>
  <c r="Z122" i="18"/>
  <c r="Z120" i="18"/>
  <c r="Z116" i="18"/>
  <c r="AA136" i="18"/>
  <c r="AA133" i="18"/>
  <c r="AA130" i="18"/>
  <c r="AA125" i="18"/>
  <c r="AA122" i="18"/>
  <c r="AA120" i="18"/>
  <c r="AA116" i="18"/>
  <c r="AB136" i="18"/>
  <c r="AB116" i="18"/>
  <c r="AC136" i="18"/>
  <c r="AC116" i="18"/>
  <c r="AD136" i="18"/>
  <c r="AD116" i="18"/>
  <c r="AG91" i="18" l="1"/>
  <c r="AF91" i="18"/>
  <c r="AE91" i="18"/>
  <c r="AG88" i="18"/>
  <c r="AF88" i="18"/>
  <c r="AE88" i="18"/>
  <c r="AG85" i="18"/>
  <c r="AF85" i="18"/>
  <c r="AE85" i="18"/>
  <c r="AA84" i="18"/>
  <c r="Z84" i="18"/>
  <c r="Y84" i="18"/>
  <c r="X84" i="18"/>
  <c r="W84" i="18"/>
  <c r="V84" i="18"/>
  <c r="U84" i="18"/>
  <c r="T84" i="18"/>
  <c r="S84" i="18"/>
  <c r="R84" i="18"/>
  <c r="Q84" i="18"/>
  <c r="P84" i="18"/>
  <c r="O84" i="18"/>
  <c r="N84" i="18"/>
  <c r="M84" i="18"/>
  <c r="L84" i="18"/>
  <c r="K84" i="18"/>
  <c r="J84" i="18"/>
  <c r="I84" i="18"/>
  <c r="H84" i="18"/>
  <c r="G84" i="18"/>
  <c r="F84" i="18"/>
  <c r="E84" i="18"/>
  <c r="D84" i="18"/>
  <c r="C84" i="18"/>
  <c r="B84" i="18"/>
  <c r="AG83" i="18"/>
  <c r="AF83" i="18"/>
  <c r="AE83" i="18"/>
  <c r="AG80" i="18"/>
  <c r="AF80" i="18"/>
  <c r="AE80" i="18"/>
  <c r="AG77" i="18"/>
  <c r="AF77" i="18"/>
  <c r="AE77" i="18"/>
  <c r="AG75" i="18"/>
  <c r="AF75" i="18"/>
  <c r="AE75" i="18"/>
  <c r="AD71" i="18"/>
  <c r="AC71" i="18"/>
  <c r="AB71" i="18"/>
  <c r="AA71" i="18"/>
  <c r="Z71" i="18"/>
  <c r="Y71" i="18"/>
  <c r="X71" i="18"/>
  <c r="W71" i="18"/>
  <c r="V71" i="18"/>
  <c r="U71" i="18"/>
  <c r="T71" i="18"/>
  <c r="S71" i="18"/>
  <c r="R71" i="18"/>
  <c r="Q71" i="18"/>
  <c r="P71" i="18"/>
  <c r="O71" i="18"/>
  <c r="N71" i="18"/>
  <c r="M71" i="18"/>
  <c r="L71" i="18"/>
  <c r="K71" i="18"/>
  <c r="J71" i="18"/>
  <c r="I71" i="18"/>
  <c r="H71" i="18"/>
  <c r="G71" i="18"/>
  <c r="F71" i="18"/>
  <c r="E71" i="18"/>
  <c r="D71" i="18"/>
  <c r="C71" i="18"/>
  <c r="B71" i="18"/>
  <c r="AD70" i="18"/>
  <c r="AC70" i="18"/>
  <c r="AB70" i="18"/>
  <c r="AA70" i="18"/>
  <c r="Z70" i="18"/>
  <c r="Y70" i="18"/>
  <c r="X70" i="18"/>
  <c r="W70" i="18"/>
  <c r="V70" i="18"/>
  <c r="U70" i="18"/>
  <c r="T70" i="18"/>
  <c r="S70" i="18"/>
  <c r="R70" i="18"/>
  <c r="Q70" i="18"/>
  <c r="P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C70" i="18"/>
  <c r="B70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P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C69" i="18"/>
  <c r="B69" i="18"/>
  <c r="AD68" i="18"/>
  <c r="AD73" i="18" s="1"/>
  <c r="AC68" i="18"/>
  <c r="AC73" i="18" s="1"/>
  <c r="AB68" i="18"/>
  <c r="AB73" i="18" s="1"/>
  <c r="AA68" i="18"/>
  <c r="AA73" i="18" s="1"/>
  <c r="Z68" i="18"/>
  <c r="Z73" i="18" s="1"/>
  <c r="Y68" i="18"/>
  <c r="Y73" i="18" s="1"/>
  <c r="X68" i="18"/>
  <c r="X73" i="18" s="1"/>
  <c r="W68" i="18"/>
  <c r="W73" i="18" s="1"/>
  <c r="V68" i="18"/>
  <c r="V73" i="18" s="1"/>
  <c r="U68" i="18"/>
  <c r="U73" i="18" s="1"/>
  <c r="T68" i="18"/>
  <c r="T73" i="18" s="1"/>
  <c r="S68" i="18"/>
  <c r="S73" i="18" s="1"/>
  <c r="R68" i="18"/>
  <c r="R73" i="18" s="1"/>
  <c r="Q68" i="18"/>
  <c r="Q73" i="18" s="1"/>
  <c r="P68" i="18"/>
  <c r="P73" i="18" s="1"/>
  <c r="O68" i="18"/>
  <c r="O73" i="18" s="1"/>
  <c r="N68" i="18"/>
  <c r="N73" i="18" s="1"/>
  <c r="M68" i="18"/>
  <c r="M73" i="18" s="1"/>
  <c r="L68" i="18"/>
  <c r="L73" i="18" s="1"/>
  <c r="K68" i="18"/>
  <c r="K73" i="18" s="1"/>
  <c r="J68" i="18"/>
  <c r="J73" i="18" s="1"/>
  <c r="I68" i="18"/>
  <c r="I73" i="18" s="1"/>
  <c r="H68" i="18"/>
  <c r="H73" i="18" s="1"/>
  <c r="G68" i="18"/>
  <c r="G73" i="18" s="1"/>
  <c r="F68" i="18"/>
  <c r="F73" i="18" s="1"/>
  <c r="E68" i="18"/>
  <c r="E73" i="18" s="1"/>
  <c r="D68" i="18"/>
  <c r="D73" i="18" s="1"/>
  <c r="C68" i="18"/>
  <c r="C73" i="18" s="1"/>
  <c r="B68" i="18"/>
  <c r="B73" i="18" s="1"/>
  <c r="AD67" i="18"/>
  <c r="AC67" i="18"/>
  <c r="AB67" i="18"/>
  <c r="AA67" i="18"/>
  <c r="Z67" i="18"/>
  <c r="Y67" i="18"/>
  <c r="X67" i="18"/>
  <c r="W67" i="18"/>
  <c r="V67" i="18"/>
  <c r="U67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C67" i="18"/>
  <c r="B67" i="18"/>
  <c r="AD66" i="18"/>
  <c r="AC66" i="18"/>
  <c r="AB66" i="18"/>
  <c r="AA66" i="18"/>
  <c r="Z66" i="18"/>
  <c r="Y66" i="18"/>
  <c r="X66" i="18"/>
  <c r="W66" i="18"/>
  <c r="V66" i="18"/>
  <c r="U66" i="18"/>
  <c r="T66" i="18"/>
  <c r="S66" i="18"/>
  <c r="R66" i="18"/>
  <c r="Q66" i="18"/>
  <c r="P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C66" i="18"/>
  <c r="B66" i="18"/>
  <c r="AG64" i="18"/>
  <c r="AF64" i="18"/>
  <c r="AE64" i="18"/>
  <c r="AG63" i="18"/>
  <c r="AF63" i="18"/>
  <c r="AE63" i="18"/>
  <c r="AG62" i="18"/>
  <c r="AF62" i="18"/>
  <c r="AE62" i="18"/>
  <c r="AG61" i="18"/>
  <c r="AF61" i="18"/>
  <c r="AE61" i="18"/>
  <c r="AD60" i="18"/>
  <c r="AD65" i="18" s="1"/>
  <c r="AC60" i="18"/>
  <c r="AC65" i="18" s="1"/>
  <c r="AB60" i="18"/>
  <c r="AB65" i="18" s="1"/>
  <c r="AA60" i="18"/>
  <c r="AA65" i="18" s="1"/>
  <c r="Z60" i="18"/>
  <c r="Z65" i="18" s="1"/>
  <c r="Y60" i="18"/>
  <c r="Y65" i="18" s="1"/>
  <c r="X60" i="18"/>
  <c r="X65" i="18" s="1"/>
  <c r="W60" i="18"/>
  <c r="W65" i="18" s="1"/>
  <c r="V60" i="18"/>
  <c r="V65" i="18" s="1"/>
  <c r="U60" i="18"/>
  <c r="U65" i="18" s="1"/>
  <c r="T60" i="18"/>
  <c r="T65" i="18" s="1"/>
  <c r="S60" i="18"/>
  <c r="S65" i="18" s="1"/>
  <c r="R60" i="18"/>
  <c r="R65" i="18" s="1"/>
  <c r="Q60" i="18"/>
  <c r="Q65" i="18" s="1"/>
  <c r="P60" i="18"/>
  <c r="P65" i="18" s="1"/>
  <c r="O60" i="18"/>
  <c r="O65" i="18" s="1"/>
  <c r="N60" i="18"/>
  <c r="N65" i="18" s="1"/>
  <c r="M60" i="18"/>
  <c r="M65" i="18" s="1"/>
  <c r="L60" i="18"/>
  <c r="L65" i="18" s="1"/>
  <c r="K60" i="18"/>
  <c r="K65" i="18" s="1"/>
  <c r="J60" i="18"/>
  <c r="J65" i="18" s="1"/>
  <c r="I60" i="18"/>
  <c r="I65" i="18" s="1"/>
  <c r="H60" i="18"/>
  <c r="H65" i="18" s="1"/>
  <c r="G60" i="18"/>
  <c r="G65" i="18" s="1"/>
  <c r="F60" i="18"/>
  <c r="F65" i="18" s="1"/>
  <c r="E60" i="18"/>
  <c r="E65" i="18" s="1"/>
  <c r="D60" i="18"/>
  <c r="D65" i="18" s="1"/>
  <c r="C60" i="18"/>
  <c r="C65" i="18" s="1"/>
  <c r="B60" i="18"/>
  <c r="B65" i="18" s="1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B59" i="18"/>
  <c r="AG57" i="18"/>
  <c r="AF57" i="18"/>
  <c r="AE57" i="18"/>
  <c r="AG56" i="18"/>
  <c r="AF56" i="18"/>
  <c r="AE56" i="18"/>
  <c r="AG55" i="18"/>
  <c r="AF55" i="18"/>
  <c r="AE55" i="18"/>
  <c r="AG54" i="18"/>
  <c r="AF54" i="18"/>
  <c r="AE54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B53" i="18"/>
  <c r="E256" i="17"/>
  <c r="D256" i="17"/>
  <c r="E255" i="17"/>
  <c r="D255" i="17"/>
  <c r="E254" i="17"/>
  <c r="D254" i="17"/>
  <c r="E253" i="17"/>
  <c r="D253" i="17"/>
  <c r="E251" i="17"/>
  <c r="D251" i="17"/>
  <c r="E250" i="17"/>
  <c r="D250" i="17"/>
  <c r="E249" i="17"/>
  <c r="D249" i="17"/>
  <c r="E248" i="17"/>
  <c r="D248" i="17"/>
  <c r="E246" i="17"/>
  <c r="D246" i="17"/>
  <c r="E245" i="17"/>
  <c r="D245" i="17"/>
  <c r="E244" i="17"/>
  <c r="D244" i="17"/>
  <c r="E243" i="17"/>
  <c r="D243" i="17"/>
  <c r="B92" i="18" l="1"/>
  <c r="B89" i="18"/>
  <c r="B86" i="18"/>
  <c r="B81" i="18"/>
  <c r="B78" i="18"/>
  <c r="B76" i="18"/>
  <c r="B72" i="18"/>
  <c r="C92" i="18"/>
  <c r="C89" i="18"/>
  <c r="C86" i="18"/>
  <c r="C81" i="18"/>
  <c r="C78" i="18"/>
  <c r="C76" i="18"/>
  <c r="C72" i="18"/>
  <c r="D92" i="18"/>
  <c r="D89" i="18"/>
  <c r="D86" i="18"/>
  <c r="D81" i="18"/>
  <c r="D78" i="18"/>
  <c r="D76" i="18"/>
  <c r="D72" i="18"/>
  <c r="E92" i="18"/>
  <c r="E89" i="18"/>
  <c r="E86" i="18"/>
  <c r="E81" i="18"/>
  <c r="E78" i="18"/>
  <c r="E76" i="18"/>
  <c r="E72" i="18"/>
  <c r="F92" i="18"/>
  <c r="F89" i="18"/>
  <c r="F86" i="18"/>
  <c r="F81" i="18"/>
  <c r="F78" i="18"/>
  <c r="F76" i="18"/>
  <c r="F72" i="18"/>
  <c r="G92" i="18"/>
  <c r="G89" i="18"/>
  <c r="G86" i="18"/>
  <c r="G81" i="18"/>
  <c r="G78" i="18"/>
  <c r="G76" i="18"/>
  <c r="G72" i="18"/>
  <c r="H92" i="18"/>
  <c r="H89" i="18"/>
  <c r="H86" i="18"/>
  <c r="H81" i="18"/>
  <c r="H78" i="18"/>
  <c r="H76" i="18"/>
  <c r="H72" i="18"/>
  <c r="I92" i="18"/>
  <c r="I89" i="18"/>
  <c r="I86" i="18"/>
  <c r="I81" i="18"/>
  <c r="I78" i="18"/>
  <c r="I76" i="18"/>
  <c r="I72" i="18"/>
  <c r="J92" i="18"/>
  <c r="J89" i="18"/>
  <c r="J86" i="18"/>
  <c r="J81" i="18"/>
  <c r="J78" i="18"/>
  <c r="J76" i="18"/>
  <c r="J72" i="18"/>
  <c r="K92" i="18"/>
  <c r="K89" i="18"/>
  <c r="K86" i="18"/>
  <c r="K81" i="18"/>
  <c r="K78" i="18"/>
  <c r="K76" i="18"/>
  <c r="K72" i="18"/>
  <c r="L92" i="18"/>
  <c r="L89" i="18"/>
  <c r="L86" i="18"/>
  <c r="L81" i="18"/>
  <c r="L78" i="18"/>
  <c r="L76" i="18"/>
  <c r="L72" i="18"/>
  <c r="M92" i="18"/>
  <c r="M89" i="18"/>
  <c r="M86" i="18"/>
  <c r="M81" i="18"/>
  <c r="M78" i="18"/>
  <c r="M76" i="18"/>
  <c r="M72" i="18"/>
  <c r="N92" i="18"/>
  <c r="N89" i="18"/>
  <c r="N86" i="18"/>
  <c r="N81" i="18"/>
  <c r="N78" i="18"/>
  <c r="N76" i="18"/>
  <c r="N72" i="18"/>
  <c r="O92" i="18"/>
  <c r="O89" i="18"/>
  <c r="O86" i="18"/>
  <c r="O81" i="18"/>
  <c r="O78" i="18"/>
  <c r="O76" i="18"/>
  <c r="O72" i="18"/>
  <c r="P92" i="18"/>
  <c r="P89" i="18"/>
  <c r="P86" i="18"/>
  <c r="P81" i="18"/>
  <c r="P78" i="18"/>
  <c r="P76" i="18"/>
  <c r="P72" i="18"/>
  <c r="Q92" i="18"/>
  <c r="Q89" i="18"/>
  <c r="Q86" i="18"/>
  <c r="Q81" i="18"/>
  <c r="Q78" i="18"/>
  <c r="Q76" i="18"/>
  <c r="Q72" i="18"/>
  <c r="R92" i="18"/>
  <c r="R89" i="18"/>
  <c r="R86" i="18"/>
  <c r="R81" i="18"/>
  <c r="R78" i="18"/>
  <c r="R76" i="18"/>
  <c r="R72" i="18"/>
  <c r="S92" i="18"/>
  <c r="S89" i="18"/>
  <c r="S86" i="18"/>
  <c r="S81" i="18"/>
  <c r="S78" i="18"/>
  <c r="S76" i="18"/>
  <c r="S72" i="18"/>
  <c r="T92" i="18"/>
  <c r="T89" i="18"/>
  <c r="T86" i="18"/>
  <c r="T81" i="18"/>
  <c r="T78" i="18"/>
  <c r="T76" i="18"/>
  <c r="T72" i="18"/>
  <c r="U92" i="18"/>
  <c r="U89" i="18"/>
  <c r="U86" i="18"/>
  <c r="U81" i="18"/>
  <c r="U78" i="18"/>
  <c r="U76" i="18"/>
  <c r="U72" i="18"/>
  <c r="V92" i="18"/>
  <c r="V89" i="18"/>
  <c r="V86" i="18"/>
  <c r="V81" i="18"/>
  <c r="V78" i="18"/>
  <c r="V76" i="18"/>
  <c r="V72" i="18"/>
  <c r="W92" i="18"/>
  <c r="W89" i="18"/>
  <c r="W86" i="18"/>
  <c r="W81" i="18"/>
  <c r="W78" i="18"/>
  <c r="W76" i="18"/>
  <c r="W72" i="18"/>
  <c r="X92" i="18"/>
  <c r="X89" i="18"/>
  <c r="X86" i="18"/>
  <c r="X81" i="18"/>
  <c r="X78" i="18"/>
  <c r="X76" i="18"/>
  <c r="X72" i="18"/>
  <c r="Y92" i="18"/>
  <c r="Y89" i="18"/>
  <c r="Y86" i="18"/>
  <c r="Y81" i="18"/>
  <c r="Y78" i="18"/>
  <c r="Y76" i="18"/>
  <c r="Y72" i="18"/>
  <c r="Z92" i="18"/>
  <c r="Z89" i="18"/>
  <c r="Z86" i="18"/>
  <c r="Z81" i="18"/>
  <c r="Z78" i="18"/>
  <c r="Z76" i="18"/>
  <c r="Z72" i="18"/>
  <c r="AA92" i="18"/>
  <c r="AA89" i="18"/>
  <c r="AA86" i="18"/>
  <c r="AA81" i="18"/>
  <c r="AA78" i="18"/>
  <c r="AA76" i="18"/>
  <c r="AA72" i="18"/>
  <c r="AB92" i="18"/>
  <c r="AB72" i="18"/>
  <c r="AC92" i="18"/>
  <c r="AC72" i="18"/>
  <c r="AD92" i="18"/>
  <c r="AD72" i="18"/>
  <c r="M65" i="19" l="1"/>
  <c r="L65" i="19"/>
  <c r="K65" i="19"/>
  <c r="N65" i="19" s="1"/>
  <c r="M64" i="19"/>
  <c r="L64" i="19"/>
  <c r="K64" i="19"/>
  <c r="N64" i="19" s="1"/>
  <c r="M63" i="19"/>
  <c r="L63" i="19"/>
  <c r="K63" i="19"/>
  <c r="N63" i="19" s="1"/>
  <c r="M62" i="19"/>
  <c r="L62" i="19"/>
  <c r="K62" i="19"/>
  <c r="N62" i="19" s="1"/>
  <c r="M61" i="19"/>
  <c r="L61" i="19"/>
  <c r="K61" i="19"/>
  <c r="N61" i="19" s="1"/>
  <c r="M60" i="19"/>
  <c r="L60" i="19"/>
  <c r="K60" i="19"/>
  <c r="N60" i="19" s="1"/>
  <c r="M59" i="19"/>
  <c r="L59" i="19"/>
  <c r="K59" i="19"/>
  <c r="N59" i="19" s="1"/>
  <c r="M58" i="19"/>
  <c r="L58" i="19"/>
  <c r="K58" i="19"/>
  <c r="N58" i="19" s="1"/>
  <c r="M57" i="19"/>
  <c r="L57" i="19"/>
  <c r="K57" i="19"/>
  <c r="N57" i="19" s="1"/>
  <c r="M56" i="19"/>
  <c r="L56" i="19"/>
  <c r="K56" i="19"/>
  <c r="N56" i="19" s="1"/>
  <c r="M55" i="19"/>
  <c r="L55" i="19"/>
  <c r="K55" i="19"/>
  <c r="N55" i="19" s="1"/>
  <c r="M54" i="19"/>
  <c r="L54" i="19"/>
  <c r="K54" i="19"/>
  <c r="N54" i="19" s="1"/>
  <c r="M53" i="19"/>
  <c r="L53" i="19"/>
  <c r="K53" i="19"/>
  <c r="N53" i="19" s="1"/>
  <c r="M52" i="19"/>
  <c r="L52" i="19"/>
  <c r="K52" i="19"/>
  <c r="N52" i="19" s="1"/>
  <c r="M51" i="19"/>
  <c r="L51" i="19"/>
  <c r="K51" i="19"/>
  <c r="N51" i="19" s="1"/>
  <c r="M50" i="19"/>
  <c r="L50" i="19"/>
  <c r="K50" i="19"/>
  <c r="N50" i="19" s="1"/>
  <c r="M49" i="19"/>
  <c r="L49" i="19"/>
  <c r="K49" i="19"/>
  <c r="N49" i="19" s="1"/>
  <c r="M48" i="19"/>
  <c r="L48" i="19"/>
  <c r="K48" i="19"/>
  <c r="N48" i="19" s="1"/>
  <c r="M47" i="19"/>
  <c r="L47" i="19"/>
  <c r="K47" i="19"/>
  <c r="N47" i="19" s="1"/>
  <c r="M46" i="19"/>
  <c r="L46" i="19"/>
  <c r="K46" i="19"/>
  <c r="N46" i="19" s="1"/>
  <c r="M45" i="19"/>
  <c r="L45" i="19"/>
  <c r="K45" i="19"/>
  <c r="N45" i="19" s="1"/>
  <c r="M44" i="19"/>
  <c r="L44" i="19"/>
  <c r="K44" i="19"/>
  <c r="N44" i="19" s="1"/>
  <c r="M43" i="19"/>
  <c r="L43" i="19"/>
  <c r="K43" i="19"/>
  <c r="N43" i="19" s="1"/>
  <c r="M42" i="19"/>
  <c r="L42" i="19"/>
  <c r="K42" i="19"/>
  <c r="N42" i="19" s="1"/>
  <c r="M41" i="19"/>
  <c r="L41" i="19"/>
  <c r="K41" i="19"/>
  <c r="N41" i="19" s="1"/>
  <c r="M40" i="19"/>
  <c r="L40" i="19"/>
  <c r="K40" i="19"/>
  <c r="N40" i="19" s="1"/>
  <c r="M39" i="19"/>
  <c r="L39" i="19"/>
  <c r="K39" i="19"/>
  <c r="N39" i="19" s="1"/>
  <c r="M38" i="19"/>
  <c r="L38" i="19"/>
  <c r="K38" i="19"/>
  <c r="N38" i="19" s="1"/>
  <c r="M37" i="19"/>
  <c r="L37" i="19"/>
  <c r="K37" i="19"/>
  <c r="N37" i="19" s="1"/>
  <c r="M36" i="19"/>
  <c r="L36" i="19"/>
  <c r="K36" i="19"/>
  <c r="N36" i="19" s="1"/>
  <c r="M35" i="19"/>
  <c r="L35" i="19"/>
  <c r="K35" i="19"/>
  <c r="N35" i="19" s="1"/>
  <c r="M34" i="19"/>
  <c r="L34" i="19"/>
  <c r="K34" i="19"/>
  <c r="N34" i="19" s="1"/>
  <c r="M33" i="19"/>
  <c r="L33" i="19"/>
  <c r="K33" i="19"/>
  <c r="N33" i="19" s="1"/>
  <c r="M32" i="19"/>
  <c r="L32" i="19"/>
  <c r="K32" i="19"/>
  <c r="N32" i="19" s="1"/>
  <c r="M31" i="19"/>
  <c r="L31" i="19"/>
  <c r="K31" i="19"/>
  <c r="N31" i="19" s="1"/>
  <c r="R30" i="19"/>
  <c r="R271" i="19" s="1"/>
  <c r="M30" i="19"/>
  <c r="L30" i="19"/>
  <c r="K30" i="19"/>
  <c r="N30" i="19" s="1"/>
  <c r="M29" i="19"/>
  <c r="L29" i="19"/>
  <c r="K29" i="19"/>
  <c r="N29" i="19" s="1"/>
  <c r="R28" i="19"/>
  <c r="R269" i="19" s="1"/>
  <c r="M28" i="19"/>
  <c r="L28" i="19"/>
  <c r="K28" i="19"/>
  <c r="N28" i="19" s="1"/>
  <c r="U27" i="19"/>
  <c r="T27" i="19"/>
  <c r="S27" i="19"/>
  <c r="R27" i="19"/>
  <c r="M27" i="19"/>
  <c r="L27" i="19"/>
  <c r="K27" i="19"/>
  <c r="N27" i="19" s="1"/>
  <c r="U26" i="19"/>
  <c r="T26" i="19"/>
  <c r="S26" i="19"/>
  <c r="R26" i="19"/>
  <c r="M26" i="19"/>
  <c r="L26" i="19"/>
  <c r="K26" i="19"/>
  <c r="N26" i="19" s="1"/>
  <c r="U25" i="19"/>
  <c r="T25" i="19"/>
  <c r="S25" i="19"/>
  <c r="R25" i="19"/>
  <c r="M25" i="19"/>
  <c r="L25" i="19"/>
  <c r="K25" i="19"/>
  <c r="N25" i="19" s="1"/>
  <c r="U24" i="19"/>
  <c r="T24" i="19"/>
  <c r="S24" i="19"/>
  <c r="R24" i="19"/>
  <c r="M24" i="19"/>
  <c r="L24" i="19"/>
  <c r="K24" i="19"/>
  <c r="N24" i="19" s="1"/>
  <c r="T23" i="19"/>
  <c r="S23" i="19"/>
  <c r="R23" i="19"/>
  <c r="M23" i="19"/>
  <c r="L23" i="19"/>
  <c r="K23" i="19"/>
  <c r="N23" i="19" s="1"/>
  <c r="U22" i="19"/>
  <c r="T22" i="19"/>
  <c r="S22" i="19"/>
  <c r="R22" i="19"/>
  <c r="M22" i="19"/>
  <c r="L22" i="19"/>
  <c r="K22" i="19"/>
  <c r="N22" i="19" s="1"/>
  <c r="U21" i="19"/>
  <c r="T21" i="19"/>
  <c r="S21" i="19"/>
  <c r="R21" i="19"/>
  <c r="M21" i="19"/>
  <c r="L21" i="19"/>
  <c r="K21" i="19"/>
  <c r="N21" i="19" s="1"/>
  <c r="U20" i="19"/>
  <c r="T20" i="19"/>
  <c r="S20" i="19"/>
  <c r="R20" i="19"/>
  <c r="M20" i="19"/>
  <c r="L20" i="19"/>
  <c r="K20" i="19"/>
  <c r="N20" i="19" s="1"/>
  <c r="U19" i="19"/>
  <c r="T19" i="19"/>
  <c r="S19" i="19"/>
  <c r="R19" i="19"/>
  <c r="M19" i="19"/>
  <c r="L19" i="19"/>
  <c r="K19" i="19"/>
  <c r="N19" i="19" s="1"/>
  <c r="U18" i="19"/>
  <c r="T18" i="19"/>
  <c r="S18" i="19"/>
  <c r="R18" i="19"/>
  <c r="M18" i="19"/>
  <c r="L18" i="19"/>
  <c r="K18" i="19"/>
  <c r="N18" i="19" s="1"/>
  <c r="U17" i="19"/>
  <c r="T17" i="19"/>
  <c r="S17" i="19"/>
  <c r="R17" i="19"/>
  <c r="M17" i="19"/>
  <c r="L17" i="19"/>
  <c r="K17" i="19"/>
  <c r="N17" i="19" s="1"/>
  <c r="U16" i="19"/>
  <c r="T16" i="19"/>
  <c r="S16" i="19"/>
  <c r="R16" i="19"/>
  <c r="M16" i="19"/>
  <c r="L16" i="19"/>
  <c r="K16" i="19"/>
  <c r="N16" i="19" s="1"/>
  <c r="U15" i="19"/>
  <c r="T15" i="19"/>
  <c r="S15" i="19"/>
  <c r="R15" i="19"/>
  <c r="M15" i="19"/>
  <c r="L15" i="19"/>
  <c r="K15" i="19"/>
  <c r="N15" i="19" s="1"/>
  <c r="U14" i="19"/>
  <c r="T14" i="19"/>
  <c r="S14" i="19"/>
  <c r="R14" i="19"/>
  <c r="M14" i="19"/>
  <c r="L14" i="19"/>
  <c r="K14" i="19"/>
  <c r="U13" i="19"/>
  <c r="T13" i="19"/>
  <c r="S13" i="19"/>
  <c r="R13" i="19"/>
  <c r="M13" i="19"/>
  <c r="L13" i="19"/>
  <c r="K13" i="19"/>
  <c r="N13" i="19" s="1"/>
  <c r="U12" i="19"/>
  <c r="T12" i="19"/>
  <c r="S12" i="19"/>
  <c r="R12" i="19"/>
  <c r="M12" i="19"/>
  <c r="L12" i="19"/>
  <c r="K12" i="19"/>
  <c r="N12" i="19" s="1"/>
  <c r="T11" i="19"/>
  <c r="S11" i="19"/>
  <c r="R11" i="19"/>
  <c r="M11" i="19"/>
  <c r="L11" i="19"/>
  <c r="K11" i="19"/>
  <c r="N11" i="19" s="1"/>
  <c r="U10" i="19"/>
  <c r="T10" i="19"/>
  <c r="S10" i="19"/>
  <c r="S28" i="19" s="1"/>
  <c r="R10" i="19"/>
  <c r="M10" i="19"/>
  <c r="L10" i="19"/>
  <c r="K10" i="19"/>
  <c r="AG48" i="18"/>
  <c r="AF48" i="18"/>
  <c r="AE48" i="18"/>
  <c r="AG45" i="18"/>
  <c r="AF45" i="18"/>
  <c r="AE45" i="18"/>
  <c r="AG42" i="18"/>
  <c r="AF42" i="18"/>
  <c r="AE42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AG40" i="18"/>
  <c r="AF40" i="18"/>
  <c r="AE40" i="18"/>
  <c r="AG37" i="18"/>
  <c r="AF37" i="18"/>
  <c r="AE37" i="18"/>
  <c r="AG34" i="18"/>
  <c r="AF34" i="18"/>
  <c r="AE34" i="18"/>
  <c r="AG32" i="18"/>
  <c r="AF32" i="18"/>
  <c r="AE32" i="18"/>
  <c r="AD28" i="18"/>
  <c r="AC28" i="18"/>
  <c r="AB28" i="18"/>
  <c r="AA28" i="18"/>
  <c r="Z28" i="18"/>
  <c r="Y28" i="18"/>
  <c r="X28" i="18"/>
  <c r="W28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AD27" i="18"/>
  <c r="AC27" i="18"/>
  <c r="AB27" i="18"/>
  <c r="AA27" i="18"/>
  <c r="Z27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AD25" i="18"/>
  <c r="AD30" i="18" s="1"/>
  <c r="AC25" i="18"/>
  <c r="AC30" i="18" s="1"/>
  <c r="AB25" i="18"/>
  <c r="AB30" i="18" s="1"/>
  <c r="AA25" i="18"/>
  <c r="AA30" i="18" s="1"/>
  <c r="Z25" i="18"/>
  <c r="Z30" i="18" s="1"/>
  <c r="Y25" i="18"/>
  <c r="Y30" i="18" s="1"/>
  <c r="X25" i="18"/>
  <c r="X30" i="18" s="1"/>
  <c r="W25" i="18"/>
  <c r="W30" i="18" s="1"/>
  <c r="V25" i="18"/>
  <c r="V30" i="18" s="1"/>
  <c r="U25" i="18"/>
  <c r="U30" i="18" s="1"/>
  <c r="T25" i="18"/>
  <c r="T30" i="18" s="1"/>
  <c r="S25" i="18"/>
  <c r="S30" i="18" s="1"/>
  <c r="R25" i="18"/>
  <c r="R30" i="18" s="1"/>
  <c r="Q25" i="18"/>
  <c r="Q30" i="18" s="1"/>
  <c r="P25" i="18"/>
  <c r="P30" i="18" s="1"/>
  <c r="O25" i="18"/>
  <c r="O30" i="18" s="1"/>
  <c r="N25" i="18"/>
  <c r="N30" i="18" s="1"/>
  <c r="M25" i="18"/>
  <c r="M30" i="18" s="1"/>
  <c r="L25" i="18"/>
  <c r="L30" i="18" s="1"/>
  <c r="K25" i="18"/>
  <c r="K30" i="18" s="1"/>
  <c r="J25" i="18"/>
  <c r="J30" i="18" s="1"/>
  <c r="I25" i="18"/>
  <c r="I30" i="18" s="1"/>
  <c r="H25" i="18"/>
  <c r="H30" i="18" s="1"/>
  <c r="G25" i="18"/>
  <c r="G30" i="18" s="1"/>
  <c r="F25" i="18"/>
  <c r="F30" i="18" s="1"/>
  <c r="E25" i="18"/>
  <c r="E30" i="18" s="1"/>
  <c r="D25" i="18"/>
  <c r="D30" i="18" s="1"/>
  <c r="C25" i="18"/>
  <c r="C30" i="18" s="1"/>
  <c r="B25" i="18"/>
  <c r="B30" i="18" s="1"/>
  <c r="AD24" i="18"/>
  <c r="AC24" i="18"/>
  <c r="AB24" i="18"/>
  <c r="AA24" i="18"/>
  <c r="Z24" i="18"/>
  <c r="Y24" i="18"/>
  <c r="X24" i="18"/>
  <c r="W24" i="18"/>
  <c r="V24" i="18"/>
  <c r="U24" i="18"/>
  <c r="T24" i="18"/>
  <c r="S24" i="18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B24" i="18"/>
  <c r="AD23" i="18"/>
  <c r="AC23" i="18"/>
  <c r="AB23" i="18"/>
  <c r="AA23" i="18"/>
  <c r="Z23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AG21" i="18"/>
  <c r="AF21" i="18"/>
  <c r="AE21" i="18"/>
  <c r="AG20" i="18"/>
  <c r="AF20" i="18"/>
  <c r="AE20" i="18"/>
  <c r="AG19" i="18"/>
  <c r="AF19" i="18"/>
  <c r="AE19" i="18"/>
  <c r="AG18" i="18"/>
  <c r="AF18" i="18"/>
  <c r="AE18" i="18"/>
  <c r="AD17" i="18"/>
  <c r="AD22" i="18" s="1"/>
  <c r="AC17" i="18"/>
  <c r="AC22" i="18" s="1"/>
  <c r="AB17" i="18"/>
  <c r="AB22" i="18" s="1"/>
  <c r="AA17" i="18"/>
  <c r="AA22" i="18" s="1"/>
  <c r="Z17" i="18"/>
  <c r="Z22" i="18" s="1"/>
  <c r="Y17" i="18"/>
  <c r="Y22" i="18" s="1"/>
  <c r="X17" i="18"/>
  <c r="X22" i="18" s="1"/>
  <c r="W17" i="18"/>
  <c r="W22" i="18" s="1"/>
  <c r="V17" i="18"/>
  <c r="V22" i="18" s="1"/>
  <c r="U17" i="18"/>
  <c r="U22" i="18" s="1"/>
  <c r="T17" i="18"/>
  <c r="T22" i="18" s="1"/>
  <c r="S17" i="18"/>
  <c r="S22" i="18" s="1"/>
  <c r="R17" i="18"/>
  <c r="R22" i="18" s="1"/>
  <c r="Q17" i="18"/>
  <c r="Q22" i="18" s="1"/>
  <c r="P17" i="18"/>
  <c r="P22" i="18" s="1"/>
  <c r="O17" i="18"/>
  <c r="O22" i="18" s="1"/>
  <c r="N17" i="18"/>
  <c r="N22" i="18" s="1"/>
  <c r="M17" i="18"/>
  <c r="M22" i="18" s="1"/>
  <c r="L17" i="18"/>
  <c r="L22" i="18" s="1"/>
  <c r="K17" i="18"/>
  <c r="K22" i="18" s="1"/>
  <c r="J17" i="18"/>
  <c r="J22" i="18" s="1"/>
  <c r="I17" i="18"/>
  <c r="I22" i="18" s="1"/>
  <c r="H17" i="18"/>
  <c r="H22" i="18" s="1"/>
  <c r="G17" i="18"/>
  <c r="G22" i="18" s="1"/>
  <c r="F17" i="18"/>
  <c r="F22" i="18" s="1"/>
  <c r="E17" i="18"/>
  <c r="E22" i="18" s="1"/>
  <c r="D17" i="18"/>
  <c r="D22" i="18" s="1"/>
  <c r="C17" i="18"/>
  <c r="C22" i="18" s="1"/>
  <c r="B17" i="18"/>
  <c r="B22" i="18" s="1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G14" i="18"/>
  <c r="AF14" i="18"/>
  <c r="AE14" i="18"/>
  <c r="AG13" i="18"/>
  <c r="AF13" i="18"/>
  <c r="AE13" i="18"/>
  <c r="AG12" i="18"/>
  <c r="AF12" i="18"/>
  <c r="AE12" i="18"/>
  <c r="AG11" i="18"/>
  <c r="AF11" i="18"/>
  <c r="AE11" i="18"/>
  <c r="AD10" i="18"/>
  <c r="AD15" i="18" s="1"/>
  <c r="AC10" i="18"/>
  <c r="AC15" i="18" s="1"/>
  <c r="AB10" i="18"/>
  <c r="AB15" i="18" s="1"/>
  <c r="AA10" i="18"/>
  <c r="AA15" i="18" s="1"/>
  <c r="Z10" i="18"/>
  <c r="Z15" i="18" s="1"/>
  <c r="Y10" i="18"/>
  <c r="Y15" i="18" s="1"/>
  <c r="X10" i="18"/>
  <c r="X15" i="18" s="1"/>
  <c r="W10" i="18"/>
  <c r="W15" i="18" s="1"/>
  <c r="V10" i="18"/>
  <c r="V15" i="18" s="1"/>
  <c r="U10" i="18"/>
  <c r="U15" i="18" s="1"/>
  <c r="T10" i="18"/>
  <c r="T15" i="18" s="1"/>
  <c r="S10" i="18"/>
  <c r="S15" i="18" s="1"/>
  <c r="R10" i="18"/>
  <c r="R15" i="18" s="1"/>
  <c r="Q10" i="18"/>
  <c r="Q15" i="18" s="1"/>
  <c r="P10" i="18"/>
  <c r="P15" i="18" s="1"/>
  <c r="O10" i="18"/>
  <c r="O15" i="18" s="1"/>
  <c r="N10" i="18"/>
  <c r="N15" i="18" s="1"/>
  <c r="M10" i="18"/>
  <c r="M15" i="18" s="1"/>
  <c r="L10" i="18"/>
  <c r="L15" i="18" s="1"/>
  <c r="K10" i="18"/>
  <c r="K15" i="18" s="1"/>
  <c r="J10" i="18"/>
  <c r="J15" i="18" s="1"/>
  <c r="I10" i="18"/>
  <c r="I15" i="18" s="1"/>
  <c r="H10" i="18"/>
  <c r="H15" i="18" s="1"/>
  <c r="G10" i="18"/>
  <c r="G15" i="18" s="1"/>
  <c r="F10" i="18"/>
  <c r="F15" i="18" s="1"/>
  <c r="E10" i="18"/>
  <c r="E15" i="18" s="1"/>
  <c r="D10" i="18"/>
  <c r="D15" i="18" s="1"/>
  <c r="C10" i="18"/>
  <c r="C15" i="18" s="1"/>
  <c r="B10" i="18"/>
  <c r="B15" i="18" s="1"/>
  <c r="H57" i="17"/>
  <c r="G57" i="17"/>
  <c r="F57" i="17"/>
  <c r="E57" i="17"/>
  <c r="H56" i="17"/>
  <c r="G56" i="17"/>
  <c r="F56" i="17"/>
  <c r="E56" i="17"/>
  <c r="E52" i="17"/>
  <c r="D52" i="17"/>
  <c r="E51" i="17"/>
  <c r="D51" i="17"/>
  <c r="E50" i="17"/>
  <c r="D50" i="17"/>
  <c r="E49" i="17"/>
  <c r="D49" i="17"/>
  <c r="E47" i="17"/>
  <c r="D47" i="17"/>
  <c r="E46" i="17"/>
  <c r="D46" i="17"/>
  <c r="E45" i="17"/>
  <c r="D45" i="17"/>
  <c r="E44" i="17"/>
  <c r="D44" i="17"/>
  <c r="E42" i="17"/>
  <c r="D42" i="17"/>
  <c r="E41" i="17"/>
  <c r="D41" i="17"/>
  <c r="E40" i="17"/>
  <c r="D40" i="17"/>
  <c r="E39" i="17"/>
  <c r="D39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19" i="17"/>
  <c r="B13" i="17"/>
  <c r="B18" i="17" s="1"/>
  <c r="B12" i="17"/>
  <c r="B11" i="17"/>
  <c r="B829" i="17" s="1"/>
  <c r="U11" i="19" l="1"/>
  <c r="X11" i="19" s="1"/>
  <c r="N10" i="19"/>
  <c r="O10" i="19"/>
  <c r="T28" i="19"/>
  <c r="W10" i="19"/>
  <c r="V10" i="19"/>
  <c r="X10" i="19"/>
  <c r="O11" i="19"/>
  <c r="W11" i="19"/>
  <c r="Y11" i="19" s="1"/>
  <c r="V11" i="19"/>
  <c r="O12" i="19"/>
  <c r="W12" i="19"/>
  <c r="V12" i="19"/>
  <c r="X12" i="19"/>
  <c r="O13" i="19"/>
  <c r="W13" i="19"/>
  <c r="V13" i="19"/>
  <c r="X13" i="19"/>
  <c r="U23" i="19"/>
  <c r="N14" i="19"/>
  <c r="O14" i="19"/>
  <c r="W14" i="19"/>
  <c r="V14" i="19"/>
  <c r="X14" i="19"/>
  <c r="O15" i="19"/>
  <c r="W15" i="19"/>
  <c r="V15" i="19"/>
  <c r="X15" i="19"/>
  <c r="O16" i="19"/>
  <c r="W16" i="19"/>
  <c r="V16" i="19"/>
  <c r="X16" i="19"/>
  <c r="O17" i="19"/>
  <c r="W17" i="19"/>
  <c r="V17" i="19"/>
  <c r="X17" i="19"/>
  <c r="O18" i="19"/>
  <c r="W18" i="19"/>
  <c r="V18" i="19"/>
  <c r="X18" i="19"/>
  <c r="O19" i="19"/>
  <c r="W19" i="19"/>
  <c r="V19" i="19"/>
  <c r="X19" i="19"/>
  <c r="O20" i="19"/>
  <c r="W20" i="19"/>
  <c r="V20" i="19"/>
  <c r="X20" i="19"/>
  <c r="O21" i="19"/>
  <c r="W21" i="19"/>
  <c r="V21" i="19"/>
  <c r="X21" i="19"/>
  <c r="O22" i="19"/>
  <c r="W22" i="19"/>
  <c r="V22" i="19"/>
  <c r="X22" i="19"/>
  <c r="O23" i="19"/>
  <c r="W23" i="19"/>
  <c r="V23" i="19"/>
  <c r="O24" i="19"/>
  <c r="W24" i="19"/>
  <c r="V24" i="19"/>
  <c r="X24" i="19"/>
  <c r="O25" i="19"/>
  <c r="W25" i="19"/>
  <c r="V25" i="19"/>
  <c r="X25" i="19"/>
  <c r="O26" i="19"/>
  <c r="W26" i="19"/>
  <c r="V26" i="19"/>
  <c r="X26" i="19"/>
  <c r="O27" i="19"/>
  <c r="W27" i="19"/>
  <c r="V27" i="19"/>
  <c r="X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44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O57" i="19"/>
  <c r="O58" i="19"/>
  <c r="O59" i="19"/>
  <c r="O60" i="19"/>
  <c r="O61" i="19"/>
  <c r="O62" i="19"/>
  <c r="O63" i="19"/>
  <c r="O64" i="19"/>
  <c r="O65" i="19"/>
  <c r="B49" i="18"/>
  <c r="B46" i="18"/>
  <c r="B43" i="18"/>
  <c r="B38" i="18"/>
  <c r="B35" i="18"/>
  <c r="B33" i="18"/>
  <c r="B29" i="18"/>
  <c r="C49" i="18"/>
  <c r="C46" i="18"/>
  <c r="C43" i="18"/>
  <c r="C38" i="18"/>
  <c r="C35" i="18"/>
  <c r="C33" i="18"/>
  <c r="C29" i="18"/>
  <c r="D49" i="18"/>
  <c r="D46" i="18"/>
  <c r="D43" i="18"/>
  <c r="D38" i="18"/>
  <c r="D35" i="18"/>
  <c r="D33" i="18"/>
  <c r="D29" i="18"/>
  <c r="E49" i="18"/>
  <c r="E46" i="18"/>
  <c r="E43" i="18"/>
  <c r="E38" i="18"/>
  <c r="E35" i="18"/>
  <c r="E33" i="18"/>
  <c r="E29" i="18"/>
  <c r="F49" i="18"/>
  <c r="F46" i="18"/>
  <c r="F43" i="18"/>
  <c r="F38" i="18"/>
  <c r="F35" i="18"/>
  <c r="F33" i="18"/>
  <c r="F29" i="18"/>
  <c r="G49" i="18"/>
  <c r="G46" i="18"/>
  <c r="G43" i="18"/>
  <c r="G38" i="18"/>
  <c r="G35" i="18"/>
  <c r="G33" i="18"/>
  <c r="G29" i="18"/>
  <c r="H49" i="18"/>
  <c r="H46" i="18"/>
  <c r="H43" i="18"/>
  <c r="H38" i="18"/>
  <c r="H35" i="18"/>
  <c r="H33" i="18"/>
  <c r="H29" i="18"/>
  <c r="I49" i="18"/>
  <c r="I46" i="18"/>
  <c r="I43" i="18"/>
  <c r="I38" i="18"/>
  <c r="I35" i="18"/>
  <c r="I33" i="18"/>
  <c r="I29" i="18"/>
  <c r="J49" i="18"/>
  <c r="J46" i="18"/>
  <c r="J43" i="18"/>
  <c r="J38" i="18"/>
  <c r="J35" i="18"/>
  <c r="J33" i="18"/>
  <c r="J29" i="18"/>
  <c r="K49" i="18"/>
  <c r="K46" i="18"/>
  <c r="K43" i="18"/>
  <c r="K38" i="18"/>
  <c r="K35" i="18"/>
  <c r="K33" i="18"/>
  <c r="K29" i="18"/>
  <c r="L49" i="18"/>
  <c r="L46" i="18"/>
  <c r="L43" i="18"/>
  <c r="L38" i="18"/>
  <c r="L35" i="18"/>
  <c r="L33" i="18"/>
  <c r="L29" i="18"/>
  <c r="M49" i="18"/>
  <c r="M46" i="18"/>
  <c r="M43" i="18"/>
  <c r="M38" i="18"/>
  <c r="M35" i="18"/>
  <c r="M33" i="18"/>
  <c r="M29" i="18"/>
  <c r="N49" i="18"/>
  <c r="N46" i="18"/>
  <c r="N43" i="18"/>
  <c r="N38" i="18"/>
  <c r="N35" i="18"/>
  <c r="N33" i="18"/>
  <c r="N29" i="18"/>
  <c r="O49" i="18"/>
  <c r="O46" i="18"/>
  <c r="O43" i="18"/>
  <c r="O38" i="18"/>
  <c r="O35" i="18"/>
  <c r="O33" i="18"/>
  <c r="O29" i="18"/>
  <c r="P49" i="18"/>
  <c r="P46" i="18"/>
  <c r="P43" i="18"/>
  <c r="P38" i="18"/>
  <c r="P35" i="18"/>
  <c r="P33" i="18"/>
  <c r="P29" i="18"/>
  <c r="Q49" i="18"/>
  <c r="Q46" i="18"/>
  <c r="Q43" i="18"/>
  <c r="Q38" i="18"/>
  <c r="Q35" i="18"/>
  <c r="Q33" i="18"/>
  <c r="Q29" i="18"/>
  <c r="R49" i="18"/>
  <c r="R46" i="18"/>
  <c r="R43" i="18"/>
  <c r="R38" i="18"/>
  <c r="R35" i="18"/>
  <c r="R33" i="18"/>
  <c r="R29" i="18"/>
  <c r="S49" i="18"/>
  <c r="S46" i="18"/>
  <c r="S43" i="18"/>
  <c r="S38" i="18"/>
  <c r="S35" i="18"/>
  <c r="S33" i="18"/>
  <c r="S29" i="18"/>
  <c r="T49" i="18"/>
  <c r="T46" i="18"/>
  <c r="T43" i="18"/>
  <c r="T38" i="18"/>
  <c r="T35" i="18"/>
  <c r="T33" i="18"/>
  <c r="T29" i="18"/>
  <c r="U49" i="18"/>
  <c r="U46" i="18"/>
  <c r="U43" i="18"/>
  <c r="U38" i="18"/>
  <c r="U35" i="18"/>
  <c r="U33" i="18"/>
  <c r="U29" i="18"/>
  <c r="V49" i="18"/>
  <c r="V46" i="18"/>
  <c r="V43" i="18"/>
  <c r="V38" i="18"/>
  <c r="V35" i="18"/>
  <c r="V33" i="18"/>
  <c r="V29" i="18"/>
  <c r="W49" i="18"/>
  <c r="W46" i="18"/>
  <c r="W43" i="18"/>
  <c r="W38" i="18"/>
  <c r="W35" i="18"/>
  <c r="W33" i="18"/>
  <c r="W29" i="18"/>
  <c r="X49" i="18"/>
  <c r="X46" i="18"/>
  <c r="X43" i="18"/>
  <c r="X38" i="18"/>
  <c r="X35" i="18"/>
  <c r="X33" i="18"/>
  <c r="X29" i="18"/>
  <c r="Y49" i="18"/>
  <c r="Y46" i="18"/>
  <c r="Y43" i="18"/>
  <c r="Y38" i="18"/>
  <c r="Y35" i="18"/>
  <c r="Y33" i="18"/>
  <c r="Y29" i="18"/>
  <c r="Z49" i="18"/>
  <c r="Z46" i="18"/>
  <c r="Z43" i="18"/>
  <c r="Z38" i="18"/>
  <c r="Z35" i="18"/>
  <c r="Z33" i="18"/>
  <c r="Z29" i="18"/>
  <c r="AA49" i="18"/>
  <c r="AA46" i="18"/>
  <c r="AA43" i="18"/>
  <c r="AA38" i="18"/>
  <c r="AA35" i="18"/>
  <c r="AA33" i="18"/>
  <c r="AA29" i="18"/>
  <c r="AB49" i="18"/>
  <c r="AB29" i="18"/>
  <c r="AC49" i="18"/>
  <c r="AC29" i="18"/>
  <c r="AD49" i="18"/>
  <c r="AD29" i="18"/>
  <c r="E27" i="17"/>
  <c r="D27" i="17"/>
  <c r="E28" i="17"/>
  <c r="D28" i="17"/>
  <c r="E29" i="17"/>
  <c r="D29" i="17"/>
  <c r="E30" i="17"/>
  <c r="D30" i="17"/>
  <c r="E31" i="17"/>
  <c r="D31" i="17"/>
  <c r="E32" i="17"/>
  <c r="D32" i="17"/>
  <c r="E33" i="17"/>
  <c r="D33" i="17"/>
  <c r="E34" i="17"/>
  <c r="D34" i="17"/>
  <c r="E35" i="17"/>
  <c r="D35" i="17"/>
  <c r="E23" i="17"/>
  <c r="D23" i="17"/>
  <c r="E24" i="17"/>
  <c r="D24" i="17"/>
  <c r="E25" i="17"/>
  <c r="D25" i="17"/>
  <c r="E26" i="17"/>
  <c r="D26" i="17"/>
  <c r="Y27" i="19" l="1"/>
  <c r="Y26" i="19"/>
  <c r="Y25" i="19"/>
  <c r="Y24" i="19"/>
  <c r="Y22" i="19"/>
  <c r="Y21" i="19"/>
  <c r="Y20" i="19"/>
  <c r="Y19" i="19"/>
  <c r="Y18" i="19"/>
  <c r="Y17" i="19"/>
  <c r="Y16" i="19"/>
  <c r="Y15" i="19"/>
  <c r="Y14" i="19"/>
  <c r="X23" i="19"/>
  <c r="Y23" i="19" s="1"/>
  <c r="U28" i="19"/>
  <c r="Y13" i="19"/>
  <c r="Y12" i="19"/>
  <c r="Y10" i="19"/>
  <c r="W28" i="19"/>
  <c r="D371" i="39" s="1"/>
  <c r="V28" i="19"/>
  <c r="X28" i="19" l="1"/>
  <c r="Y28" i="19" s="1"/>
  <c r="U269" i="19"/>
  <c r="B946" i="17"/>
  <c r="B945" i="17"/>
  <c r="B944" i="17"/>
  <c r="C861" i="17"/>
  <c r="B861" i="17"/>
  <c r="B862" i="17"/>
  <c r="C862" i="17"/>
  <c r="B860" i="17"/>
  <c r="G9" i="39"/>
  <c r="G6" i="39"/>
  <c r="G7" i="39"/>
  <c r="G8" i="39"/>
  <c r="G5" i="39"/>
  <c r="G4" i="39"/>
  <c r="B187" i="18"/>
  <c r="B182" i="18"/>
  <c r="R182" i="18"/>
  <c r="C867" i="17"/>
  <c r="C851" i="17"/>
  <c r="C843" i="17"/>
  <c r="C842" i="17"/>
  <c r="C839" i="17"/>
  <c r="B834" i="17"/>
  <c r="B833" i="17"/>
  <c r="B832" i="17"/>
  <c r="B865" i="17" l="1"/>
  <c r="C855" i="17"/>
  <c r="B855" i="17"/>
  <c r="B1021" i="17" l="1"/>
  <c r="C872" i="17"/>
  <c r="B872" i="17"/>
  <c r="C871" i="17"/>
  <c r="D871" i="17"/>
  <c r="F871" i="17" l="1"/>
  <c r="R251" i="19"/>
  <c r="F11" i="39"/>
  <c r="F9" i="39"/>
  <c r="F5" i="39"/>
  <c r="F6" i="39"/>
  <c r="F7" i="39"/>
  <c r="F8" i="39"/>
  <c r="H306" i="19" l="1"/>
  <c r="I306" i="19"/>
  <c r="J306" i="19"/>
  <c r="M306" i="19" s="1"/>
  <c r="H252" i="19"/>
  <c r="I252" i="19"/>
  <c r="J252" i="19"/>
  <c r="M252" i="19" s="1"/>
  <c r="K252" i="19"/>
  <c r="H253" i="19"/>
  <c r="I253" i="19"/>
  <c r="J253" i="19"/>
  <c r="K253" i="19"/>
  <c r="N253" i="19" s="1"/>
  <c r="H254" i="19"/>
  <c r="I254" i="19"/>
  <c r="J254" i="19"/>
  <c r="M254" i="19" s="1"/>
  <c r="K254" i="19"/>
  <c r="H255" i="19"/>
  <c r="I255" i="19"/>
  <c r="J255" i="19"/>
  <c r="K255" i="19"/>
  <c r="N255" i="19" s="1"/>
  <c r="H256" i="19"/>
  <c r="I256" i="19"/>
  <c r="J256" i="19"/>
  <c r="M256" i="19" s="1"/>
  <c r="K256" i="19"/>
  <c r="H257" i="19"/>
  <c r="I257" i="19"/>
  <c r="J257" i="19"/>
  <c r="K257" i="19"/>
  <c r="H258" i="19"/>
  <c r="I258" i="19"/>
  <c r="J258" i="19"/>
  <c r="M258" i="19" s="1"/>
  <c r="K258" i="19"/>
  <c r="H259" i="19"/>
  <c r="I259" i="19"/>
  <c r="J259" i="19"/>
  <c r="K259" i="19"/>
  <c r="N259" i="19" s="1"/>
  <c r="H260" i="19"/>
  <c r="I260" i="19"/>
  <c r="J260" i="19"/>
  <c r="M260" i="19" s="1"/>
  <c r="K260" i="19"/>
  <c r="H261" i="19"/>
  <c r="I261" i="19"/>
  <c r="J261" i="19"/>
  <c r="K261" i="19"/>
  <c r="N261" i="19" s="1"/>
  <c r="H262" i="19"/>
  <c r="I262" i="19"/>
  <c r="J262" i="19"/>
  <c r="M262" i="19" s="1"/>
  <c r="H263" i="19"/>
  <c r="I263" i="19"/>
  <c r="J263" i="19"/>
  <c r="K263" i="19"/>
  <c r="N263" i="19" s="1"/>
  <c r="H264" i="19"/>
  <c r="I264" i="19"/>
  <c r="J264" i="19"/>
  <c r="M264" i="19" s="1"/>
  <c r="K264" i="19"/>
  <c r="H265" i="19"/>
  <c r="I265" i="19"/>
  <c r="J265" i="19"/>
  <c r="K265" i="19"/>
  <c r="N265" i="19" s="1"/>
  <c r="H266" i="19"/>
  <c r="I266" i="19"/>
  <c r="J266" i="19"/>
  <c r="L266" i="19" s="1"/>
  <c r="K266" i="19"/>
  <c r="H267" i="19"/>
  <c r="I267" i="19"/>
  <c r="J267" i="19"/>
  <c r="K267" i="19"/>
  <c r="N267" i="19" s="1"/>
  <c r="H268" i="19"/>
  <c r="I268" i="19"/>
  <c r="J268" i="19"/>
  <c r="M268" i="19" s="1"/>
  <c r="K268" i="19"/>
  <c r="H269" i="19"/>
  <c r="I269" i="19"/>
  <c r="J269" i="19"/>
  <c r="K269" i="19"/>
  <c r="N269" i="19" s="1"/>
  <c r="H270" i="19"/>
  <c r="I270" i="19"/>
  <c r="J270" i="19"/>
  <c r="M270" i="19" s="1"/>
  <c r="K270" i="19"/>
  <c r="H271" i="19"/>
  <c r="I271" i="19"/>
  <c r="J271" i="19"/>
  <c r="K271" i="19"/>
  <c r="N271" i="19" s="1"/>
  <c r="H272" i="19"/>
  <c r="I272" i="19"/>
  <c r="J272" i="19"/>
  <c r="M272" i="19" s="1"/>
  <c r="K272" i="19"/>
  <c r="H273" i="19"/>
  <c r="I273" i="19"/>
  <c r="J273" i="19"/>
  <c r="K273" i="19"/>
  <c r="N273" i="19" s="1"/>
  <c r="H274" i="19"/>
  <c r="I274" i="19"/>
  <c r="J274" i="19"/>
  <c r="L274" i="19" s="1"/>
  <c r="K274" i="19"/>
  <c r="H275" i="19"/>
  <c r="I275" i="19"/>
  <c r="J275" i="19"/>
  <c r="K275" i="19"/>
  <c r="N275" i="19" s="1"/>
  <c r="H276" i="19"/>
  <c r="I276" i="19"/>
  <c r="J276" i="19"/>
  <c r="M276" i="19" s="1"/>
  <c r="K276" i="19"/>
  <c r="H277" i="19"/>
  <c r="I277" i="19"/>
  <c r="J277" i="19"/>
  <c r="K277" i="19"/>
  <c r="N277" i="19" s="1"/>
  <c r="H278" i="19"/>
  <c r="I278" i="19"/>
  <c r="J278" i="19"/>
  <c r="M278" i="19" s="1"/>
  <c r="K278" i="19"/>
  <c r="H279" i="19"/>
  <c r="I279" i="19"/>
  <c r="J279" i="19"/>
  <c r="K279" i="19"/>
  <c r="H280" i="19"/>
  <c r="I280" i="19"/>
  <c r="J280" i="19"/>
  <c r="L280" i="19" s="1"/>
  <c r="K280" i="19"/>
  <c r="H281" i="19"/>
  <c r="I281" i="19"/>
  <c r="J281" i="19"/>
  <c r="K281" i="19"/>
  <c r="N281" i="19" s="1"/>
  <c r="H282" i="19"/>
  <c r="I282" i="19"/>
  <c r="J282" i="19"/>
  <c r="M282" i="19" s="1"/>
  <c r="K282" i="19"/>
  <c r="H283" i="19"/>
  <c r="I283" i="19"/>
  <c r="J283" i="19"/>
  <c r="K283" i="19"/>
  <c r="N283" i="19" s="1"/>
  <c r="H284" i="19"/>
  <c r="I284" i="19"/>
  <c r="J284" i="19"/>
  <c r="M284" i="19" s="1"/>
  <c r="K284" i="19"/>
  <c r="H285" i="19"/>
  <c r="I285" i="19"/>
  <c r="J285" i="19"/>
  <c r="K285" i="19"/>
  <c r="N285" i="19" s="1"/>
  <c r="H286" i="19"/>
  <c r="I286" i="19"/>
  <c r="J286" i="19"/>
  <c r="M286" i="19" s="1"/>
  <c r="K286" i="19"/>
  <c r="H287" i="19"/>
  <c r="I287" i="19"/>
  <c r="K287" i="19"/>
  <c r="H288" i="19"/>
  <c r="I288" i="19"/>
  <c r="J288" i="19"/>
  <c r="M288" i="19" s="1"/>
  <c r="K288" i="19"/>
  <c r="H289" i="19"/>
  <c r="I289" i="19"/>
  <c r="J289" i="19"/>
  <c r="K289" i="19"/>
  <c r="N289" i="19" s="1"/>
  <c r="H290" i="19"/>
  <c r="I290" i="19"/>
  <c r="J290" i="19"/>
  <c r="M290" i="19" s="1"/>
  <c r="K290" i="19"/>
  <c r="H291" i="19"/>
  <c r="I291" i="19"/>
  <c r="J291" i="19"/>
  <c r="K291" i="19"/>
  <c r="N291" i="19" s="1"/>
  <c r="H292" i="19"/>
  <c r="I292" i="19"/>
  <c r="J292" i="19"/>
  <c r="L292" i="19" s="1"/>
  <c r="K292" i="19"/>
  <c r="H293" i="19"/>
  <c r="I293" i="19"/>
  <c r="J293" i="19"/>
  <c r="K293" i="19"/>
  <c r="N293" i="19" s="1"/>
  <c r="H294" i="19"/>
  <c r="I294" i="19"/>
  <c r="J294" i="19"/>
  <c r="L294" i="19" s="1"/>
  <c r="K294" i="19"/>
  <c r="H295" i="19"/>
  <c r="I295" i="19"/>
  <c r="J295" i="19"/>
  <c r="K295" i="19"/>
  <c r="H296" i="19"/>
  <c r="I296" i="19"/>
  <c r="J296" i="19"/>
  <c r="L296" i="19" s="1"/>
  <c r="K296" i="19"/>
  <c r="H297" i="19"/>
  <c r="I297" i="19"/>
  <c r="J297" i="19"/>
  <c r="K297" i="19"/>
  <c r="N297" i="19" s="1"/>
  <c r="H298" i="19"/>
  <c r="I298" i="19"/>
  <c r="J298" i="19"/>
  <c r="M298" i="19" s="1"/>
  <c r="K298" i="19"/>
  <c r="H299" i="19"/>
  <c r="I299" i="19"/>
  <c r="J299" i="19"/>
  <c r="K299" i="19"/>
  <c r="N299" i="19" s="1"/>
  <c r="H300" i="19"/>
  <c r="I300" i="19"/>
  <c r="J300" i="19"/>
  <c r="M300" i="19" s="1"/>
  <c r="K300" i="19"/>
  <c r="H301" i="19"/>
  <c r="I301" i="19"/>
  <c r="J301" i="19"/>
  <c r="K301" i="19"/>
  <c r="N301" i="19" s="1"/>
  <c r="H302" i="19"/>
  <c r="I302" i="19"/>
  <c r="J302" i="19"/>
  <c r="M302" i="19" s="1"/>
  <c r="K302" i="19"/>
  <c r="H303" i="19"/>
  <c r="I303" i="19"/>
  <c r="J303" i="19"/>
  <c r="K303" i="19"/>
  <c r="N303" i="19" s="1"/>
  <c r="H304" i="19"/>
  <c r="I304" i="19"/>
  <c r="J304" i="19"/>
  <c r="L304" i="19" s="1"/>
  <c r="K304" i="19"/>
  <c r="H305" i="19"/>
  <c r="I305" i="19"/>
  <c r="J305" i="19"/>
  <c r="K305" i="19"/>
  <c r="N305" i="19" s="1"/>
  <c r="I251" i="19"/>
  <c r="J251" i="19"/>
  <c r="K251" i="19"/>
  <c r="L306" i="19"/>
  <c r="N306" i="19"/>
  <c r="M305" i="19"/>
  <c r="L305" i="19"/>
  <c r="M303" i="19"/>
  <c r="L303" i="19"/>
  <c r="M301" i="19"/>
  <c r="L301" i="19"/>
  <c r="M299" i="19"/>
  <c r="L299" i="19"/>
  <c r="M297" i="19"/>
  <c r="L297" i="19"/>
  <c r="M295" i="19"/>
  <c r="L295" i="19"/>
  <c r="N295" i="19"/>
  <c r="M293" i="19"/>
  <c r="L293" i="19"/>
  <c r="M291" i="19"/>
  <c r="L291" i="19"/>
  <c r="M289" i="19"/>
  <c r="L289" i="19"/>
  <c r="M287" i="19"/>
  <c r="L287" i="19"/>
  <c r="N287" i="19"/>
  <c r="O287" i="19" s="1"/>
  <c r="M285" i="19"/>
  <c r="L285" i="19"/>
  <c r="N284" i="19"/>
  <c r="M283" i="19"/>
  <c r="L283" i="19"/>
  <c r="M281" i="19"/>
  <c r="L281" i="19"/>
  <c r="M280" i="19"/>
  <c r="M279" i="19"/>
  <c r="L279" i="19"/>
  <c r="N279" i="19"/>
  <c r="O279" i="19" s="1"/>
  <c r="L278" i="19"/>
  <c r="M277" i="19"/>
  <c r="L277" i="19"/>
  <c r="M275" i="19"/>
  <c r="L275" i="19"/>
  <c r="M274" i="19"/>
  <c r="M273" i="19"/>
  <c r="L273" i="19"/>
  <c r="L272" i="19"/>
  <c r="M271" i="19"/>
  <c r="L271" i="19"/>
  <c r="M269" i="19"/>
  <c r="L269" i="19"/>
  <c r="L268" i="19"/>
  <c r="W268" i="19"/>
  <c r="V268" i="19"/>
  <c r="M267" i="19"/>
  <c r="L267" i="19"/>
  <c r="M266" i="19"/>
  <c r="N266" i="19"/>
  <c r="M265" i="19"/>
  <c r="L265" i="19"/>
  <c r="W264" i="19"/>
  <c r="N264" i="19"/>
  <c r="W263" i="19"/>
  <c r="M263" i="19"/>
  <c r="L263" i="19"/>
  <c r="W262" i="19"/>
  <c r="V262" i="19"/>
  <c r="N262" i="19"/>
  <c r="W261" i="19"/>
  <c r="M261" i="19"/>
  <c r="L261" i="19"/>
  <c r="V260" i="19"/>
  <c r="V259" i="19"/>
  <c r="W259" i="19"/>
  <c r="M259" i="19"/>
  <c r="L259" i="19"/>
  <c r="W258" i="19"/>
  <c r="W257" i="19"/>
  <c r="M257" i="19"/>
  <c r="L257" i="19"/>
  <c r="N257" i="19"/>
  <c r="O257" i="19" s="1"/>
  <c r="V256" i="19"/>
  <c r="W256" i="19"/>
  <c r="N256" i="19"/>
  <c r="W255" i="19"/>
  <c r="M255" i="19"/>
  <c r="L255" i="19"/>
  <c r="W253" i="19"/>
  <c r="M253" i="19"/>
  <c r="L253" i="19"/>
  <c r="V252" i="19"/>
  <c r="W252" i="19"/>
  <c r="AD221" i="18"/>
  <c r="AD218" i="18"/>
  <c r="AD194" i="18"/>
  <c r="AD184" i="18"/>
  <c r="B194" i="18"/>
  <c r="B1024" i="17"/>
  <c r="B1022" i="17"/>
  <c r="B1020" i="17"/>
  <c r="B1017" i="17"/>
  <c r="B1018" i="17"/>
  <c r="B1016" i="17"/>
  <c r="B1013" i="17"/>
  <c r="B1014" i="17"/>
  <c r="B1005" i="17"/>
  <c r="C1005" i="17"/>
  <c r="B1006" i="17"/>
  <c r="C1006" i="17"/>
  <c r="B1007" i="17"/>
  <c r="C1007" i="17"/>
  <c r="B1008" i="17"/>
  <c r="B998" i="17"/>
  <c r="B993" i="17"/>
  <c r="B994" i="17"/>
  <c r="B988" i="17"/>
  <c r="B989" i="17"/>
  <c r="B960" i="17"/>
  <c r="B961" i="17"/>
  <c r="B962" i="17"/>
  <c r="B963" i="17"/>
  <c r="B964" i="17"/>
  <c r="B965" i="17"/>
  <c r="B966" i="17"/>
  <c r="B967" i="17"/>
  <c r="B968" i="17"/>
  <c r="B969" i="17"/>
  <c r="B970" i="17"/>
  <c r="B971" i="17"/>
  <c r="B972" i="17"/>
  <c r="B973" i="17"/>
  <c r="B974" i="17"/>
  <c r="B975" i="17"/>
  <c r="B976" i="17"/>
  <c r="B977" i="17"/>
  <c r="B978" i="17"/>
  <c r="B979" i="17"/>
  <c r="B980" i="17"/>
  <c r="B981" i="17"/>
  <c r="B982" i="17"/>
  <c r="B983" i="17"/>
  <c r="B984" i="17"/>
  <c r="B932" i="17"/>
  <c r="B933" i="17"/>
  <c r="B934" i="17"/>
  <c r="B935" i="17"/>
  <c r="B936" i="17"/>
  <c r="B937" i="17"/>
  <c r="B938" i="17"/>
  <c r="B939" i="17"/>
  <c r="B940" i="17"/>
  <c r="B941" i="17"/>
  <c r="B942" i="17"/>
  <c r="B943" i="17"/>
  <c r="B947" i="17"/>
  <c r="B948" i="17"/>
  <c r="B949" i="17"/>
  <c r="B950" i="17"/>
  <c r="B951" i="17"/>
  <c r="B952" i="17"/>
  <c r="B953" i="17"/>
  <c r="B954" i="17"/>
  <c r="B955" i="17"/>
  <c r="B956" i="17"/>
  <c r="B904" i="17"/>
  <c r="B905" i="17"/>
  <c r="B906" i="17"/>
  <c r="B907" i="17"/>
  <c r="B908" i="17"/>
  <c r="B909" i="17"/>
  <c r="B910" i="17"/>
  <c r="B911" i="17"/>
  <c r="B912" i="17"/>
  <c r="B913" i="17"/>
  <c r="B914" i="17"/>
  <c r="B915" i="17"/>
  <c r="B916" i="17"/>
  <c r="B917" i="17"/>
  <c r="B918" i="17"/>
  <c r="B919" i="17"/>
  <c r="B920" i="17"/>
  <c r="B921" i="17"/>
  <c r="B922" i="17"/>
  <c r="B923" i="17"/>
  <c r="B924" i="17"/>
  <c r="B925" i="17"/>
  <c r="B926" i="17"/>
  <c r="B927" i="17"/>
  <c r="B928" i="17"/>
  <c r="B876" i="17"/>
  <c r="B877" i="17"/>
  <c r="B878" i="17"/>
  <c r="B879" i="17"/>
  <c r="B880" i="17"/>
  <c r="B881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C864" i="17"/>
  <c r="B864" i="17"/>
  <c r="C860" i="17"/>
  <c r="C859" i="17"/>
  <c r="B859" i="17"/>
  <c r="C854" i="17"/>
  <c r="C866" i="17"/>
  <c r="B867" i="17"/>
  <c r="B866" i="17"/>
  <c r="C857" i="17"/>
  <c r="C856" i="17"/>
  <c r="B857" i="17"/>
  <c r="B856" i="17"/>
  <c r="D11" i="39"/>
  <c r="C850" i="17"/>
  <c r="C849" i="17"/>
  <c r="C848" i="17"/>
  <c r="C847" i="17"/>
  <c r="C846" i="17"/>
  <c r="C845" i="17"/>
  <c r="C844" i="17"/>
  <c r="C841" i="17"/>
  <c r="C840" i="17"/>
  <c r="D335" i="39"/>
  <c r="D334" i="39"/>
  <c r="D333" i="39"/>
  <c r="D332" i="39"/>
  <c r="D329" i="39"/>
  <c r="D326" i="39"/>
  <c r="D325" i="39"/>
  <c r="D322" i="39"/>
  <c r="D321" i="39"/>
  <c r="D320" i="39"/>
  <c r="D317" i="39"/>
  <c r="D316" i="39"/>
  <c r="D315" i="39"/>
  <c r="D311" i="39"/>
  <c r="D310" i="39"/>
  <c r="D309" i="39"/>
  <c r="D308" i="39"/>
  <c r="D307" i="39"/>
  <c r="D306" i="39"/>
  <c r="D305" i="39"/>
  <c r="D304" i="39"/>
  <c r="D303" i="39"/>
  <c r="D302" i="39"/>
  <c r="D301" i="39"/>
  <c r="D300" i="39"/>
  <c r="D299" i="39"/>
  <c r="D298" i="39"/>
  <c r="D297" i="39"/>
  <c r="D296" i="39"/>
  <c r="D295" i="39"/>
  <c r="D294" i="39"/>
  <c r="D293" i="39"/>
  <c r="D292" i="39"/>
  <c r="D291" i="39"/>
  <c r="D290" i="39"/>
  <c r="D289" i="39"/>
  <c r="D288" i="39"/>
  <c r="D287" i="39"/>
  <c r="D283" i="39"/>
  <c r="D282" i="39"/>
  <c r="D281" i="39"/>
  <c r="D280" i="39"/>
  <c r="D279" i="39"/>
  <c r="D278" i="39"/>
  <c r="D277" i="39"/>
  <c r="D276" i="39"/>
  <c r="D275" i="39"/>
  <c r="D274" i="39"/>
  <c r="D273" i="39"/>
  <c r="D272" i="39"/>
  <c r="D271" i="39"/>
  <c r="D270" i="39"/>
  <c r="D269" i="39"/>
  <c r="D268" i="39"/>
  <c r="D267" i="39"/>
  <c r="D266" i="39"/>
  <c r="D265" i="39"/>
  <c r="D264" i="39"/>
  <c r="D263" i="39"/>
  <c r="D262" i="39"/>
  <c r="D261" i="39"/>
  <c r="D260" i="39"/>
  <c r="D259" i="39"/>
  <c r="D255" i="39"/>
  <c r="D254" i="39"/>
  <c r="D253" i="39"/>
  <c r="D252" i="39"/>
  <c r="D251" i="39"/>
  <c r="D250" i="39"/>
  <c r="D249" i="39"/>
  <c r="D248" i="39"/>
  <c r="D247" i="39"/>
  <c r="D246" i="39"/>
  <c r="D245" i="39"/>
  <c r="D244" i="39"/>
  <c r="D243" i="39"/>
  <c r="D242" i="39"/>
  <c r="D241" i="39"/>
  <c r="D240" i="39"/>
  <c r="D239" i="39"/>
  <c r="D238" i="39"/>
  <c r="D237" i="39"/>
  <c r="D236" i="39"/>
  <c r="D235" i="39"/>
  <c r="D234" i="39"/>
  <c r="D233" i="39"/>
  <c r="D232" i="39"/>
  <c r="D231" i="39"/>
  <c r="D227" i="39"/>
  <c r="D226" i="39"/>
  <c r="D225" i="39"/>
  <c r="D224" i="39"/>
  <c r="D223" i="39"/>
  <c r="D222" i="39"/>
  <c r="D221" i="39"/>
  <c r="D220" i="39"/>
  <c r="D219" i="39"/>
  <c r="D218" i="39"/>
  <c r="D217" i="39"/>
  <c r="D216" i="39"/>
  <c r="D215" i="39"/>
  <c r="D214" i="39"/>
  <c r="D213" i="39"/>
  <c r="D212" i="39"/>
  <c r="D211" i="39"/>
  <c r="D210" i="39"/>
  <c r="D209" i="39"/>
  <c r="D208" i="39"/>
  <c r="D207" i="39"/>
  <c r="D206" i="39"/>
  <c r="D205" i="39"/>
  <c r="D204" i="39"/>
  <c r="D203" i="39"/>
  <c r="D200" i="39"/>
  <c r="D199" i="39"/>
  <c r="D198" i="39"/>
  <c r="D369" i="39"/>
  <c r="D368" i="39"/>
  <c r="D367" i="39"/>
  <c r="D366" i="39"/>
  <c r="D364" i="39"/>
  <c r="D363" i="39"/>
  <c r="D362" i="39"/>
  <c r="D361" i="39"/>
  <c r="D359" i="39"/>
  <c r="D358" i="39"/>
  <c r="D357" i="39"/>
  <c r="D356" i="39"/>
  <c r="D195" i="39"/>
  <c r="D193" i="39"/>
  <c r="D190" i="39"/>
  <c r="D189" i="39"/>
  <c r="D187" i="39"/>
  <c r="D185" i="39"/>
  <c r="B830" i="17"/>
  <c r="N304" i="19" l="1"/>
  <c r="O303" i="19"/>
  <c r="N302" i="19"/>
  <c r="N300" i="19"/>
  <c r="N298" i="19"/>
  <c r="N296" i="19"/>
  <c r="N294" i="19"/>
  <c r="N292" i="19"/>
  <c r="O291" i="19"/>
  <c r="N290" i="19"/>
  <c r="N288" i="19"/>
  <c r="N286" i="19"/>
  <c r="N282" i="19"/>
  <c r="N280" i="19"/>
  <c r="N278" i="19"/>
  <c r="N276" i="19"/>
  <c r="N274" i="19"/>
  <c r="N272" i="19"/>
  <c r="N270" i="19"/>
  <c r="N268" i="19"/>
  <c r="O268" i="19" s="1"/>
  <c r="N260" i="19"/>
  <c r="N258" i="19"/>
  <c r="N254" i="19"/>
  <c r="N252" i="19"/>
  <c r="O252" i="19" s="1"/>
  <c r="C1025" i="17"/>
  <c r="D10" i="39"/>
  <c r="B831" i="17"/>
  <c r="D228" i="39"/>
  <c r="D284" i="39"/>
  <c r="C956" i="17"/>
  <c r="D336" i="39"/>
  <c r="D256" i="39"/>
  <c r="C928" i="17"/>
  <c r="D312" i="39"/>
  <c r="C984" i="17"/>
  <c r="O284" i="19"/>
  <c r="L284" i="19"/>
  <c r="L251" i="19"/>
  <c r="L256" i="19"/>
  <c r="L262" i="19"/>
  <c r="L264" i="19"/>
  <c r="L276" i="19"/>
  <c r="M292" i="19"/>
  <c r="M296" i="19"/>
  <c r="O296" i="19" s="1"/>
  <c r="O299" i="19"/>
  <c r="O283" i="19"/>
  <c r="O265" i="19"/>
  <c r="O261" i="19"/>
  <c r="O292" i="19"/>
  <c r="L254" i="19"/>
  <c r="L258" i="19"/>
  <c r="L260" i="19"/>
  <c r="L282" i="19"/>
  <c r="L288" i="19"/>
  <c r="M304" i="19"/>
  <c r="L252" i="19"/>
  <c r="L270" i="19"/>
  <c r="L302" i="19"/>
  <c r="L286" i="19"/>
  <c r="O256" i="19"/>
  <c r="L300" i="19"/>
  <c r="M294" i="19"/>
  <c r="O294" i="19" s="1"/>
  <c r="D191" i="39"/>
  <c r="D184" i="39"/>
  <c r="C1004" i="17"/>
  <c r="C955" i="17"/>
  <c r="C969" i="17"/>
  <c r="O290" i="19"/>
  <c r="O271" i="19"/>
  <c r="O276" i="19"/>
  <c r="L290" i="19"/>
  <c r="L298" i="19"/>
  <c r="O260" i="19"/>
  <c r="O272" i="19"/>
  <c r="O280" i="19"/>
  <c r="O264" i="19"/>
  <c r="O285" i="19"/>
  <c r="O304" i="19"/>
  <c r="O278" i="19"/>
  <c r="O297" i="19"/>
  <c r="O300" i="19"/>
  <c r="M251" i="19"/>
  <c r="N251" i="19"/>
  <c r="O251" i="19" s="1"/>
  <c r="X264" i="19"/>
  <c r="Y264" i="19" s="1"/>
  <c r="W265" i="19"/>
  <c r="W266" i="19"/>
  <c r="X268" i="19"/>
  <c r="Y268" i="19" s="1"/>
  <c r="O288" i="19"/>
  <c r="O295" i="19"/>
  <c r="X260" i="19"/>
  <c r="O255" i="19"/>
  <c r="V264" i="19"/>
  <c r="X265" i="19"/>
  <c r="X266" i="19"/>
  <c r="O302" i="19"/>
  <c r="V254" i="19"/>
  <c r="X255" i="19"/>
  <c r="Y255" i="19" s="1"/>
  <c r="O286" i="19"/>
  <c r="O305" i="19"/>
  <c r="O262" i="19"/>
  <c r="X253" i="19"/>
  <c r="Y253" i="19" s="1"/>
  <c r="X254" i="19"/>
  <c r="V255" i="19"/>
  <c r="X259" i="19"/>
  <c r="Y259" i="19" s="1"/>
  <c r="O263" i="19"/>
  <c r="O270" i="19"/>
  <c r="O275" i="19"/>
  <c r="X252" i="19"/>
  <c r="Y252" i="19" s="1"/>
  <c r="W254" i="19"/>
  <c r="Y254" i="19" s="1"/>
  <c r="X256" i="19"/>
  <c r="Y256" i="19" s="1"/>
  <c r="W260" i="19"/>
  <c r="O289" i="19"/>
  <c r="O259" i="19"/>
  <c r="O253" i="19"/>
  <c r="X263" i="19"/>
  <c r="Y263" i="19" s="1"/>
  <c r="O281" i="19"/>
  <c r="O254" i="19"/>
  <c r="X257" i="19"/>
  <c r="Y257" i="19" s="1"/>
  <c r="X258" i="19"/>
  <c r="Y258" i="19" s="1"/>
  <c r="X261" i="19"/>
  <c r="Y261" i="19" s="1"/>
  <c r="X262" i="19"/>
  <c r="Y262" i="19" s="1"/>
  <c r="V263" i="19"/>
  <c r="O269" i="19"/>
  <c r="O273" i="19"/>
  <c r="O258" i="19"/>
  <c r="O274" i="19"/>
  <c r="O293" i="19"/>
  <c r="O298" i="19"/>
  <c r="O266" i="19"/>
  <c r="O277" i="19"/>
  <c r="O267" i="19"/>
  <c r="O282" i="19"/>
  <c r="O301" i="19"/>
  <c r="O306" i="19"/>
  <c r="V253" i="19"/>
  <c r="V261" i="19"/>
  <c r="V258" i="19"/>
  <c r="V266" i="19"/>
  <c r="V257" i="19"/>
  <c r="V265" i="19"/>
  <c r="C883" i="17"/>
  <c r="C935" i="17"/>
  <c r="C961" i="17"/>
  <c r="C947" i="17"/>
  <c r="C981" i="17"/>
  <c r="C923" i="17"/>
  <c r="C994" i="17"/>
  <c r="C915" i="17"/>
  <c r="C939" i="17"/>
  <c r="C907" i="17"/>
  <c r="C951" i="17"/>
  <c r="C899" i="17"/>
  <c r="C988" i="17"/>
  <c r="C891" i="17"/>
  <c r="C943" i="17"/>
  <c r="C977" i="17"/>
  <c r="C898" i="17"/>
  <c r="C890" i="17"/>
  <c r="C882" i="17"/>
  <c r="C922" i="17"/>
  <c r="C914" i="17"/>
  <c r="C906" i="17"/>
  <c r="C897" i="17"/>
  <c r="C889" i="17"/>
  <c r="C881" i="17"/>
  <c r="C903" i="17"/>
  <c r="C921" i="17"/>
  <c r="C913" i="17"/>
  <c r="C905" i="17"/>
  <c r="C954" i="17"/>
  <c r="C950" i="17"/>
  <c r="C946" i="17"/>
  <c r="C942" i="17"/>
  <c r="C938" i="17"/>
  <c r="C934" i="17"/>
  <c r="C959" i="17"/>
  <c r="C980" i="17"/>
  <c r="C976" i="17"/>
  <c r="C972" i="17"/>
  <c r="C968" i="17"/>
  <c r="C964" i="17"/>
  <c r="C960" i="17"/>
  <c r="C989" i="17"/>
  <c r="C997" i="17"/>
  <c r="C896" i="17"/>
  <c r="C888" i="17"/>
  <c r="C880" i="17"/>
  <c r="C920" i="17"/>
  <c r="C912" i="17"/>
  <c r="C904" i="17"/>
  <c r="C895" i="17"/>
  <c r="C887" i="17"/>
  <c r="C879" i="17"/>
  <c r="C927" i="17"/>
  <c r="C919" i="17"/>
  <c r="C911" i="17"/>
  <c r="C953" i="17"/>
  <c r="C949" i="17"/>
  <c r="C945" i="17"/>
  <c r="C941" i="17"/>
  <c r="C937" i="17"/>
  <c r="C933" i="17"/>
  <c r="C983" i="17"/>
  <c r="C979" i="17"/>
  <c r="C975" i="17"/>
  <c r="C971" i="17"/>
  <c r="C967" i="17"/>
  <c r="C963" i="17"/>
  <c r="C992" i="17"/>
  <c r="C998" i="17"/>
  <c r="C894" i="17"/>
  <c r="C886" i="17"/>
  <c r="C878" i="17"/>
  <c r="C926" i="17"/>
  <c r="C918" i="17"/>
  <c r="C910" i="17"/>
  <c r="C965" i="17"/>
  <c r="B851" i="17"/>
  <c r="C893" i="17"/>
  <c r="C885" i="17"/>
  <c r="C877" i="17"/>
  <c r="C925" i="17"/>
  <c r="C917" i="17"/>
  <c r="C909" i="17"/>
  <c r="C931" i="17"/>
  <c r="C952" i="17"/>
  <c r="C948" i="17"/>
  <c r="C944" i="17"/>
  <c r="C940" i="17"/>
  <c r="C936" i="17"/>
  <c r="C932" i="17"/>
  <c r="C982" i="17"/>
  <c r="C978" i="17"/>
  <c r="C974" i="17"/>
  <c r="C970" i="17"/>
  <c r="C966" i="17"/>
  <c r="C962" i="17"/>
  <c r="C987" i="17"/>
  <c r="C993" i="17"/>
  <c r="C1001" i="17"/>
  <c r="C973" i="17"/>
  <c r="C875" i="17"/>
  <c r="C892" i="17"/>
  <c r="C884" i="17"/>
  <c r="C876" i="17"/>
  <c r="C924" i="17"/>
  <c r="C916" i="17"/>
  <c r="C908" i="17"/>
  <c r="B847" i="17"/>
  <c r="B841" i="17"/>
  <c r="B848" i="17"/>
  <c r="B849" i="17"/>
  <c r="B850" i="17"/>
  <c r="B843" i="17"/>
  <c r="B844" i="17"/>
  <c r="B845" i="17"/>
  <c r="B840" i="17"/>
  <c r="B846" i="17"/>
  <c r="D188" i="39"/>
  <c r="D192" i="39"/>
  <c r="D186" i="39"/>
  <c r="D194" i="39"/>
  <c r="D13" i="51" l="1"/>
  <c r="D196" i="39"/>
  <c r="D11" i="51"/>
  <c r="D12" i="51"/>
  <c r="Y260" i="19"/>
  <c r="V269" i="19"/>
  <c r="Y266" i="19"/>
  <c r="Y265" i="19"/>
  <c r="X269" i="19"/>
  <c r="W269" i="19"/>
  <c r="Y269" i="19" l="1"/>
  <c r="F12" i="51" l="1"/>
  <c r="F10" i="39" l="1"/>
  <c r="E12" i="51" l="1"/>
  <c r="E185" i="39" l="1"/>
  <c r="E186" i="39"/>
  <c r="E187" i="39"/>
  <c r="E188" i="39"/>
  <c r="E189" i="39"/>
  <c r="E190" i="39"/>
  <c r="E191" i="39"/>
  <c r="E192" i="39"/>
  <c r="E193" i="39"/>
  <c r="E194" i="39"/>
  <c r="E195" i="39"/>
  <c r="E196" i="39"/>
  <c r="E10" i="39" l="1"/>
  <c r="E11" i="39"/>
  <c r="F11" i="51" l="1"/>
  <c r="G8" i="51"/>
  <c r="G372" i="39"/>
  <c r="G10" i="51"/>
  <c r="G333" i="39"/>
  <c r="G334" i="39"/>
  <c r="G335" i="39"/>
  <c r="G336" i="39"/>
  <c r="G332" i="39"/>
  <c r="G316" i="39"/>
  <c r="G317" i="39"/>
  <c r="G320" i="39"/>
  <c r="G321" i="39"/>
  <c r="G322" i="39"/>
  <c r="G325" i="39"/>
  <c r="G326" i="39"/>
  <c r="G329" i="39"/>
  <c r="G315" i="39"/>
  <c r="G288" i="39"/>
  <c r="G289" i="39"/>
  <c r="G290" i="39"/>
  <c r="G291" i="39"/>
  <c r="G292" i="39"/>
  <c r="G293" i="39"/>
  <c r="G294" i="39"/>
  <c r="G295" i="39"/>
  <c r="G296" i="39"/>
  <c r="G297" i="39"/>
  <c r="G298" i="39"/>
  <c r="G299" i="39"/>
  <c r="G300" i="39"/>
  <c r="G301" i="39"/>
  <c r="G302" i="39"/>
  <c r="G303" i="39"/>
  <c r="G304" i="39"/>
  <c r="G305" i="39"/>
  <c r="G306" i="39"/>
  <c r="G307" i="39"/>
  <c r="G308" i="39"/>
  <c r="G309" i="39"/>
  <c r="G310" i="39"/>
  <c r="G311" i="39"/>
  <c r="G312" i="39"/>
  <c r="G287" i="39"/>
  <c r="G260" i="39"/>
  <c r="G261" i="39"/>
  <c r="G262" i="39"/>
  <c r="G263" i="39"/>
  <c r="G264" i="39"/>
  <c r="G265" i="39"/>
  <c r="G266" i="39"/>
  <c r="G267" i="39"/>
  <c r="G268" i="39"/>
  <c r="G269" i="39"/>
  <c r="G270" i="39"/>
  <c r="G271" i="39"/>
  <c r="G272" i="39"/>
  <c r="G273" i="39"/>
  <c r="G274" i="39"/>
  <c r="G275" i="39"/>
  <c r="G276" i="39"/>
  <c r="G277" i="39"/>
  <c r="G278" i="39"/>
  <c r="G279" i="39"/>
  <c r="G280" i="39"/>
  <c r="G281" i="39"/>
  <c r="G282" i="39"/>
  <c r="G283" i="39"/>
  <c r="G284" i="39"/>
  <c r="G259" i="39"/>
  <c r="G232" i="39"/>
  <c r="G233" i="39"/>
  <c r="G234" i="39"/>
  <c r="G235" i="39"/>
  <c r="G236" i="39"/>
  <c r="G237" i="39"/>
  <c r="G238" i="39"/>
  <c r="G239" i="39"/>
  <c r="G240" i="39"/>
  <c r="G241" i="39"/>
  <c r="G242" i="39"/>
  <c r="G243" i="39"/>
  <c r="G244" i="39"/>
  <c r="G245" i="39"/>
  <c r="G246" i="39"/>
  <c r="G247" i="39"/>
  <c r="G248" i="39"/>
  <c r="G249" i="39"/>
  <c r="G250" i="39"/>
  <c r="G251" i="39"/>
  <c r="G252" i="39"/>
  <c r="G253" i="39"/>
  <c r="G254" i="39"/>
  <c r="G255" i="39"/>
  <c r="G256" i="39"/>
  <c r="G231" i="39"/>
  <c r="G204" i="39"/>
  <c r="G205" i="39"/>
  <c r="G206" i="39"/>
  <c r="G207" i="39"/>
  <c r="G208" i="39"/>
  <c r="G209" i="39"/>
  <c r="G210" i="39"/>
  <c r="G211" i="39"/>
  <c r="G212" i="39"/>
  <c r="G213" i="39"/>
  <c r="G214" i="39"/>
  <c r="G215" i="39"/>
  <c r="G216" i="39"/>
  <c r="G217" i="39"/>
  <c r="G218" i="39"/>
  <c r="G219" i="39"/>
  <c r="G220" i="39"/>
  <c r="G221" i="39"/>
  <c r="G222" i="39"/>
  <c r="G223" i="39"/>
  <c r="G224" i="39"/>
  <c r="G225" i="39"/>
  <c r="G226" i="39"/>
  <c r="G227" i="39"/>
  <c r="G228" i="39"/>
  <c r="G203" i="39"/>
  <c r="F17" i="39" a="1"/>
  <c r="F24" i="39" s="1"/>
  <c r="G17" i="39" a="1"/>
  <c r="G20" i="39" s="1"/>
  <c r="G130" i="39" a="1"/>
  <c r="G131" i="39" s="1"/>
  <c r="F39" i="39" l="1"/>
  <c r="F31" i="39"/>
  <c r="F23" i="39"/>
  <c r="F43" i="39"/>
  <c r="F35" i="39"/>
  <c r="F27" i="39"/>
  <c r="F19" i="39"/>
  <c r="F42" i="39"/>
  <c r="F34" i="39"/>
  <c r="F26" i="39"/>
  <c r="F18" i="39"/>
  <c r="F41" i="39"/>
  <c r="F33" i="39"/>
  <c r="F25" i="39"/>
  <c r="F17" i="39"/>
  <c r="F40" i="39"/>
  <c r="F32" i="39"/>
  <c r="F38" i="39"/>
  <c r="F30" i="39"/>
  <c r="F22" i="39"/>
  <c r="F45" i="39"/>
  <c r="F37" i="39"/>
  <c r="F29" i="39"/>
  <c r="F21" i="39"/>
  <c r="F44" i="39"/>
  <c r="F36" i="39"/>
  <c r="F28" i="39"/>
  <c r="F20" i="39"/>
  <c r="G43" i="39"/>
  <c r="G35" i="39"/>
  <c r="G27" i="39"/>
  <c r="G19" i="39"/>
  <c r="G42" i="39"/>
  <c r="G34" i="39"/>
  <c r="G26" i="39"/>
  <c r="G18" i="39"/>
  <c r="G41" i="39"/>
  <c r="G33" i="39"/>
  <c r="G25" i="39"/>
  <c r="G17" i="39"/>
  <c r="G40" i="39"/>
  <c r="G32" i="39"/>
  <c r="G24" i="39"/>
  <c r="G39" i="39"/>
  <c r="G31" i="39"/>
  <c r="G23" i="39"/>
  <c r="G45" i="39"/>
  <c r="G38" i="39"/>
  <c r="G30" i="39"/>
  <c r="G22" i="39"/>
  <c r="G37" i="39"/>
  <c r="G29" i="39"/>
  <c r="G21" i="39"/>
  <c r="G44" i="39"/>
  <c r="G36" i="39"/>
  <c r="G28" i="39"/>
  <c r="G130" i="39"/>
  <c r="G17" i="51" s="1"/>
  <c r="G154" i="39"/>
  <c r="G146" i="39"/>
  <c r="G138" i="39"/>
  <c r="G153" i="39"/>
  <c r="G145" i="39"/>
  <c r="G137" i="39"/>
  <c r="G152" i="39"/>
  <c r="G136" i="39"/>
  <c r="G151" i="39"/>
  <c r="G135" i="39"/>
  <c r="G142" i="39"/>
  <c r="G149" i="39"/>
  <c r="G141" i="39"/>
  <c r="G133" i="39"/>
  <c r="G148" i="39"/>
  <c r="G140" i="39"/>
  <c r="G132" i="39"/>
  <c r="G144" i="39"/>
  <c r="G143" i="39"/>
  <c r="G150" i="39"/>
  <c r="G134" i="39"/>
  <c r="G155" i="39"/>
  <c r="G147" i="39"/>
  <c r="G139" i="39"/>
  <c r="G221" i="18" l="1"/>
  <c r="C205" i="18"/>
  <c r="G103" i="39" l="1" a="1"/>
  <c r="G103" i="39" s="1"/>
  <c r="G16" i="51" s="1"/>
  <c r="G200" i="39"/>
  <c r="G199" i="39"/>
  <c r="G198" i="39"/>
  <c r="G19" i="51" s="1"/>
  <c r="G369" i="39"/>
  <c r="G368" i="39"/>
  <c r="G367" i="39"/>
  <c r="G22" i="51" s="1"/>
  <c r="G366" i="39"/>
  <c r="G364" i="39"/>
  <c r="G363" i="39"/>
  <c r="G362" i="39"/>
  <c r="G21" i="51" s="1"/>
  <c r="G361" i="39"/>
  <c r="G359" i="39"/>
  <c r="G358" i="39"/>
  <c r="G357" i="39"/>
  <c r="G20" i="51" s="1"/>
  <c r="G356" i="39"/>
  <c r="G195" i="39"/>
  <c r="G194" i="39"/>
  <c r="G193" i="39"/>
  <c r="G192" i="39"/>
  <c r="G190" i="39"/>
  <c r="G189" i="39"/>
  <c r="G188" i="39"/>
  <c r="G187" i="39"/>
  <c r="G186" i="39"/>
  <c r="G185" i="39"/>
  <c r="G11" i="39"/>
  <c r="G10" i="39"/>
  <c r="G9" i="51" s="1"/>
  <c r="G157" i="39" l="1" a="1"/>
  <c r="G391" i="39" a="1"/>
  <c r="G76" i="39" a="1"/>
  <c r="G49" i="39" a="1"/>
  <c r="G345" i="39"/>
  <c r="C1017" i="17"/>
  <c r="G346" i="39"/>
  <c r="C1018" i="17"/>
  <c r="G344" i="39"/>
  <c r="C1016" i="17"/>
  <c r="G348" i="39"/>
  <c r="C1020" i="17"/>
  <c r="G12" i="51"/>
  <c r="G349" i="39"/>
  <c r="G340" i="39"/>
  <c r="C1012" i="17"/>
  <c r="G350" i="39"/>
  <c r="C1022" i="17"/>
  <c r="G341" i="39"/>
  <c r="C1013" i="17"/>
  <c r="G352" i="39"/>
  <c r="C1024" i="17"/>
  <c r="G342" i="39"/>
  <c r="C1014" i="17"/>
  <c r="G353" i="39"/>
  <c r="G11" i="51"/>
  <c r="G184" i="39"/>
  <c r="G191" i="39"/>
  <c r="G196" i="39"/>
  <c r="G13" i="51"/>
  <c r="AB218" i="18"/>
  <c r="AC218" i="18"/>
  <c r="AB215" i="18"/>
  <c r="AC215" i="18"/>
  <c r="AD215" i="18"/>
  <c r="AB213" i="18"/>
  <c r="AC213" i="18"/>
  <c r="AD213" i="18"/>
  <c r="AB210" i="18"/>
  <c r="AC210" i="18"/>
  <c r="AD210" i="18"/>
  <c r="AB207" i="18"/>
  <c r="AC207" i="18"/>
  <c r="AD207" i="18"/>
  <c r="AB205" i="18"/>
  <c r="AC205" i="18"/>
  <c r="AD205" i="18"/>
  <c r="G205" i="18"/>
  <c r="F207" i="18"/>
  <c r="G51" i="39" l="1"/>
  <c r="G73" i="39"/>
  <c r="G62" i="39"/>
  <c r="G67" i="39"/>
  <c r="G71" i="39"/>
  <c r="G65" i="39"/>
  <c r="G54" i="39"/>
  <c r="G59" i="39"/>
  <c r="G63" i="39"/>
  <c r="G69" i="39"/>
  <c r="G49" i="39"/>
  <c r="G14" i="51" s="1"/>
  <c r="G74" i="39"/>
  <c r="G66" i="39"/>
  <c r="G70" i="39"/>
  <c r="G72" i="39"/>
  <c r="G64" i="39"/>
  <c r="G56" i="39"/>
  <c r="G50" i="39"/>
  <c r="G57" i="39"/>
  <c r="G55" i="39"/>
  <c r="G61" i="39"/>
  <c r="G58" i="39"/>
  <c r="G53" i="39"/>
  <c r="G68" i="39"/>
  <c r="G60" i="39"/>
  <c r="G52" i="39"/>
  <c r="G78" i="39"/>
  <c r="G98" i="39"/>
  <c r="G92" i="39"/>
  <c r="G81" i="39"/>
  <c r="G86" i="39"/>
  <c r="G90" i="39"/>
  <c r="G84" i="39"/>
  <c r="G96" i="39"/>
  <c r="G76" i="39"/>
  <c r="G15" i="51" s="1"/>
  <c r="G99" i="39"/>
  <c r="G93" i="39"/>
  <c r="G97" i="39"/>
  <c r="G80" i="39"/>
  <c r="G91" i="39"/>
  <c r="G83" i="39"/>
  <c r="G82" i="39"/>
  <c r="G88" i="39"/>
  <c r="G101" i="39"/>
  <c r="G95" i="39"/>
  <c r="G87" i="39"/>
  <c r="G79" i="39"/>
  <c r="G94" i="39"/>
  <c r="G89" i="39"/>
  <c r="G85" i="39"/>
  <c r="G77" i="39"/>
  <c r="G100" i="39"/>
  <c r="G393" i="39"/>
  <c r="G413" i="39"/>
  <c r="G391" i="39"/>
  <c r="G18" i="51" s="1"/>
  <c r="G395" i="39"/>
  <c r="G408" i="39"/>
  <c r="G404" i="39"/>
  <c r="G401" i="39"/>
  <c r="G405" i="39"/>
  <c r="G406" i="39"/>
  <c r="G410" i="39"/>
  <c r="G392" i="39"/>
  <c r="G397" i="39"/>
  <c r="G398" i="39"/>
  <c r="G402" i="39"/>
  <c r="G412" i="39"/>
  <c r="G409" i="39"/>
  <c r="G403" i="39"/>
  <c r="G394" i="39"/>
  <c r="G400" i="39"/>
  <c r="G396" i="39"/>
  <c r="G411" i="39"/>
  <c r="G399" i="39"/>
  <c r="G407" i="39"/>
  <c r="G159" i="39"/>
  <c r="G163" i="39"/>
  <c r="G157" i="39"/>
  <c r="G169" i="39"/>
  <c r="G174" i="39"/>
  <c r="G164" i="39"/>
  <c r="G160" i="39"/>
  <c r="G179" i="39"/>
  <c r="G167" i="39"/>
  <c r="G171" i="39"/>
  <c r="G182" i="39"/>
  <c r="G180" i="39"/>
  <c r="G161" i="39"/>
  <c r="G168" i="39"/>
  <c r="G158" i="39"/>
  <c r="G175" i="39"/>
  <c r="G162" i="39"/>
  <c r="G177" i="39"/>
  <c r="G172" i="39"/>
  <c r="G176" i="39"/>
  <c r="G166" i="39"/>
  <c r="G178" i="39"/>
  <c r="G181" i="39"/>
  <c r="G173" i="39"/>
  <c r="G165" i="39"/>
  <c r="G170" i="39"/>
  <c r="F13" i="51"/>
  <c r="F336" i="39"/>
  <c r="F332" i="39"/>
  <c r="F329" i="39"/>
  <c r="E329" i="39"/>
  <c r="F325" i="39"/>
  <c r="F320" i="39"/>
  <c r="F315" i="39"/>
  <c r="F312" i="39"/>
  <c r="F287" i="39"/>
  <c r="F288" i="39"/>
  <c r="F289" i="39"/>
  <c r="F290" i="39"/>
  <c r="F291" i="39"/>
  <c r="F284" i="39"/>
  <c r="F259" i="39"/>
  <c r="F260" i="39"/>
  <c r="F261" i="39"/>
  <c r="F262" i="39"/>
  <c r="F263" i="39"/>
  <c r="F256" i="39"/>
  <c r="F231" i="39"/>
  <c r="F232" i="39"/>
  <c r="F233" i="39"/>
  <c r="F234" i="39"/>
  <c r="F235" i="39"/>
  <c r="F228" i="39"/>
  <c r="F203" i="39"/>
  <c r="F204" i="39"/>
  <c r="F205" i="39"/>
  <c r="F206" i="39"/>
  <c r="F207" i="39"/>
  <c r="F372" i="39" l="1"/>
  <c r="F357" i="39"/>
  <c r="F358" i="39"/>
  <c r="F359" i="39"/>
  <c r="F361" i="39"/>
  <c r="F362" i="39"/>
  <c r="F363" i="39"/>
  <c r="F364" i="39"/>
  <c r="F366" i="39"/>
  <c r="F367" i="39"/>
  <c r="F368" i="39"/>
  <c r="F369" i="39"/>
  <c r="F356" i="39"/>
  <c r="F341" i="39"/>
  <c r="F342" i="39"/>
  <c r="F344" i="39"/>
  <c r="F345" i="39"/>
  <c r="F346" i="39"/>
  <c r="F348" i="39"/>
  <c r="F349" i="39"/>
  <c r="F350" i="39"/>
  <c r="F352" i="39"/>
  <c r="F353" i="39"/>
  <c r="F340" i="39"/>
  <c r="F333" i="39"/>
  <c r="F334" i="39"/>
  <c r="F335" i="39"/>
  <c r="F326" i="39"/>
  <c r="F322" i="39"/>
  <c r="F321" i="39"/>
  <c r="F317" i="39"/>
  <c r="F316" i="39"/>
  <c r="F292" i="39"/>
  <c r="F293" i="39"/>
  <c r="F294" i="39"/>
  <c r="F295" i="39"/>
  <c r="F296" i="39"/>
  <c r="F297" i="39"/>
  <c r="F298" i="39"/>
  <c r="F299" i="39"/>
  <c r="F300" i="39"/>
  <c r="F301" i="39"/>
  <c r="F302" i="39"/>
  <c r="F303" i="39"/>
  <c r="F304" i="39"/>
  <c r="F305" i="39"/>
  <c r="F306" i="39"/>
  <c r="F307" i="39"/>
  <c r="F308" i="39"/>
  <c r="F309" i="39"/>
  <c r="F310" i="39"/>
  <c r="F311" i="39"/>
  <c r="F264" i="39"/>
  <c r="F265" i="39"/>
  <c r="F266" i="39"/>
  <c r="F267" i="39"/>
  <c r="F268" i="39"/>
  <c r="F269" i="39"/>
  <c r="F270" i="39"/>
  <c r="F271" i="39"/>
  <c r="F272" i="39"/>
  <c r="F273" i="39"/>
  <c r="F274" i="39"/>
  <c r="F275" i="39"/>
  <c r="F276" i="39"/>
  <c r="F277" i="39"/>
  <c r="F278" i="39"/>
  <c r="F279" i="39"/>
  <c r="F280" i="39"/>
  <c r="F281" i="39"/>
  <c r="F282" i="39"/>
  <c r="F283" i="39"/>
  <c r="F236" i="39"/>
  <c r="F237" i="39"/>
  <c r="F238" i="39"/>
  <c r="F239" i="39"/>
  <c r="F240" i="39"/>
  <c r="F241" i="39"/>
  <c r="F242" i="39"/>
  <c r="F243" i="39"/>
  <c r="F244" i="39"/>
  <c r="F245" i="39"/>
  <c r="F246" i="39"/>
  <c r="F247" i="39"/>
  <c r="F248" i="39"/>
  <c r="F249" i="39"/>
  <c r="F250" i="39"/>
  <c r="F251" i="39"/>
  <c r="F252" i="39"/>
  <c r="F253" i="39"/>
  <c r="F254" i="39"/>
  <c r="F255" i="39"/>
  <c r="F208" i="39"/>
  <c r="F209" i="39"/>
  <c r="F210" i="39"/>
  <c r="F211" i="39"/>
  <c r="F212" i="39"/>
  <c r="F213" i="39"/>
  <c r="F214" i="39"/>
  <c r="F215" i="39"/>
  <c r="F216" i="39"/>
  <c r="F217" i="39"/>
  <c r="F218" i="39"/>
  <c r="F219" i="39"/>
  <c r="F220" i="39"/>
  <c r="F221" i="39"/>
  <c r="F222" i="39"/>
  <c r="F223" i="39"/>
  <c r="F224" i="39"/>
  <c r="F225" i="39"/>
  <c r="F226" i="39"/>
  <c r="F227" i="39"/>
  <c r="F200" i="39"/>
  <c r="F199" i="39"/>
  <c r="F198" i="39"/>
  <c r="F184" i="39"/>
  <c r="F130" i="39" a="1"/>
  <c r="F132" i="39" s="1"/>
  <c r="F8" i="51"/>
  <c r="E854" i="17" l="1"/>
  <c r="D854" i="17"/>
  <c r="F152" i="39"/>
  <c r="F144" i="39"/>
  <c r="F136" i="39"/>
  <c r="F151" i="39"/>
  <c r="F143" i="39"/>
  <c r="F135" i="39"/>
  <c r="F139" i="39"/>
  <c r="F138" i="39"/>
  <c r="F145" i="39"/>
  <c r="F142" i="39"/>
  <c r="F149" i="39"/>
  <c r="F141" i="39"/>
  <c r="F133" i="39"/>
  <c r="F155" i="39"/>
  <c r="F147" i="39"/>
  <c r="F131" i="39"/>
  <c r="F154" i="39"/>
  <c r="F146" i="39"/>
  <c r="F130" i="39"/>
  <c r="F153" i="39"/>
  <c r="F137" i="39"/>
  <c r="F150" i="39"/>
  <c r="F134" i="39"/>
  <c r="F148" i="39"/>
  <c r="F140" i="39"/>
  <c r="F49" i="39" a="1"/>
  <c r="F50" i="39" s="1"/>
  <c r="F157" i="39" a="1"/>
  <c r="F159" i="39" s="1"/>
  <c r="B372" i="39" l="1"/>
  <c r="F52" i="39"/>
  <c r="F172" i="39"/>
  <c r="F69" i="39"/>
  <c r="F55" i="39"/>
  <c r="F167" i="39"/>
  <c r="F157" i="39"/>
  <c r="F64" i="39"/>
  <c r="F68" i="39"/>
  <c r="F63" i="39"/>
  <c r="F175" i="39"/>
  <c r="F174" i="39"/>
  <c r="F173" i="39"/>
  <c r="F181" i="39"/>
  <c r="F65" i="39"/>
  <c r="F53" i="39"/>
  <c r="F71" i="39"/>
  <c r="F161" i="39"/>
  <c r="F182" i="39"/>
  <c r="F166" i="39"/>
  <c r="F51" i="39"/>
  <c r="F72" i="39"/>
  <c r="F56" i="39"/>
  <c r="F177" i="39"/>
  <c r="F160" i="39"/>
  <c r="F162" i="39"/>
  <c r="F70" i="39"/>
  <c r="F60" i="39"/>
  <c r="F158" i="39"/>
  <c r="F179" i="39"/>
  <c r="F391" i="39" a="1"/>
  <c r="F76" i="39" a="1"/>
  <c r="F59" i="39"/>
  <c r="F57" i="39"/>
  <c r="F49" i="39"/>
  <c r="F164" i="39"/>
  <c r="F168" i="39"/>
  <c r="F170" i="39"/>
  <c r="F58" i="39"/>
  <c r="F67" i="39"/>
  <c r="F54" i="39"/>
  <c r="F73" i="39"/>
  <c r="F180" i="39"/>
  <c r="F176" i="39"/>
  <c r="F178" i="39"/>
  <c r="F74" i="39"/>
  <c r="F171" i="39"/>
  <c r="F103" i="39" a="1"/>
  <c r="F66" i="39"/>
  <c r="F61" i="39"/>
  <c r="F62" i="39"/>
  <c r="F165" i="39"/>
  <c r="F169" i="39"/>
  <c r="F163" i="39"/>
  <c r="F76" i="39" l="1"/>
  <c r="F91" i="39"/>
  <c r="F96" i="39"/>
  <c r="F78" i="39"/>
  <c r="F84" i="39"/>
  <c r="F88" i="39"/>
  <c r="F101" i="39"/>
  <c r="F87" i="39"/>
  <c r="F92" i="39"/>
  <c r="F98" i="39"/>
  <c r="F82" i="39"/>
  <c r="F80" i="39"/>
  <c r="F93" i="39"/>
  <c r="F95" i="39"/>
  <c r="F85" i="39"/>
  <c r="F81" i="39"/>
  <c r="F77" i="39"/>
  <c r="F89" i="39"/>
  <c r="F99" i="39"/>
  <c r="F79" i="39"/>
  <c r="F86" i="39"/>
  <c r="F90" i="39"/>
  <c r="F83" i="39"/>
  <c r="F100" i="39"/>
  <c r="F97" i="39"/>
  <c r="F94" i="39"/>
  <c r="F394" i="39"/>
  <c r="F413" i="39"/>
  <c r="F392" i="39"/>
  <c r="F396" i="39"/>
  <c r="F405" i="39"/>
  <c r="F407" i="39"/>
  <c r="F411" i="39"/>
  <c r="F397" i="39"/>
  <c r="F399" i="39"/>
  <c r="F403" i="39"/>
  <c r="F408" i="39"/>
  <c r="F400" i="39"/>
  <c r="F409" i="39"/>
  <c r="F391" i="39"/>
  <c r="F395" i="39"/>
  <c r="F404" i="39"/>
  <c r="F401" i="39"/>
  <c r="F406" i="39"/>
  <c r="F410" i="39"/>
  <c r="F393" i="39"/>
  <c r="F398" i="39"/>
  <c r="F402" i="39"/>
  <c r="F412" i="39"/>
  <c r="F105" i="39"/>
  <c r="F125" i="39"/>
  <c r="F118" i="39"/>
  <c r="F127" i="39"/>
  <c r="F113" i="39"/>
  <c r="F111" i="39"/>
  <c r="F117" i="39"/>
  <c r="F115" i="39"/>
  <c r="F119" i="39"/>
  <c r="F109" i="39"/>
  <c r="F122" i="39"/>
  <c r="F103" i="39"/>
  <c r="F112" i="39"/>
  <c r="F107" i="39"/>
  <c r="F124" i="39"/>
  <c r="F114" i="39"/>
  <c r="F126" i="39"/>
  <c r="F104" i="39"/>
  <c r="F116" i="39"/>
  <c r="F106" i="39"/>
  <c r="F110" i="39"/>
  <c r="F108" i="39"/>
  <c r="F128" i="39"/>
  <c r="F123" i="39"/>
  <c r="F120" i="39"/>
  <c r="F121" i="39"/>
  <c r="F4" i="39"/>
  <c r="E391" i="39" l="1" a="1"/>
  <c r="E393" i="39" s="1"/>
  <c r="E372" i="39"/>
  <c r="E413" i="39" l="1"/>
  <c r="E405" i="39"/>
  <c r="E397" i="39"/>
  <c r="E408" i="39"/>
  <c r="E400" i="39"/>
  <c r="E392" i="39"/>
  <c r="E407" i="39"/>
  <c r="E399" i="39"/>
  <c r="E391" i="39"/>
  <c r="E406" i="39"/>
  <c r="E398" i="39"/>
  <c r="E412" i="39"/>
  <c r="E404" i="39"/>
  <c r="E396" i="39"/>
  <c r="E411" i="39"/>
  <c r="E403" i="39"/>
  <c r="E395" i="39"/>
  <c r="E410" i="39"/>
  <c r="E402" i="39"/>
  <c r="E394" i="39"/>
  <c r="E409" i="39"/>
  <c r="E401" i="39"/>
  <c r="E204" i="39"/>
  <c r="E205" i="39"/>
  <c r="E206" i="39"/>
  <c r="E207" i="39"/>
  <c r="E208" i="39"/>
  <c r="E209" i="39"/>
  <c r="E210" i="39"/>
  <c r="E211" i="39"/>
  <c r="E212" i="39"/>
  <c r="E213" i="39"/>
  <c r="E214" i="39"/>
  <c r="E215" i="39"/>
  <c r="E216" i="39"/>
  <c r="E217" i="39"/>
  <c r="E218" i="39"/>
  <c r="E219" i="39"/>
  <c r="E220" i="39"/>
  <c r="E221" i="39"/>
  <c r="E222" i="39"/>
  <c r="E223" i="39"/>
  <c r="E224" i="39"/>
  <c r="E225" i="39"/>
  <c r="E226" i="39"/>
  <c r="E227" i="39"/>
  <c r="E228" i="39"/>
  <c r="E231" i="39"/>
  <c r="E232" i="39"/>
  <c r="E233" i="39"/>
  <c r="E234" i="39"/>
  <c r="E235" i="39"/>
  <c r="E236" i="39"/>
  <c r="E237" i="39"/>
  <c r="E238" i="39"/>
  <c r="E239" i="39"/>
  <c r="E240" i="39"/>
  <c r="E241" i="39"/>
  <c r="E242" i="39"/>
  <c r="E243" i="39"/>
  <c r="E244" i="39"/>
  <c r="E245" i="39"/>
  <c r="E246" i="39"/>
  <c r="E247" i="39"/>
  <c r="E248" i="39"/>
  <c r="E249" i="39"/>
  <c r="E250" i="39"/>
  <c r="E251" i="39"/>
  <c r="E252" i="39"/>
  <c r="E253" i="39"/>
  <c r="E254" i="39"/>
  <c r="E255" i="39"/>
  <c r="E256" i="39"/>
  <c r="E259" i="39"/>
  <c r="E260" i="39"/>
  <c r="E261" i="39"/>
  <c r="E262" i="39"/>
  <c r="E263" i="39"/>
  <c r="E264" i="39"/>
  <c r="E265" i="39"/>
  <c r="E266" i="39"/>
  <c r="E267" i="39"/>
  <c r="E268" i="39"/>
  <c r="E269" i="39"/>
  <c r="E270" i="39"/>
  <c r="E271" i="39"/>
  <c r="E272" i="39"/>
  <c r="E273" i="39"/>
  <c r="E274" i="39"/>
  <c r="E275" i="39"/>
  <c r="E276" i="39"/>
  <c r="E277" i="39"/>
  <c r="E278" i="39"/>
  <c r="E279" i="39"/>
  <c r="E280" i="39"/>
  <c r="E281" i="39"/>
  <c r="E282" i="39"/>
  <c r="E283" i="39"/>
  <c r="E284" i="39"/>
  <c r="E287" i="39"/>
  <c r="E288" i="39"/>
  <c r="E289" i="39"/>
  <c r="E290" i="39"/>
  <c r="E291" i="39"/>
  <c r="E292" i="39"/>
  <c r="E293" i="39"/>
  <c r="E294" i="39"/>
  <c r="E295" i="39"/>
  <c r="E296" i="39"/>
  <c r="E297" i="39"/>
  <c r="E298" i="39"/>
  <c r="E299" i="39"/>
  <c r="E300" i="39"/>
  <c r="E301" i="39"/>
  <c r="E302" i="39"/>
  <c r="E303" i="39"/>
  <c r="E304" i="39"/>
  <c r="E305" i="39"/>
  <c r="E306" i="39"/>
  <c r="E307" i="39"/>
  <c r="E308" i="39"/>
  <c r="E309" i="39"/>
  <c r="E310" i="39"/>
  <c r="E311" i="39"/>
  <c r="E312" i="39"/>
  <c r="E320" i="39"/>
  <c r="E321" i="39"/>
  <c r="E322" i="39"/>
  <c r="E325" i="39"/>
  <c r="E326" i="39"/>
  <c r="E332" i="39"/>
  <c r="E336" i="39"/>
  <c r="E203" i="39"/>
  <c r="E353" i="39" l="1"/>
  <c r="E352" i="39"/>
  <c r="E350" i="39"/>
  <c r="E349" i="39"/>
  <c r="E348" i="39"/>
  <c r="E346" i="39"/>
  <c r="E345" i="39"/>
  <c r="E344" i="39"/>
  <c r="E342" i="39"/>
  <c r="E341" i="39"/>
  <c r="E340" i="39"/>
  <c r="E335" i="39"/>
  <c r="E334" i="39"/>
  <c r="E333" i="39"/>
  <c r="E317" i="39"/>
  <c r="E316" i="39"/>
  <c r="E315" i="39"/>
  <c r="E369" i="39"/>
  <c r="E368" i="39"/>
  <c r="E367" i="39"/>
  <c r="E366" i="39"/>
  <c r="E364" i="39"/>
  <c r="E363" i="39"/>
  <c r="E362" i="39"/>
  <c r="E361" i="39"/>
  <c r="E359" i="39"/>
  <c r="E358" i="39"/>
  <c r="E357" i="39"/>
  <c r="E356" i="39"/>
  <c r="E13" i="51"/>
  <c r="E11" i="51" l="1"/>
  <c r="E200" i="39" l="1"/>
  <c r="E199" i="39"/>
  <c r="E198" i="39"/>
  <c r="E184" i="39"/>
  <c r="E157" i="39" a="1"/>
  <c r="E157" i="39" s="1"/>
  <c r="E130" i="39" a="1"/>
  <c r="E130" i="39" s="1"/>
  <c r="E103" i="39" a="1"/>
  <c r="E103" i="39" s="1"/>
  <c r="E76" i="39" a="1"/>
  <c r="E78" i="39" s="1"/>
  <c r="E49" i="39" a="1"/>
  <c r="E49" i="39" s="1"/>
  <c r="E180" i="39" l="1"/>
  <c r="E172" i="39"/>
  <c r="E164" i="39"/>
  <c r="E179" i="39"/>
  <c r="E171" i="39"/>
  <c r="E163" i="39"/>
  <c r="E178" i="39"/>
  <c r="E170" i="39"/>
  <c r="E162" i="39"/>
  <c r="E175" i="39"/>
  <c r="E167" i="39"/>
  <c r="E159" i="39"/>
  <c r="E169" i="39"/>
  <c r="E176" i="39"/>
  <c r="E168" i="39"/>
  <c r="E160" i="39"/>
  <c r="E182" i="39"/>
  <c r="E174" i="39"/>
  <c r="E166" i="39"/>
  <c r="E158" i="39"/>
  <c r="E177" i="39"/>
  <c r="E161" i="39"/>
  <c r="E181" i="39"/>
  <c r="E173" i="39"/>
  <c r="E165" i="39"/>
  <c r="E153" i="39"/>
  <c r="E145" i="39"/>
  <c r="E137" i="39"/>
  <c r="E152" i="39"/>
  <c r="E144" i="39"/>
  <c r="E136" i="39"/>
  <c r="E151" i="39"/>
  <c r="E143" i="39"/>
  <c r="E135" i="39"/>
  <c r="E150" i="39"/>
  <c r="E142" i="39"/>
  <c r="E134" i="39"/>
  <c r="E149" i="39"/>
  <c r="E141" i="39"/>
  <c r="E133" i="39"/>
  <c r="E148" i="39"/>
  <c r="E140" i="39"/>
  <c r="E132" i="39"/>
  <c r="E155" i="39"/>
  <c r="E147" i="39"/>
  <c r="E139" i="39"/>
  <c r="E131" i="39"/>
  <c r="E154" i="39"/>
  <c r="E146" i="39"/>
  <c r="E138" i="39"/>
  <c r="E126" i="39"/>
  <c r="E118" i="39"/>
  <c r="E110" i="39"/>
  <c r="E117" i="39"/>
  <c r="E116" i="39"/>
  <c r="E123" i="39"/>
  <c r="E121" i="39"/>
  <c r="E105" i="39"/>
  <c r="E125" i="39"/>
  <c r="E109" i="39"/>
  <c r="E124" i="39"/>
  <c r="E108" i="39"/>
  <c r="E115" i="39"/>
  <c r="E107" i="39"/>
  <c r="E122" i="39"/>
  <c r="E114" i="39"/>
  <c r="E106" i="39"/>
  <c r="E113" i="39"/>
  <c r="E128" i="39"/>
  <c r="E120" i="39"/>
  <c r="E112" i="39"/>
  <c r="E104" i="39"/>
  <c r="E127" i="39"/>
  <c r="E119" i="39"/>
  <c r="E111" i="39"/>
  <c r="E98" i="39"/>
  <c r="E90" i="39"/>
  <c r="E82" i="39"/>
  <c r="E97" i="39"/>
  <c r="E89" i="39"/>
  <c r="E81" i="39"/>
  <c r="E101" i="39"/>
  <c r="E85" i="39"/>
  <c r="E100" i="39"/>
  <c r="E76" i="39"/>
  <c r="E99" i="39"/>
  <c r="E83" i="39"/>
  <c r="E96" i="39"/>
  <c r="E80" i="39"/>
  <c r="E95" i="39"/>
  <c r="E87" i="39"/>
  <c r="E79" i="39"/>
  <c r="E93" i="39"/>
  <c r="E77" i="39"/>
  <c r="E92" i="39"/>
  <c r="E84" i="39"/>
  <c r="E91" i="39"/>
  <c r="E88" i="39"/>
  <c r="E94" i="39"/>
  <c r="E86" i="39"/>
  <c r="E72" i="39"/>
  <c r="E64" i="39"/>
  <c r="E56" i="39"/>
  <c r="E63" i="39"/>
  <c r="E70" i="39"/>
  <c r="E54" i="39"/>
  <c r="E61" i="39"/>
  <c r="E68" i="39"/>
  <c r="E52" i="39"/>
  <c r="E59" i="39"/>
  <c r="E74" i="39"/>
  <c r="E66" i="39"/>
  <c r="E58" i="39"/>
  <c r="E50" i="39"/>
  <c r="E71" i="39"/>
  <c r="E55" i="39"/>
  <c r="E62" i="39"/>
  <c r="E69" i="39"/>
  <c r="E53" i="39"/>
  <c r="E60" i="39"/>
  <c r="E67" i="39"/>
  <c r="E51" i="39"/>
  <c r="E73" i="39"/>
  <c r="E65" i="39"/>
  <c r="E57" i="39"/>
  <c r="E5" i="39"/>
  <c r="E6" i="39"/>
  <c r="E7" i="39"/>
  <c r="E8" i="39"/>
  <c r="E9" i="39"/>
  <c r="E4" i="39"/>
  <c r="D7" i="39"/>
  <c r="D8" i="39"/>
  <c r="D9" i="39"/>
  <c r="D6" i="39"/>
  <c r="D5" i="39"/>
  <c r="AD185" i="18"/>
  <c r="AD186" i="18"/>
  <c r="AD187" i="18"/>
  <c r="AD191" i="18"/>
  <c r="AD192" i="18"/>
  <c r="AD193" i="18"/>
  <c r="D839" i="17" l="1"/>
  <c r="E839" i="17"/>
  <c r="B371" i="39"/>
  <c r="B10" i="51" s="1"/>
  <c r="D4" i="39"/>
  <c r="D372" i="39"/>
  <c r="AD199" i="18"/>
  <c r="D130" i="39" a="1"/>
  <c r="AD200" i="18"/>
  <c r="AD198" i="18"/>
  <c r="AD190" i="18"/>
  <c r="AD195" i="18" s="1"/>
  <c r="AD183" i="18"/>
  <c r="AD188" i="18" s="1"/>
  <c r="AD182" i="18"/>
  <c r="AD201" i="18"/>
  <c r="AD189" i="18"/>
  <c r="AD196" i="18"/>
  <c r="D76" i="39" l="1" a="1"/>
  <c r="D95" i="39" s="1"/>
  <c r="D103" i="39" a="1"/>
  <c r="D127" i="39" s="1"/>
  <c r="D391" i="39" a="1"/>
  <c r="D135" i="39"/>
  <c r="D134" i="39"/>
  <c r="D147" i="39"/>
  <c r="D145" i="39"/>
  <c r="D149" i="39"/>
  <c r="D139" i="39"/>
  <c r="D137" i="39"/>
  <c r="D141" i="39"/>
  <c r="D131" i="39"/>
  <c r="D151" i="39"/>
  <c r="D152" i="39"/>
  <c r="D133" i="39"/>
  <c r="D154" i="39"/>
  <c r="D143" i="39"/>
  <c r="D144" i="39"/>
  <c r="D148" i="39"/>
  <c r="D146" i="39"/>
  <c r="D136" i="39"/>
  <c r="D140" i="39"/>
  <c r="D138" i="39"/>
  <c r="D150" i="39"/>
  <c r="D132" i="39"/>
  <c r="D130" i="39"/>
  <c r="D142" i="39"/>
  <c r="D155" i="39"/>
  <c r="D153" i="39"/>
  <c r="D157" i="39" a="1"/>
  <c r="D49" i="39" a="1"/>
  <c r="AD203" i="18"/>
  <c r="AD197" i="18"/>
  <c r="AD202" i="18" s="1"/>
  <c r="AD222" i="18"/>
  <c r="D79" i="39" l="1"/>
  <c r="D99" i="39"/>
  <c r="D80" i="39"/>
  <c r="D78" i="39"/>
  <c r="D82" i="39"/>
  <c r="D76" i="39"/>
  <c r="D107" i="39"/>
  <c r="D117" i="39"/>
  <c r="D81" i="39"/>
  <c r="D77" i="39"/>
  <c r="D118" i="39"/>
  <c r="D125" i="39"/>
  <c r="D100" i="39"/>
  <c r="D87" i="39"/>
  <c r="D113" i="39"/>
  <c r="D86" i="39"/>
  <c r="D85" i="39"/>
  <c r="D108" i="39"/>
  <c r="D89" i="39"/>
  <c r="D103" i="39"/>
  <c r="D84" i="39"/>
  <c r="D94" i="39"/>
  <c r="D93" i="39"/>
  <c r="D124" i="39"/>
  <c r="D83" i="39"/>
  <c r="D101" i="39"/>
  <c r="D91" i="39"/>
  <c r="D88" i="39"/>
  <c r="D111" i="39"/>
  <c r="D96" i="39"/>
  <c r="D98" i="39"/>
  <c r="D90" i="39"/>
  <c r="D115" i="39"/>
  <c r="D126" i="39"/>
  <c r="D114" i="39"/>
  <c r="D104" i="39"/>
  <c r="D92" i="39"/>
  <c r="D97" i="39"/>
  <c r="D112" i="39"/>
  <c r="D121" i="39"/>
  <c r="D119" i="39"/>
  <c r="D110" i="39"/>
  <c r="D128" i="39"/>
  <c r="D109" i="39"/>
  <c r="D105" i="39"/>
  <c r="D123" i="39"/>
  <c r="D116" i="39"/>
  <c r="D122" i="39"/>
  <c r="D120" i="39"/>
  <c r="D106" i="39"/>
  <c r="D159" i="39"/>
  <c r="D158" i="39"/>
  <c r="D173" i="39"/>
  <c r="D175" i="39"/>
  <c r="D179" i="39"/>
  <c r="D181" i="39"/>
  <c r="D157" i="39"/>
  <c r="D167" i="39"/>
  <c r="D171" i="39"/>
  <c r="D165" i="39"/>
  <c r="D180" i="39"/>
  <c r="D163" i="39"/>
  <c r="D172" i="39"/>
  <c r="D177" i="39"/>
  <c r="D178" i="39"/>
  <c r="D164" i="39"/>
  <c r="D169" i="39"/>
  <c r="D170" i="39"/>
  <c r="D160" i="39"/>
  <c r="D161" i="39"/>
  <c r="D162" i="39"/>
  <c r="D182" i="39"/>
  <c r="D176" i="39"/>
  <c r="D174" i="39"/>
  <c r="D166" i="39"/>
  <c r="D168" i="39"/>
  <c r="D391" i="39"/>
  <c r="D405" i="39"/>
  <c r="D410" i="39"/>
  <c r="D392" i="39"/>
  <c r="D394" i="39"/>
  <c r="D411" i="39"/>
  <c r="D397" i="39"/>
  <c r="D402" i="39"/>
  <c r="D407" i="39"/>
  <c r="D412" i="39"/>
  <c r="D399" i="39"/>
  <c r="D404" i="39"/>
  <c r="D409" i="39"/>
  <c r="D393" i="39"/>
  <c r="D396" i="39"/>
  <c r="D401" i="39"/>
  <c r="D406" i="39"/>
  <c r="D413" i="39"/>
  <c r="D400" i="39"/>
  <c r="D398" i="39"/>
  <c r="D403" i="39"/>
  <c r="D408" i="39"/>
  <c r="D395" i="39"/>
  <c r="D49" i="39"/>
  <c r="C49" i="39" s="1"/>
  <c r="D55" i="39"/>
  <c r="C55" i="39" s="1"/>
  <c r="D66" i="39"/>
  <c r="C66" i="39" s="1"/>
  <c r="D70" i="39"/>
  <c r="C70" i="39" s="1"/>
  <c r="D57" i="39"/>
  <c r="C57" i="39" s="1"/>
  <c r="D62" i="39"/>
  <c r="C62" i="39" s="1"/>
  <c r="D58" i="39"/>
  <c r="C58" i="39" s="1"/>
  <c r="D54" i="39"/>
  <c r="C54" i="39" s="1"/>
  <c r="D69" i="39"/>
  <c r="C69" i="39" s="1"/>
  <c r="D50" i="39"/>
  <c r="C50" i="39" s="1"/>
  <c r="D61" i="39"/>
  <c r="C61" i="39" s="1"/>
  <c r="D53" i="39"/>
  <c r="C53" i="39" s="1"/>
  <c r="D72" i="39"/>
  <c r="C72" i="39" s="1"/>
  <c r="D68" i="39"/>
  <c r="C68" i="39" s="1"/>
  <c r="D67" i="39"/>
  <c r="C67" i="39" s="1"/>
  <c r="D64" i="39"/>
  <c r="C64" i="39" s="1"/>
  <c r="D60" i="39"/>
  <c r="C60" i="39" s="1"/>
  <c r="D59" i="39"/>
  <c r="C59" i="39" s="1"/>
  <c r="D56" i="39"/>
  <c r="C56" i="39" s="1"/>
  <c r="D52" i="39"/>
  <c r="C52" i="39" s="1"/>
  <c r="D51" i="39"/>
  <c r="C51" i="39" s="1"/>
  <c r="D71" i="39"/>
  <c r="C71" i="39" s="1"/>
  <c r="D73" i="39"/>
  <c r="C73" i="39" s="1"/>
  <c r="D74" i="39"/>
  <c r="C74" i="39" s="1"/>
  <c r="D63" i="39"/>
  <c r="C63" i="39" s="1"/>
  <c r="D65" i="39"/>
  <c r="C65" i="39" s="1"/>
  <c r="F21" i="51" l="1"/>
  <c r="C76" i="39" l="1"/>
  <c r="B198" i="18" l="1"/>
  <c r="F9" i="51" l="1"/>
  <c r="F10" i="51"/>
  <c r="F14" i="51"/>
  <c r="F15" i="51"/>
  <c r="F16" i="51"/>
  <c r="F17" i="51"/>
  <c r="F18" i="51"/>
  <c r="F20" i="51"/>
  <c r="F22" i="51"/>
  <c r="D18" i="51" l="1"/>
  <c r="E18" i="51"/>
  <c r="D17" i="51"/>
  <c r="E17" i="51"/>
  <c r="D16" i="51"/>
  <c r="E16" i="51"/>
  <c r="D15" i="51"/>
  <c r="E15" i="51"/>
  <c r="E14" i="51"/>
  <c r="E10" i="51"/>
  <c r="D10" i="51"/>
  <c r="D9" i="51"/>
  <c r="E9" i="51"/>
  <c r="E8" i="51"/>
  <c r="D8" i="51"/>
  <c r="C8" i="51" l="1"/>
  <c r="C13" i="51"/>
  <c r="C12" i="51"/>
  <c r="C11" i="51"/>
  <c r="C373" i="39" l="1"/>
  <c r="C374" i="39"/>
  <c r="C377" i="39" l="1"/>
  <c r="C382" i="39"/>
  <c r="C381" i="39"/>
  <c r="C378" i="39"/>
  <c r="C375" i="39"/>
  <c r="C383" i="39"/>
  <c r="C379" i="39"/>
  <c r="C385" i="39"/>
  <c r="C376" i="39"/>
  <c r="C384" i="39"/>
  <c r="C380" i="39"/>
  <c r="C372" i="39"/>
  <c r="E20" i="51"/>
  <c r="E21" i="51"/>
  <c r="E22" i="51"/>
  <c r="D20" i="51"/>
  <c r="D21" i="51"/>
  <c r="D22" i="51"/>
  <c r="C367" i="39" l="1"/>
  <c r="C22" i="51" s="1"/>
  <c r="C357" i="39"/>
  <c r="C20" i="51" s="1"/>
  <c r="C366" i="39"/>
  <c r="C368" i="39"/>
  <c r="C364" i="39"/>
  <c r="C362" i="39"/>
  <c r="C21" i="51" s="1"/>
  <c r="C358" i="39"/>
  <c r="C356" i="39"/>
  <c r="C361" i="39"/>
  <c r="C363" i="39"/>
  <c r="C369" i="39"/>
  <c r="C359" i="39"/>
  <c r="D340" i="39"/>
  <c r="D341" i="39"/>
  <c r="D342" i="39"/>
  <c r="D344" i="39"/>
  <c r="D345" i="39"/>
  <c r="D346" i="39"/>
  <c r="D348" i="39"/>
  <c r="D349" i="39"/>
  <c r="D350" i="39"/>
  <c r="D352" i="39"/>
  <c r="D353" i="39"/>
  <c r="D19" i="51"/>
  <c r="E19" i="51"/>
  <c r="F19" i="51"/>
  <c r="C310" i="39" l="1"/>
  <c r="C294" i="39"/>
  <c r="C284" i="39"/>
  <c r="C276" i="39"/>
  <c r="C260" i="39"/>
  <c r="C302" i="39"/>
  <c r="C268" i="39"/>
  <c r="C279" i="39"/>
  <c r="C271" i="39"/>
  <c r="C263" i="39"/>
  <c r="C281" i="39"/>
  <c r="C273" i="39"/>
  <c r="C265" i="39"/>
  <c r="C272" i="39"/>
  <c r="C280" i="39"/>
  <c r="C264" i="39"/>
  <c r="C315" i="39"/>
  <c r="C305" i="39"/>
  <c r="C297" i="39"/>
  <c r="C289" i="39"/>
  <c r="C317" i="39"/>
  <c r="C307" i="39"/>
  <c r="C299" i="39"/>
  <c r="C291" i="39"/>
  <c r="C203" i="39"/>
  <c r="C306" i="39"/>
  <c r="C298" i="39"/>
  <c r="C290" i="39"/>
  <c r="C253" i="39"/>
  <c r="C245" i="39"/>
  <c r="C237" i="39"/>
  <c r="C227" i="39"/>
  <c r="C219" i="39"/>
  <c r="C211" i="39"/>
  <c r="C329" i="39"/>
  <c r="C322" i="39"/>
  <c r="C254" i="39"/>
  <c r="C238" i="39"/>
  <c r="C212" i="39"/>
  <c r="C246" i="39"/>
  <c r="C228" i="39"/>
  <c r="C220" i="39"/>
  <c r="C204" i="39"/>
  <c r="C309" i="39"/>
  <c r="C293" i="39"/>
  <c r="C275" i="39"/>
  <c r="C259" i="39"/>
  <c r="C320" i="39"/>
  <c r="C308" i="39"/>
  <c r="C300" i="39"/>
  <c r="C292" i="39"/>
  <c r="C282" i="39"/>
  <c r="C274" i="39"/>
  <c r="C266" i="39"/>
  <c r="C256" i="39"/>
  <c r="C248" i="39"/>
  <c r="C240" i="39"/>
  <c r="C232" i="39"/>
  <c r="C222" i="39"/>
  <c r="C214" i="39"/>
  <c r="C206" i="39"/>
  <c r="C348" i="39"/>
  <c r="C335" i="39"/>
  <c r="C321" i="39"/>
  <c r="C301" i="39"/>
  <c r="C283" i="39"/>
  <c r="C267" i="39"/>
  <c r="C255" i="39"/>
  <c r="C247" i="39"/>
  <c r="C239" i="39"/>
  <c r="C231" i="39"/>
  <c r="C221" i="39"/>
  <c r="C213" i="39"/>
  <c r="C205" i="39"/>
  <c r="C325" i="39"/>
  <c r="C311" i="39"/>
  <c r="C303" i="39"/>
  <c r="C295" i="39"/>
  <c r="C287" i="39"/>
  <c r="C277" i="39"/>
  <c r="C269" i="39"/>
  <c r="C261" i="39"/>
  <c r="C251" i="39"/>
  <c r="C243" i="39"/>
  <c r="C235" i="39"/>
  <c r="C225" i="39"/>
  <c r="C217" i="39"/>
  <c r="C249" i="39"/>
  <c r="C241" i="39"/>
  <c r="C233" i="39"/>
  <c r="C223" i="39"/>
  <c r="C215" i="39"/>
  <c r="C207" i="39"/>
  <c r="C349" i="39"/>
  <c r="C210" i="39"/>
  <c r="C326" i="39"/>
  <c r="C312" i="39"/>
  <c r="C304" i="39"/>
  <c r="C296" i="39"/>
  <c r="C288" i="39"/>
  <c r="C278" i="39"/>
  <c r="C270" i="39"/>
  <c r="C262" i="39"/>
  <c r="C316" i="39"/>
  <c r="C250" i="39"/>
  <c r="C242" i="39"/>
  <c r="C234" i="39"/>
  <c r="C224" i="39"/>
  <c r="C216" i="39"/>
  <c r="C208" i="39"/>
  <c r="C350" i="39"/>
  <c r="C340" i="39"/>
  <c r="C336" i="39"/>
  <c r="C252" i="39"/>
  <c r="C244" i="39"/>
  <c r="C236" i="39"/>
  <c r="C346" i="39"/>
  <c r="C353" i="39"/>
  <c r="C342" i="39"/>
  <c r="C209" i="39"/>
  <c r="C352" i="39"/>
  <c r="C341" i="39"/>
  <c r="C226" i="39"/>
  <c r="C218" i="39"/>
  <c r="C345" i="39"/>
  <c r="C334" i="39"/>
  <c r="C332" i="39"/>
  <c r="C344" i="39"/>
  <c r="C333" i="39"/>
  <c r="C199" i="39"/>
  <c r="C198" i="39"/>
  <c r="C19" i="51" s="1"/>
  <c r="C200" i="39"/>
  <c r="C196" i="39" l="1"/>
  <c r="C194" i="39"/>
  <c r="C192" i="39"/>
  <c r="C185" i="39"/>
  <c r="C187" i="39"/>
  <c r="C184" i="39"/>
  <c r="C189" i="39"/>
  <c r="C193" i="39"/>
  <c r="C186" i="39"/>
  <c r="C191" i="39"/>
  <c r="C188" i="39"/>
  <c r="C190" i="39"/>
  <c r="C195" i="39"/>
  <c r="C132" i="39"/>
  <c r="C133" i="39"/>
  <c r="C134" i="39"/>
  <c r="C135" i="39"/>
  <c r="C136" i="39"/>
  <c r="C137" i="39"/>
  <c r="C138" i="39"/>
  <c r="C139" i="39"/>
  <c r="C140" i="39"/>
  <c r="C141" i="39"/>
  <c r="C142" i="39"/>
  <c r="C143" i="39"/>
  <c r="C144" i="39"/>
  <c r="C145" i="39"/>
  <c r="C146" i="39"/>
  <c r="C147" i="39"/>
  <c r="C148" i="39"/>
  <c r="C149" i="39"/>
  <c r="C150" i="39"/>
  <c r="C151" i="39"/>
  <c r="C152" i="39"/>
  <c r="C153" i="39"/>
  <c r="C154" i="39"/>
  <c r="C155" i="39"/>
  <c r="C131" i="39"/>
  <c r="C130" i="39"/>
  <c r="C17" i="51" s="1"/>
  <c r="C105" i="39"/>
  <c r="C106" i="39"/>
  <c r="C107" i="39"/>
  <c r="C108" i="39"/>
  <c r="C109" i="39"/>
  <c r="C110" i="39"/>
  <c r="C111" i="39"/>
  <c r="C112" i="39"/>
  <c r="C113" i="39"/>
  <c r="C114" i="39"/>
  <c r="C115" i="39"/>
  <c r="C116" i="39"/>
  <c r="C117" i="39"/>
  <c r="C118" i="39"/>
  <c r="C119" i="39"/>
  <c r="C120" i="39"/>
  <c r="C121" i="39"/>
  <c r="C122" i="39"/>
  <c r="C123" i="39"/>
  <c r="C124" i="39"/>
  <c r="C125" i="39"/>
  <c r="C126" i="39"/>
  <c r="C127" i="39"/>
  <c r="C128" i="39"/>
  <c r="C104" i="39"/>
  <c r="C103" i="39"/>
  <c r="C16" i="51" s="1"/>
  <c r="C78" i="39"/>
  <c r="C79" i="39"/>
  <c r="C80" i="39"/>
  <c r="C81" i="39"/>
  <c r="C82" i="39"/>
  <c r="C83" i="39"/>
  <c r="C84" i="39"/>
  <c r="C85" i="39"/>
  <c r="C86" i="39"/>
  <c r="C87" i="39"/>
  <c r="C88" i="39"/>
  <c r="C89" i="39"/>
  <c r="C90" i="39"/>
  <c r="C91" i="39"/>
  <c r="C92" i="39"/>
  <c r="C93" i="39"/>
  <c r="C94" i="39"/>
  <c r="C95" i="39"/>
  <c r="C96" i="39"/>
  <c r="C97" i="39"/>
  <c r="C98" i="39"/>
  <c r="C99" i="39"/>
  <c r="C100" i="39"/>
  <c r="C101" i="39"/>
  <c r="C77" i="39"/>
  <c r="C15" i="51"/>
  <c r="E182" i="18"/>
  <c r="F182" i="18"/>
  <c r="G182" i="18"/>
  <c r="H182" i="18"/>
  <c r="I182" i="18"/>
  <c r="J182" i="18"/>
  <c r="K182" i="18"/>
  <c r="L182" i="18"/>
  <c r="M182" i="18"/>
  <c r="N182" i="18"/>
  <c r="O182" i="18"/>
  <c r="P182" i="18"/>
  <c r="Q182" i="18"/>
  <c r="S182" i="18"/>
  <c r="T182" i="18"/>
  <c r="U182" i="18"/>
  <c r="V182" i="18"/>
  <c r="W182" i="18"/>
  <c r="X182" i="18"/>
  <c r="Y182" i="18"/>
  <c r="Z182" i="18"/>
  <c r="AA182" i="18"/>
  <c r="AB182" i="18"/>
  <c r="AC182" i="18"/>
  <c r="D182" i="18"/>
  <c r="C182" i="18"/>
  <c r="C17" i="39" l="1" a="1"/>
  <c r="C19" i="39" s="1"/>
  <c r="E17" i="39" a="1"/>
  <c r="E18" i="39" s="1"/>
  <c r="D17" i="39" a="1"/>
  <c r="D19" i="39" s="1"/>
  <c r="C27" i="39" l="1"/>
  <c r="C43" i="39"/>
  <c r="C28" i="39"/>
  <c r="C29" i="39"/>
  <c r="C45" i="39"/>
  <c r="C32" i="39"/>
  <c r="C33" i="39"/>
  <c r="C18" i="39"/>
  <c r="C34" i="39"/>
  <c r="C36" i="39"/>
  <c r="C38" i="39"/>
  <c r="C31" i="39"/>
  <c r="C22" i="39"/>
  <c r="C40" i="39"/>
  <c r="C35" i="39"/>
  <c r="C20" i="39"/>
  <c r="C21" i="39"/>
  <c r="C42" i="39"/>
  <c r="C37" i="39"/>
  <c r="C24" i="39"/>
  <c r="C25" i="39"/>
  <c r="C44" i="39"/>
  <c r="C41" i="39"/>
  <c r="C26" i="39"/>
  <c r="C30" i="39"/>
  <c r="C17" i="39"/>
  <c r="C23" i="39"/>
  <c r="C39" i="39"/>
  <c r="E41" i="39"/>
  <c r="E33" i="39"/>
  <c r="E25" i="39"/>
  <c r="E17" i="39"/>
  <c r="E40" i="39"/>
  <c r="E32" i="39"/>
  <c r="E24" i="39"/>
  <c r="E39" i="39"/>
  <c r="E31" i="39"/>
  <c r="E23" i="39"/>
  <c r="E38" i="39"/>
  <c r="E30" i="39"/>
  <c r="E22" i="39"/>
  <c r="E45" i="39"/>
  <c r="E37" i="39"/>
  <c r="E29" i="39"/>
  <c r="E21" i="39"/>
  <c r="E44" i="39"/>
  <c r="E36" i="39"/>
  <c r="E28" i="39"/>
  <c r="E20" i="39"/>
  <c r="E43" i="39"/>
  <c r="E35" i="39"/>
  <c r="E27" i="39"/>
  <c r="E19" i="39"/>
  <c r="E42" i="39"/>
  <c r="E34" i="39"/>
  <c r="E26" i="39"/>
  <c r="D39" i="39"/>
  <c r="D31" i="39"/>
  <c r="D23" i="39"/>
  <c r="D42" i="39"/>
  <c r="D34" i="39"/>
  <c r="D26" i="39"/>
  <c r="D18" i="39"/>
  <c r="D41" i="39"/>
  <c r="D33" i="39"/>
  <c r="D25" i="39"/>
  <c r="D17" i="39"/>
  <c r="D40" i="39"/>
  <c r="D32" i="39"/>
  <c r="D24" i="39"/>
  <c r="D38" i="39"/>
  <c r="D30" i="39"/>
  <c r="D22" i="39"/>
  <c r="D45" i="39"/>
  <c r="D37" i="39"/>
  <c r="D29" i="39"/>
  <c r="D21" i="39"/>
  <c r="D44" i="39"/>
  <c r="D36" i="39"/>
  <c r="D28" i="39"/>
  <c r="D20" i="39"/>
  <c r="D43" i="39"/>
  <c r="D35" i="39"/>
  <c r="D27" i="39"/>
  <c r="B5" i="39"/>
  <c r="B6" i="39"/>
  <c r="B7" i="39"/>
  <c r="B8" i="39"/>
  <c r="B9" i="39"/>
  <c r="B4" i="39"/>
  <c r="C5" i="39"/>
  <c r="C6" i="39"/>
  <c r="C7" i="39"/>
  <c r="C8" i="39"/>
  <c r="C9" i="39"/>
  <c r="C10" i="39"/>
  <c r="C9" i="51" s="1"/>
  <c r="C11" i="39"/>
  <c r="C4" i="39"/>
  <c r="C213" i="18"/>
  <c r="D213" i="18"/>
  <c r="E213" i="18"/>
  <c r="F213" i="18"/>
  <c r="G213" i="18"/>
  <c r="H213" i="18"/>
  <c r="I213" i="18"/>
  <c r="J213" i="18"/>
  <c r="K213" i="18"/>
  <c r="L213" i="18"/>
  <c r="M213" i="18"/>
  <c r="N213" i="18"/>
  <c r="O213" i="18"/>
  <c r="P213" i="18"/>
  <c r="Q213" i="18"/>
  <c r="R213" i="18"/>
  <c r="S213" i="18"/>
  <c r="T213" i="18"/>
  <c r="U213" i="18"/>
  <c r="V213" i="18"/>
  <c r="W213" i="18"/>
  <c r="X213" i="18"/>
  <c r="Y213" i="18"/>
  <c r="Z213" i="18"/>
  <c r="AA213" i="18"/>
  <c r="C221" i="18"/>
  <c r="D221" i="18"/>
  <c r="E221" i="18"/>
  <c r="F221" i="18"/>
  <c r="H221" i="18"/>
  <c r="I221" i="18"/>
  <c r="J221" i="18"/>
  <c r="K221" i="18"/>
  <c r="L221" i="18"/>
  <c r="M221" i="18"/>
  <c r="N221" i="18"/>
  <c r="O221" i="18"/>
  <c r="P221" i="18"/>
  <c r="Q221" i="18"/>
  <c r="R221" i="18"/>
  <c r="S221" i="18"/>
  <c r="T221" i="18"/>
  <c r="U221" i="18"/>
  <c r="V221" i="18"/>
  <c r="W221" i="18"/>
  <c r="X221" i="18"/>
  <c r="Y221" i="18"/>
  <c r="Z221" i="18"/>
  <c r="AB221" i="18"/>
  <c r="AC221" i="18"/>
  <c r="AH221" i="18"/>
  <c r="AI221" i="18"/>
  <c r="AJ221" i="18"/>
  <c r="AK221" i="18"/>
  <c r="AL221" i="18"/>
  <c r="AM221" i="18"/>
  <c r="AN221" i="18"/>
  <c r="AO221" i="18"/>
  <c r="AP221" i="18"/>
  <c r="AQ221" i="18"/>
  <c r="AR221" i="18"/>
  <c r="AS221" i="18"/>
  <c r="AT221" i="18"/>
  <c r="AU221" i="18"/>
  <c r="AV221" i="18"/>
  <c r="AW221" i="18"/>
  <c r="AX221" i="18"/>
  <c r="AY221" i="18"/>
  <c r="AZ221" i="18"/>
  <c r="BA221" i="18"/>
  <c r="BB221" i="18"/>
  <c r="BC221" i="18"/>
  <c r="BD221" i="18"/>
  <c r="BE221" i="18"/>
  <c r="BF221" i="18"/>
  <c r="BG221" i="18"/>
  <c r="BH221" i="18"/>
  <c r="BI221" i="18"/>
  <c r="BJ221" i="18"/>
  <c r="BK221" i="18"/>
  <c r="BL221" i="18"/>
  <c r="BM221" i="18"/>
  <c r="BN221" i="18"/>
  <c r="BO221" i="18"/>
  <c r="BP221" i="18"/>
  <c r="BQ221" i="18"/>
  <c r="BR221" i="18"/>
  <c r="BS221" i="18"/>
  <c r="BT221" i="18"/>
  <c r="BU221" i="18"/>
  <c r="BV221" i="18"/>
  <c r="BW221" i="18"/>
  <c r="BX221" i="18"/>
  <c r="BY221" i="18"/>
  <c r="BZ221" i="18"/>
  <c r="CA221" i="18"/>
  <c r="CB221" i="18"/>
  <c r="CC221" i="18"/>
  <c r="CD221" i="18"/>
  <c r="CE221" i="18"/>
  <c r="CF221" i="18"/>
  <c r="CG221" i="18"/>
  <c r="CH221" i="18"/>
  <c r="CI221" i="18"/>
  <c r="CJ221" i="18"/>
  <c r="CK221" i="18"/>
  <c r="CL221" i="18"/>
  <c r="CM221" i="18"/>
  <c r="CN221" i="18"/>
  <c r="CO221" i="18"/>
  <c r="CP221" i="18"/>
  <c r="CQ221" i="18"/>
  <c r="CR221" i="18"/>
  <c r="CS221" i="18"/>
  <c r="CT221" i="18"/>
  <c r="CU221" i="18"/>
  <c r="CV221" i="18"/>
  <c r="CW221" i="18"/>
  <c r="CX221" i="18"/>
  <c r="CY221" i="18"/>
  <c r="CZ221" i="18"/>
  <c r="DA221" i="18"/>
  <c r="DB221" i="18"/>
  <c r="DC221" i="18"/>
  <c r="DD221" i="18"/>
  <c r="DE221" i="18"/>
  <c r="DF221" i="18"/>
  <c r="DG221" i="18"/>
  <c r="DH221" i="18"/>
  <c r="DI221" i="18"/>
  <c r="DJ221" i="18"/>
  <c r="DK221" i="18"/>
  <c r="DL221" i="18"/>
  <c r="DM221" i="18"/>
  <c r="DN221" i="18"/>
  <c r="DO221" i="18"/>
  <c r="DP221" i="18"/>
  <c r="DQ221" i="18"/>
  <c r="DR221" i="18"/>
  <c r="DS221" i="18"/>
  <c r="DT221" i="18"/>
  <c r="DU221" i="18"/>
  <c r="DV221" i="18"/>
  <c r="DW221" i="18"/>
  <c r="DX221" i="18"/>
  <c r="DY221" i="18"/>
  <c r="DZ221" i="18"/>
  <c r="EA221" i="18"/>
  <c r="EB221" i="18"/>
  <c r="EC221" i="18"/>
  <c r="ED221" i="18"/>
  <c r="EE221" i="18"/>
  <c r="EF221" i="18"/>
  <c r="EG221" i="18"/>
  <c r="EH221" i="18"/>
  <c r="EI221" i="18"/>
  <c r="EJ221" i="18"/>
  <c r="EK221" i="18"/>
  <c r="EL221" i="18"/>
  <c r="EM221" i="18"/>
  <c r="EN221" i="18"/>
  <c r="EO221" i="18"/>
  <c r="EP221" i="18"/>
  <c r="EQ221" i="18"/>
  <c r="ER221" i="18"/>
  <c r="ES221" i="18"/>
  <c r="ET221" i="18"/>
  <c r="EU221" i="18"/>
  <c r="EV221" i="18"/>
  <c r="EW221" i="18"/>
  <c r="EX221" i="18"/>
  <c r="EY221" i="18"/>
  <c r="EZ221" i="18"/>
  <c r="FA221" i="18"/>
  <c r="FB221" i="18"/>
  <c r="FC221" i="18"/>
  <c r="FD221" i="18"/>
  <c r="FE221" i="18"/>
  <c r="FF221" i="18"/>
  <c r="FG221" i="18"/>
  <c r="FH221" i="18"/>
  <c r="FI221" i="18"/>
  <c r="FJ221" i="18"/>
  <c r="FK221" i="18"/>
  <c r="FL221" i="18"/>
  <c r="FM221" i="18"/>
  <c r="FN221" i="18"/>
  <c r="FO221" i="18"/>
  <c r="FP221" i="18"/>
  <c r="FQ221" i="18"/>
  <c r="FR221" i="18"/>
  <c r="FS221" i="18"/>
  <c r="FT221" i="18"/>
  <c r="FU221" i="18"/>
  <c r="FV221" i="18"/>
  <c r="FW221" i="18"/>
  <c r="FX221" i="18"/>
  <c r="FY221" i="18"/>
  <c r="FZ221" i="18"/>
  <c r="GA221" i="18"/>
  <c r="GB221" i="18"/>
  <c r="GC221" i="18"/>
  <c r="GD221" i="18"/>
  <c r="GE221" i="18"/>
  <c r="GF221" i="18"/>
  <c r="GG221" i="18"/>
  <c r="GH221" i="18"/>
  <c r="GI221" i="18"/>
  <c r="GJ221" i="18"/>
  <c r="GK221" i="18"/>
  <c r="GL221" i="18"/>
  <c r="GM221" i="18"/>
  <c r="GN221" i="18"/>
  <c r="GO221" i="18"/>
  <c r="GP221" i="18"/>
  <c r="GQ221" i="18"/>
  <c r="GR221" i="18"/>
  <c r="GS221" i="18"/>
  <c r="GT221" i="18"/>
  <c r="GU221" i="18"/>
  <c r="GV221" i="18"/>
  <c r="GW221" i="18"/>
  <c r="GX221" i="18"/>
  <c r="GY221" i="18"/>
  <c r="GZ221" i="18"/>
  <c r="HA221" i="18"/>
  <c r="HB221" i="18"/>
  <c r="HC221" i="18"/>
  <c r="HD221" i="18"/>
  <c r="HE221" i="18"/>
  <c r="HF221" i="18"/>
  <c r="HG221" i="18"/>
  <c r="HH221" i="18"/>
  <c r="HI221" i="18"/>
  <c r="HJ221" i="18"/>
  <c r="HK221" i="18"/>
  <c r="HL221" i="18"/>
  <c r="HM221" i="18"/>
  <c r="HN221" i="18"/>
  <c r="HO221" i="18"/>
  <c r="HP221" i="18"/>
  <c r="HQ221" i="18"/>
  <c r="HR221" i="18"/>
  <c r="HS221" i="18"/>
  <c r="HT221" i="18"/>
  <c r="HU221" i="18"/>
  <c r="HV221" i="18"/>
  <c r="HW221" i="18"/>
  <c r="HX221" i="18"/>
  <c r="HY221" i="18"/>
  <c r="HZ221" i="18"/>
  <c r="IA221" i="18"/>
  <c r="IB221" i="18"/>
  <c r="IC221" i="18"/>
  <c r="ID221" i="18"/>
  <c r="IE221" i="18"/>
  <c r="IF221" i="18"/>
  <c r="IG221" i="18"/>
  <c r="IH221" i="18"/>
  <c r="II221" i="18"/>
  <c r="IJ221" i="18"/>
  <c r="IK221" i="18"/>
  <c r="IL221" i="18"/>
  <c r="IM221" i="18"/>
  <c r="IN221" i="18"/>
  <c r="IO221" i="18"/>
  <c r="IP221" i="18"/>
  <c r="IQ221" i="18"/>
  <c r="IR221" i="18"/>
  <c r="IS221" i="18"/>
  <c r="IT221" i="18"/>
  <c r="IU221" i="18"/>
  <c r="IV221" i="18"/>
  <c r="IW221" i="18"/>
  <c r="IX221" i="18"/>
  <c r="IY221" i="18"/>
  <c r="IZ221" i="18"/>
  <c r="JA221" i="18"/>
  <c r="JB221" i="18"/>
  <c r="JC221" i="18"/>
  <c r="JD221" i="18"/>
  <c r="JE221" i="18"/>
  <c r="JF221" i="18"/>
  <c r="JG221" i="18"/>
  <c r="JH221" i="18"/>
  <c r="JI221" i="18"/>
  <c r="JJ221" i="18"/>
  <c r="JK221" i="18"/>
  <c r="JL221" i="18"/>
  <c r="JM221" i="18"/>
  <c r="JN221" i="18"/>
  <c r="JO221" i="18"/>
  <c r="JP221" i="18"/>
  <c r="JQ221" i="18"/>
  <c r="JR221" i="18"/>
  <c r="JS221" i="18"/>
  <c r="JT221" i="18"/>
  <c r="JU221" i="18"/>
  <c r="JV221" i="18"/>
  <c r="JW221" i="18"/>
  <c r="JX221" i="18"/>
  <c r="JY221" i="18"/>
  <c r="JZ221" i="18"/>
  <c r="KA221" i="18"/>
  <c r="KB221" i="18"/>
  <c r="KC221" i="18"/>
  <c r="KD221" i="18"/>
  <c r="KE221" i="18"/>
  <c r="KF221" i="18"/>
  <c r="KG221" i="18"/>
  <c r="KH221" i="18"/>
  <c r="KI221" i="18"/>
  <c r="KJ221" i="18"/>
  <c r="KK221" i="18"/>
  <c r="KL221" i="18"/>
  <c r="KM221" i="18"/>
  <c r="KN221" i="18"/>
  <c r="KO221" i="18"/>
  <c r="KP221" i="18"/>
  <c r="KQ221" i="18"/>
  <c r="KR221" i="18"/>
  <c r="KS221" i="18"/>
  <c r="KT221" i="18"/>
  <c r="KU221" i="18"/>
  <c r="KV221" i="18"/>
  <c r="KW221" i="18"/>
  <c r="KX221" i="18"/>
  <c r="KY221" i="18"/>
  <c r="KZ221" i="18"/>
  <c r="LA221" i="18"/>
  <c r="LB221" i="18"/>
  <c r="LC221" i="18"/>
  <c r="LD221" i="18"/>
  <c r="LE221" i="18"/>
  <c r="LF221" i="18"/>
  <c r="LG221" i="18"/>
  <c r="LH221" i="18"/>
  <c r="LI221" i="18"/>
  <c r="LJ221" i="18"/>
  <c r="LK221" i="18"/>
  <c r="LL221" i="18"/>
  <c r="LM221" i="18"/>
  <c r="LN221" i="18"/>
  <c r="LO221" i="18"/>
  <c r="LP221" i="18"/>
  <c r="LQ221" i="18"/>
  <c r="LR221" i="18"/>
  <c r="LS221" i="18"/>
  <c r="LT221" i="18"/>
  <c r="LU221" i="18"/>
  <c r="LV221" i="18"/>
  <c r="LW221" i="18"/>
  <c r="LX221" i="18"/>
  <c r="LY221" i="18"/>
  <c r="LZ221" i="18"/>
  <c r="MA221" i="18"/>
  <c r="MB221" i="18"/>
  <c r="MC221" i="18"/>
  <c r="MD221" i="18"/>
  <c r="ME221" i="18"/>
  <c r="MF221" i="18"/>
  <c r="MG221" i="18"/>
  <c r="MH221" i="18"/>
  <c r="MI221" i="18"/>
  <c r="MJ221" i="18"/>
  <c r="MK221" i="18"/>
  <c r="ML221" i="18"/>
  <c r="MM221" i="18"/>
  <c r="MN221" i="18"/>
  <c r="MO221" i="18"/>
  <c r="MP221" i="18"/>
  <c r="MQ221" i="18"/>
  <c r="MR221" i="18"/>
  <c r="MS221" i="18"/>
  <c r="MT221" i="18"/>
  <c r="MU221" i="18"/>
  <c r="MV221" i="18"/>
  <c r="MW221" i="18"/>
  <c r="MX221" i="18"/>
  <c r="MY221" i="18"/>
  <c r="MZ221" i="18"/>
  <c r="NA221" i="18"/>
  <c r="NB221" i="18"/>
  <c r="NC221" i="18"/>
  <c r="ND221" i="18"/>
  <c r="NE221" i="18"/>
  <c r="NF221" i="18"/>
  <c r="NG221" i="18"/>
  <c r="NH221" i="18"/>
  <c r="NI221" i="18"/>
  <c r="NJ221" i="18"/>
  <c r="NK221" i="18"/>
  <c r="NL221" i="18"/>
  <c r="NM221" i="18"/>
  <c r="NN221" i="18"/>
  <c r="NO221" i="18"/>
  <c r="NP221" i="18"/>
  <c r="NQ221" i="18"/>
  <c r="NR221" i="18"/>
  <c r="NS221" i="18"/>
  <c r="NT221" i="18"/>
  <c r="NU221" i="18"/>
  <c r="NV221" i="18"/>
  <c r="NW221" i="18"/>
  <c r="NX221" i="18"/>
  <c r="NY221" i="18"/>
  <c r="NZ221" i="18"/>
  <c r="OA221" i="18"/>
  <c r="OB221" i="18"/>
  <c r="OC221" i="18"/>
  <c r="OD221" i="18"/>
  <c r="OE221" i="18"/>
  <c r="OF221" i="18"/>
  <c r="OG221" i="18"/>
  <c r="OH221" i="18"/>
  <c r="OI221" i="18"/>
  <c r="OJ221" i="18"/>
  <c r="OK221" i="18"/>
  <c r="OL221" i="18"/>
  <c r="OM221" i="18"/>
  <c r="ON221" i="18"/>
  <c r="OO221" i="18"/>
  <c r="OP221" i="18"/>
  <c r="OQ221" i="18"/>
  <c r="OR221" i="18"/>
  <c r="OS221" i="18"/>
  <c r="OT221" i="18"/>
  <c r="OU221" i="18"/>
  <c r="OV221" i="18"/>
  <c r="OW221" i="18"/>
  <c r="OX221" i="18"/>
  <c r="OY221" i="18"/>
  <c r="OZ221" i="18"/>
  <c r="PA221" i="18"/>
  <c r="PB221" i="18"/>
  <c r="PC221" i="18"/>
  <c r="PD221" i="18"/>
  <c r="PE221" i="18"/>
  <c r="PF221" i="18"/>
  <c r="PG221" i="18"/>
  <c r="PH221" i="18"/>
  <c r="PI221" i="18"/>
  <c r="PJ221" i="18"/>
  <c r="PK221" i="18"/>
  <c r="PL221" i="18"/>
  <c r="PM221" i="18"/>
  <c r="PN221" i="18"/>
  <c r="PO221" i="18"/>
  <c r="PP221" i="18"/>
  <c r="PQ221" i="18"/>
  <c r="PR221" i="18"/>
  <c r="PS221" i="18"/>
  <c r="PT221" i="18"/>
  <c r="PU221" i="18"/>
  <c r="PV221" i="18"/>
  <c r="PW221" i="18"/>
  <c r="PX221" i="18"/>
  <c r="PY221" i="18"/>
  <c r="PZ221" i="18"/>
  <c r="QA221" i="18"/>
  <c r="QB221" i="18"/>
  <c r="QC221" i="18"/>
  <c r="QD221" i="18"/>
  <c r="QE221" i="18"/>
  <c r="QF221" i="18"/>
  <c r="QG221" i="18"/>
  <c r="QH221" i="18"/>
  <c r="QI221" i="18"/>
  <c r="QJ221" i="18"/>
  <c r="QK221" i="18"/>
  <c r="QL221" i="18"/>
  <c r="QM221" i="18"/>
  <c r="QN221" i="18"/>
  <c r="QO221" i="18"/>
  <c r="QP221" i="18"/>
  <c r="QQ221" i="18"/>
  <c r="QR221" i="18"/>
  <c r="QS221" i="18"/>
  <c r="QT221" i="18"/>
  <c r="QU221" i="18"/>
  <c r="QV221" i="18"/>
  <c r="QW221" i="18"/>
  <c r="QX221" i="18"/>
  <c r="QY221" i="18"/>
  <c r="QZ221" i="18"/>
  <c r="RA221" i="18"/>
  <c r="RB221" i="18"/>
  <c r="RC221" i="18"/>
  <c r="RD221" i="18"/>
  <c r="RE221" i="18"/>
  <c r="RF221" i="18"/>
  <c r="RG221" i="18"/>
  <c r="RH221" i="18"/>
  <c r="RI221" i="18"/>
  <c r="RJ221" i="18"/>
  <c r="RK221" i="18"/>
  <c r="RL221" i="18"/>
  <c r="RM221" i="18"/>
  <c r="RN221" i="18"/>
  <c r="RO221" i="18"/>
  <c r="RP221" i="18"/>
  <c r="RQ221" i="18"/>
  <c r="RR221" i="18"/>
  <c r="RS221" i="18"/>
  <c r="RT221" i="18"/>
  <c r="RU221" i="18"/>
  <c r="RV221" i="18"/>
  <c r="RW221" i="18"/>
  <c r="RX221" i="18"/>
  <c r="RY221" i="18"/>
  <c r="RZ221" i="18"/>
  <c r="SA221" i="18"/>
  <c r="SB221" i="18"/>
  <c r="SC221" i="18"/>
  <c r="SD221" i="18"/>
  <c r="SE221" i="18"/>
  <c r="SF221" i="18"/>
  <c r="SG221" i="18"/>
  <c r="SH221" i="18"/>
  <c r="SI221" i="18"/>
  <c r="SJ221" i="18"/>
  <c r="SK221" i="18"/>
  <c r="SL221" i="18"/>
  <c r="SM221" i="18"/>
  <c r="SN221" i="18"/>
  <c r="SO221" i="18"/>
  <c r="SP221" i="18"/>
  <c r="SQ221" i="18"/>
  <c r="SR221" i="18"/>
  <c r="SS221" i="18"/>
  <c r="ST221" i="18"/>
  <c r="SU221" i="18"/>
  <c r="SV221" i="18"/>
  <c r="SW221" i="18"/>
  <c r="SX221" i="18"/>
  <c r="SY221" i="18"/>
  <c r="SZ221" i="18"/>
  <c r="TA221" i="18"/>
  <c r="TB221" i="18"/>
  <c r="TC221" i="18"/>
  <c r="TD221" i="18"/>
  <c r="TE221" i="18"/>
  <c r="TF221" i="18"/>
  <c r="TG221" i="18"/>
  <c r="TH221" i="18"/>
  <c r="TI221" i="18"/>
  <c r="TJ221" i="18"/>
  <c r="TK221" i="18"/>
  <c r="TL221" i="18"/>
  <c r="TM221" i="18"/>
  <c r="TN221" i="18"/>
  <c r="TO221" i="18"/>
  <c r="TP221" i="18"/>
  <c r="TQ221" i="18"/>
  <c r="TR221" i="18"/>
  <c r="TS221" i="18"/>
  <c r="TT221" i="18"/>
  <c r="TU221" i="18"/>
  <c r="TV221" i="18"/>
  <c r="TW221" i="18"/>
  <c r="TX221" i="18"/>
  <c r="TY221" i="18"/>
  <c r="TZ221" i="18"/>
  <c r="UA221" i="18"/>
  <c r="UB221" i="18"/>
  <c r="UC221" i="18"/>
  <c r="UD221" i="18"/>
  <c r="UE221" i="18"/>
  <c r="UF221" i="18"/>
  <c r="UG221" i="18"/>
  <c r="UH221" i="18"/>
  <c r="UI221" i="18"/>
  <c r="UJ221" i="18"/>
  <c r="UK221" i="18"/>
  <c r="UL221" i="18"/>
  <c r="UM221" i="18"/>
  <c r="UN221" i="18"/>
  <c r="UO221" i="18"/>
  <c r="UP221" i="18"/>
  <c r="UQ221" i="18"/>
  <c r="UR221" i="18"/>
  <c r="US221" i="18"/>
  <c r="UT221" i="18"/>
  <c r="UU221" i="18"/>
  <c r="UV221" i="18"/>
  <c r="UW221" i="18"/>
  <c r="UX221" i="18"/>
  <c r="UY221" i="18"/>
  <c r="UZ221" i="18"/>
  <c r="VA221" i="18"/>
  <c r="VB221" i="18"/>
  <c r="VC221" i="18"/>
  <c r="VD221" i="18"/>
  <c r="VE221" i="18"/>
  <c r="VF221" i="18"/>
  <c r="VG221" i="18"/>
  <c r="VH221" i="18"/>
  <c r="VI221" i="18"/>
  <c r="VJ221" i="18"/>
  <c r="VK221" i="18"/>
  <c r="VL221" i="18"/>
  <c r="VM221" i="18"/>
  <c r="VN221" i="18"/>
  <c r="VO221" i="18"/>
  <c r="VP221" i="18"/>
  <c r="VQ221" i="18"/>
  <c r="VR221" i="18"/>
  <c r="VS221" i="18"/>
  <c r="VT221" i="18"/>
  <c r="VU221" i="18"/>
  <c r="VV221" i="18"/>
  <c r="VW221" i="18"/>
  <c r="VX221" i="18"/>
  <c r="VY221" i="18"/>
  <c r="VZ221" i="18"/>
  <c r="WA221" i="18"/>
  <c r="WB221" i="18"/>
  <c r="WC221" i="18"/>
  <c r="WD221" i="18"/>
  <c r="WE221" i="18"/>
  <c r="WF221" i="18"/>
  <c r="WG221" i="18"/>
  <c r="WH221" i="18"/>
  <c r="WI221" i="18"/>
  <c r="WJ221" i="18"/>
  <c r="WK221" i="18"/>
  <c r="WL221" i="18"/>
  <c r="WM221" i="18"/>
  <c r="WN221" i="18"/>
  <c r="WO221" i="18"/>
  <c r="WP221" i="18"/>
  <c r="WQ221" i="18"/>
  <c r="WR221" i="18"/>
  <c r="WS221" i="18"/>
  <c r="WT221" i="18"/>
  <c r="WU221" i="18"/>
  <c r="WV221" i="18"/>
  <c r="WW221" i="18"/>
  <c r="WX221" i="18"/>
  <c r="WY221" i="18"/>
  <c r="WZ221" i="18"/>
  <c r="XA221" i="18"/>
  <c r="XB221" i="18"/>
  <c r="XC221" i="18"/>
  <c r="XD221" i="18"/>
  <c r="XE221" i="18"/>
  <c r="XF221" i="18"/>
  <c r="XG221" i="18"/>
  <c r="XH221" i="18"/>
  <c r="XI221" i="18"/>
  <c r="XJ221" i="18"/>
  <c r="XK221" i="18"/>
  <c r="XL221" i="18"/>
  <c r="XM221" i="18"/>
  <c r="XN221" i="18"/>
  <c r="XO221" i="18"/>
  <c r="XP221" i="18"/>
  <c r="XQ221" i="18"/>
  <c r="XR221" i="18"/>
  <c r="XS221" i="18"/>
  <c r="XT221" i="18"/>
  <c r="XU221" i="18"/>
  <c r="XV221" i="18"/>
  <c r="XW221" i="18"/>
  <c r="XX221" i="18"/>
  <c r="XY221" i="18"/>
  <c r="XZ221" i="18"/>
  <c r="YA221" i="18"/>
  <c r="YB221" i="18"/>
  <c r="YC221" i="18"/>
  <c r="YD221" i="18"/>
  <c r="YE221" i="18"/>
  <c r="YF221" i="18"/>
  <c r="YG221" i="18"/>
  <c r="YH221" i="18"/>
  <c r="YI221" i="18"/>
  <c r="YJ221" i="18"/>
  <c r="YK221" i="18"/>
  <c r="YL221" i="18"/>
  <c r="YM221" i="18"/>
  <c r="YN221" i="18"/>
  <c r="YO221" i="18"/>
  <c r="YP221" i="18"/>
  <c r="YQ221" i="18"/>
  <c r="YR221" i="18"/>
  <c r="YS221" i="18"/>
  <c r="YT221" i="18"/>
  <c r="YU221" i="18"/>
  <c r="YV221" i="18"/>
  <c r="YW221" i="18"/>
  <c r="YX221" i="18"/>
  <c r="YY221" i="18"/>
  <c r="YZ221" i="18"/>
  <c r="ZA221" i="18"/>
  <c r="ZB221" i="18"/>
  <c r="ZC221" i="18"/>
  <c r="ZD221" i="18"/>
  <c r="ZE221" i="18"/>
  <c r="ZF221" i="18"/>
  <c r="ZG221" i="18"/>
  <c r="ZH221" i="18"/>
  <c r="ZI221" i="18"/>
  <c r="ZJ221" i="18"/>
  <c r="ZK221" i="18"/>
  <c r="ZL221" i="18"/>
  <c r="ZM221" i="18"/>
  <c r="ZN221" i="18"/>
  <c r="ZO221" i="18"/>
  <c r="ZP221" i="18"/>
  <c r="ZQ221" i="18"/>
  <c r="ZR221" i="18"/>
  <c r="ZS221" i="18"/>
  <c r="ZT221" i="18"/>
  <c r="ZU221" i="18"/>
  <c r="ZV221" i="18"/>
  <c r="ZW221" i="18"/>
  <c r="ZX221" i="18"/>
  <c r="ZY221" i="18"/>
  <c r="ZZ221" i="18"/>
  <c r="AAA221" i="18"/>
  <c r="AAB221" i="18"/>
  <c r="AAC221" i="18"/>
  <c r="AAD221" i="18"/>
  <c r="AAE221" i="18"/>
  <c r="AAF221" i="18"/>
  <c r="AAG221" i="18"/>
  <c r="AAH221" i="18"/>
  <c r="AAI221" i="18"/>
  <c r="AAJ221" i="18"/>
  <c r="AAK221" i="18"/>
  <c r="AAL221" i="18"/>
  <c r="AAM221" i="18"/>
  <c r="AAN221" i="18"/>
  <c r="AAO221" i="18"/>
  <c r="AAP221" i="18"/>
  <c r="AAQ221" i="18"/>
  <c r="AAR221" i="18"/>
  <c r="AAS221" i="18"/>
  <c r="AAT221" i="18"/>
  <c r="AAU221" i="18"/>
  <c r="AAV221" i="18"/>
  <c r="AAW221" i="18"/>
  <c r="AAX221" i="18"/>
  <c r="AAY221" i="18"/>
  <c r="AAZ221" i="18"/>
  <c r="ABA221" i="18"/>
  <c r="ABB221" i="18"/>
  <c r="ABC221" i="18"/>
  <c r="ABD221" i="18"/>
  <c r="ABE221" i="18"/>
  <c r="ABF221" i="18"/>
  <c r="ABG221" i="18"/>
  <c r="ABH221" i="18"/>
  <c r="ABI221" i="18"/>
  <c r="ABJ221" i="18"/>
  <c r="ABK221" i="18"/>
  <c r="ABL221" i="18"/>
  <c r="ABM221" i="18"/>
  <c r="ABN221" i="18"/>
  <c r="ABO221" i="18"/>
  <c r="ABP221" i="18"/>
  <c r="ABQ221" i="18"/>
  <c r="ABR221" i="18"/>
  <c r="ABS221" i="18"/>
  <c r="ABT221" i="18"/>
  <c r="ABU221" i="18"/>
  <c r="ABV221" i="18"/>
  <c r="ABW221" i="18"/>
  <c r="ABX221" i="18"/>
  <c r="ABY221" i="18"/>
  <c r="ABZ221" i="18"/>
  <c r="ACA221" i="18"/>
  <c r="ACB221" i="18"/>
  <c r="ACC221" i="18"/>
  <c r="ACD221" i="18"/>
  <c r="ACE221" i="18"/>
  <c r="ACF221" i="18"/>
  <c r="ACG221" i="18"/>
  <c r="ACH221" i="18"/>
  <c r="ACI221" i="18"/>
  <c r="ACJ221" i="18"/>
  <c r="ACK221" i="18"/>
  <c r="ACL221" i="18"/>
  <c r="ACM221" i="18"/>
  <c r="ACN221" i="18"/>
  <c r="ACO221" i="18"/>
  <c r="ACP221" i="18"/>
  <c r="ACQ221" i="18"/>
  <c r="ACR221" i="18"/>
  <c r="ACS221" i="18"/>
  <c r="ACT221" i="18"/>
  <c r="ACU221" i="18"/>
  <c r="ACV221" i="18"/>
  <c r="ACW221" i="18"/>
  <c r="ACX221" i="18"/>
  <c r="ACY221" i="18"/>
  <c r="ACZ221" i="18"/>
  <c r="ADA221" i="18"/>
  <c r="ADB221" i="18"/>
  <c r="ADC221" i="18"/>
  <c r="ADD221" i="18"/>
  <c r="ADE221" i="18"/>
  <c r="ADF221" i="18"/>
  <c r="ADG221" i="18"/>
  <c r="ADH221" i="18"/>
  <c r="ADI221" i="18"/>
  <c r="ADJ221" i="18"/>
  <c r="ADK221" i="18"/>
  <c r="ADL221" i="18"/>
  <c r="ADM221" i="18"/>
  <c r="ADN221" i="18"/>
  <c r="ADO221" i="18"/>
  <c r="ADP221" i="18"/>
  <c r="ADQ221" i="18"/>
  <c r="ADR221" i="18"/>
  <c r="ADS221" i="18"/>
  <c r="ADT221" i="18"/>
  <c r="ADU221" i="18"/>
  <c r="ADV221" i="18"/>
  <c r="ADW221" i="18"/>
  <c r="ADX221" i="18"/>
  <c r="ADY221" i="18"/>
  <c r="ADZ221" i="18"/>
  <c r="AEA221" i="18"/>
  <c r="AEB221" i="18"/>
  <c r="AEC221" i="18"/>
  <c r="AED221" i="18"/>
  <c r="AEE221" i="18"/>
  <c r="AEF221" i="18"/>
  <c r="AEG221" i="18"/>
  <c r="AEH221" i="18"/>
  <c r="AEI221" i="18"/>
  <c r="AEJ221" i="18"/>
  <c r="AEK221" i="18"/>
  <c r="AEL221" i="18"/>
  <c r="AEM221" i="18"/>
  <c r="AEN221" i="18"/>
  <c r="AEO221" i="18"/>
  <c r="AEP221" i="18"/>
  <c r="AEQ221" i="18"/>
  <c r="AER221" i="18"/>
  <c r="AES221" i="18"/>
  <c r="AET221" i="18"/>
  <c r="AEU221" i="18"/>
  <c r="AEV221" i="18"/>
  <c r="AEW221" i="18"/>
  <c r="AEX221" i="18"/>
  <c r="AEY221" i="18"/>
  <c r="AEZ221" i="18"/>
  <c r="AFA221" i="18"/>
  <c r="AFB221" i="18"/>
  <c r="AFC221" i="18"/>
  <c r="AFD221" i="18"/>
  <c r="AFE221" i="18"/>
  <c r="AFF221" i="18"/>
  <c r="AFG221" i="18"/>
  <c r="AFH221" i="18"/>
  <c r="AFI221" i="18"/>
  <c r="AFJ221" i="18"/>
  <c r="AFK221" i="18"/>
  <c r="AFL221" i="18"/>
  <c r="AFM221" i="18"/>
  <c r="AFN221" i="18"/>
  <c r="AFO221" i="18"/>
  <c r="AFP221" i="18"/>
  <c r="AFQ221" i="18"/>
  <c r="AFR221" i="18"/>
  <c r="AFS221" i="18"/>
  <c r="AFT221" i="18"/>
  <c r="AFU221" i="18"/>
  <c r="AFV221" i="18"/>
  <c r="AFW221" i="18"/>
  <c r="AFX221" i="18"/>
  <c r="AFY221" i="18"/>
  <c r="AFZ221" i="18"/>
  <c r="AGA221" i="18"/>
  <c r="AGB221" i="18"/>
  <c r="AGC221" i="18"/>
  <c r="AGD221" i="18"/>
  <c r="AGE221" i="18"/>
  <c r="AGF221" i="18"/>
  <c r="AGG221" i="18"/>
  <c r="AGH221" i="18"/>
  <c r="AGI221" i="18"/>
  <c r="AGJ221" i="18"/>
  <c r="AGK221" i="18"/>
  <c r="AGL221" i="18"/>
  <c r="AGM221" i="18"/>
  <c r="AGN221" i="18"/>
  <c r="AGO221" i="18"/>
  <c r="AGP221" i="18"/>
  <c r="AGQ221" i="18"/>
  <c r="AGR221" i="18"/>
  <c r="AGS221" i="18"/>
  <c r="AGT221" i="18"/>
  <c r="AGU221" i="18"/>
  <c r="AGV221" i="18"/>
  <c r="AGW221" i="18"/>
  <c r="AGX221" i="18"/>
  <c r="AGY221" i="18"/>
  <c r="AGZ221" i="18"/>
  <c r="AHA221" i="18"/>
  <c r="AHB221" i="18"/>
  <c r="AHC221" i="18"/>
  <c r="AHD221" i="18"/>
  <c r="AHE221" i="18"/>
  <c r="AHF221" i="18"/>
  <c r="AHG221" i="18"/>
  <c r="AHH221" i="18"/>
  <c r="AHI221" i="18"/>
  <c r="AHJ221" i="18"/>
  <c r="AHK221" i="18"/>
  <c r="AHL221" i="18"/>
  <c r="AHM221" i="18"/>
  <c r="AHN221" i="18"/>
  <c r="AHO221" i="18"/>
  <c r="AHP221" i="18"/>
  <c r="AHQ221" i="18"/>
  <c r="AHR221" i="18"/>
  <c r="AHS221" i="18"/>
  <c r="AHT221" i="18"/>
  <c r="AHU221" i="18"/>
  <c r="AHV221" i="18"/>
  <c r="AHW221" i="18"/>
  <c r="AHX221" i="18"/>
  <c r="AHY221" i="18"/>
  <c r="AHZ221" i="18"/>
  <c r="AIA221" i="18"/>
  <c r="AIB221" i="18"/>
  <c r="AIC221" i="18"/>
  <c r="AID221" i="18"/>
  <c r="AIE221" i="18"/>
  <c r="AIF221" i="18"/>
  <c r="AIG221" i="18"/>
  <c r="AIH221" i="18"/>
  <c r="AII221" i="18"/>
  <c r="AIJ221" i="18"/>
  <c r="AIK221" i="18"/>
  <c r="AIL221" i="18"/>
  <c r="AIM221" i="18"/>
  <c r="AIN221" i="18"/>
  <c r="AIO221" i="18"/>
  <c r="AIP221" i="18"/>
  <c r="AIQ221" i="18"/>
  <c r="AIR221" i="18"/>
  <c r="AIS221" i="18"/>
  <c r="AIT221" i="18"/>
  <c r="AIU221" i="18"/>
  <c r="AIV221" i="18"/>
  <c r="AIW221" i="18"/>
  <c r="AIX221" i="18"/>
  <c r="AIY221" i="18"/>
  <c r="AIZ221" i="18"/>
  <c r="AJA221" i="18"/>
  <c r="AJB221" i="18"/>
  <c r="AJC221" i="18"/>
  <c r="AJD221" i="18"/>
  <c r="AJE221" i="18"/>
  <c r="AJF221" i="18"/>
  <c r="AJG221" i="18"/>
  <c r="AJH221" i="18"/>
  <c r="AJI221" i="18"/>
  <c r="AJJ221" i="18"/>
  <c r="AJK221" i="18"/>
  <c r="AJL221" i="18"/>
  <c r="AJM221" i="18"/>
  <c r="AJN221" i="18"/>
  <c r="AJO221" i="18"/>
  <c r="AJP221" i="18"/>
  <c r="AJQ221" i="18"/>
  <c r="AJR221" i="18"/>
  <c r="AJS221" i="18"/>
  <c r="AJT221" i="18"/>
  <c r="AJU221" i="18"/>
  <c r="AJV221" i="18"/>
  <c r="AJW221" i="18"/>
  <c r="AJX221" i="18"/>
  <c r="AJY221" i="18"/>
  <c r="AJZ221" i="18"/>
  <c r="AKA221" i="18"/>
  <c r="AKB221" i="18"/>
  <c r="AKC221" i="18"/>
  <c r="AKD221" i="18"/>
  <c r="AKE221" i="18"/>
  <c r="AKF221" i="18"/>
  <c r="AKG221" i="18"/>
  <c r="AKH221" i="18"/>
  <c r="AKI221" i="18"/>
  <c r="AKJ221" i="18"/>
  <c r="AKK221" i="18"/>
  <c r="AKL221" i="18"/>
  <c r="AKM221" i="18"/>
  <c r="AKN221" i="18"/>
  <c r="AKO221" i="18"/>
  <c r="AKP221" i="18"/>
  <c r="AKQ221" i="18"/>
  <c r="AKR221" i="18"/>
  <c r="AKS221" i="18"/>
  <c r="AKT221" i="18"/>
  <c r="AKU221" i="18"/>
  <c r="AKV221" i="18"/>
  <c r="AKW221" i="18"/>
  <c r="AKX221" i="18"/>
  <c r="AKY221" i="18"/>
  <c r="AKZ221" i="18"/>
  <c r="ALA221" i="18"/>
  <c r="ALB221" i="18"/>
  <c r="ALC221" i="18"/>
  <c r="ALD221" i="18"/>
  <c r="ALE221" i="18"/>
  <c r="ALF221" i="18"/>
  <c r="ALG221" i="18"/>
  <c r="ALH221" i="18"/>
  <c r="ALI221" i="18"/>
  <c r="ALJ221" i="18"/>
  <c r="ALK221" i="18"/>
  <c r="ALL221" i="18"/>
  <c r="ALM221" i="18"/>
  <c r="ALN221" i="18"/>
  <c r="ALO221" i="18"/>
  <c r="ALP221" i="18"/>
  <c r="ALQ221" i="18"/>
  <c r="ALR221" i="18"/>
  <c r="ALS221" i="18"/>
  <c r="ALT221" i="18"/>
  <c r="ALU221" i="18"/>
  <c r="ALV221" i="18"/>
  <c r="ALW221" i="18"/>
  <c r="ALX221" i="18"/>
  <c r="ALY221" i="18"/>
  <c r="ALZ221" i="18"/>
  <c r="AMA221" i="18"/>
  <c r="AMB221" i="18"/>
  <c r="AMC221" i="18"/>
  <c r="AMD221" i="18"/>
  <c r="AME221" i="18"/>
  <c r="AMF221" i="18"/>
  <c r="AMG221" i="18"/>
  <c r="AMH221" i="18"/>
  <c r="AMI221" i="18"/>
  <c r="AMJ221" i="18"/>
  <c r="AMK221" i="18"/>
  <c r="AML221" i="18"/>
  <c r="AMM221" i="18"/>
  <c r="AMN221" i="18"/>
  <c r="AMO221" i="18"/>
  <c r="AMP221" i="18"/>
  <c r="AMQ221" i="18"/>
  <c r="AMR221" i="18"/>
  <c r="AMS221" i="18"/>
  <c r="AMT221" i="18"/>
  <c r="AMU221" i="18"/>
  <c r="AMV221" i="18"/>
  <c r="AMW221" i="18"/>
  <c r="AMX221" i="18"/>
  <c r="AMY221" i="18"/>
  <c r="AMZ221" i="18"/>
  <c r="ANA221" i="18"/>
  <c r="ANB221" i="18"/>
  <c r="ANC221" i="18"/>
  <c r="AND221" i="18"/>
  <c r="ANE221" i="18"/>
  <c r="ANF221" i="18"/>
  <c r="ANG221" i="18"/>
  <c r="ANH221" i="18"/>
  <c r="ANI221" i="18"/>
  <c r="ANJ221" i="18"/>
  <c r="ANK221" i="18"/>
  <c r="ANL221" i="18"/>
  <c r="ANM221" i="18"/>
  <c r="ANN221" i="18"/>
  <c r="ANO221" i="18"/>
  <c r="ANP221" i="18"/>
  <c r="ANQ221" i="18"/>
  <c r="ANR221" i="18"/>
  <c r="ANS221" i="18"/>
  <c r="ANT221" i="18"/>
  <c r="ANU221" i="18"/>
  <c r="ANV221" i="18"/>
  <c r="ANW221" i="18"/>
  <c r="ANX221" i="18"/>
  <c r="ANY221" i="18"/>
  <c r="ANZ221" i="18"/>
  <c r="AOA221" i="18"/>
  <c r="AOB221" i="18"/>
  <c r="AOC221" i="18"/>
  <c r="AOD221" i="18"/>
  <c r="AOE221" i="18"/>
  <c r="AOF221" i="18"/>
  <c r="AOG221" i="18"/>
  <c r="AOH221" i="18"/>
  <c r="AOI221" i="18"/>
  <c r="AOJ221" i="18"/>
  <c r="AOK221" i="18"/>
  <c r="AOL221" i="18"/>
  <c r="AOM221" i="18"/>
  <c r="AON221" i="18"/>
  <c r="AOO221" i="18"/>
  <c r="AOP221" i="18"/>
  <c r="AOQ221" i="18"/>
  <c r="AOR221" i="18"/>
  <c r="AOS221" i="18"/>
  <c r="AOT221" i="18"/>
  <c r="AOU221" i="18"/>
  <c r="AOV221" i="18"/>
  <c r="AOW221" i="18"/>
  <c r="AOX221" i="18"/>
  <c r="AOY221" i="18"/>
  <c r="AOZ221" i="18"/>
  <c r="APA221" i="18"/>
  <c r="APB221" i="18"/>
  <c r="APC221" i="18"/>
  <c r="APD221" i="18"/>
  <c r="APE221" i="18"/>
  <c r="APF221" i="18"/>
  <c r="APG221" i="18"/>
  <c r="APH221" i="18"/>
  <c r="API221" i="18"/>
  <c r="APJ221" i="18"/>
  <c r="APK221" i="18"/>
  <c r="APL221" i="18"/>
  <c r="APM221" i="18"/>
  <c r="APN221" i="18"/>
  <c r="APO221" i="18"/>
  <c r="APP221" i="18"/>
  <c r="APQ221" i="18"/>
  <c r="APR221" i="18"/>
  <c r="APS221" i="18"/>
  <c r="APT221" i="18"/>
  <c r="APU221" i="18"/>
  <c r="APV221" i="18"/>
  <c r="APW221" i="18"/>
  <c r="APX221" i="18"/>
  <c r="APY221" i="18"/>
  <c r="APZ221" i="18"/>
  <c r="AQA221" i="18"/>
  <c r="AQB221" i="18"/>
  <c r="AQC221" i="18"/>
  <c r="AQD221" i="18"/>
  <c r="AQE221" i="18"/>
  <c r="AQF221" i="18"/>
  <c r="AQG221" i="18"/>
  <c r="AQH221" i="18"/>
  <c r="AQI221" i="18"/>
  <c r="AQJ221" i="18"/>
  <c r="AQK221" i="18"/>
  <c r="AQL221" i="18"/>
  <c r="AQM221" i="18"/>
  <c r="AQN221" i="18"/>
  <c r="AQO221" i="18"/>
  <c r="AQP221" i="18"/>
  <c r="AQQ221" i="18"/>
  <c r="AQR221" i="18"/>
  <c r="AQS221" i="18"/>
  <c r="AQT221" i="18"/>
  <c r="AQU221" i="18"/>
  <c r="AQV221" i="18"/>
  <c r="AQW221" i="18"/>
  <c r="AQX221" i="18"/>
  <c r="AQY221" i="18"/>
  <c r="AQZ221" i="18"/>
  <c r="ARA221" i="18"/>
  <c r="ARB221" i="18"/>
  <c r="ARC221" i="18"/>
  <c r="ARD221" i="18"/>
  <c r="ARE221" i="18"/>
  <c r="ARF221" i="18"/>
  <c r="ARG221" i="18"/>
  <c r="ARH221" i="18"/>
  <c r="ARI221" i="18"/>
  <c r="ARJ221" i="18"/>
  <c r="ARK221" i="18"/>
  <c r="ARL221" i="18"/>
  <c r="ARM221" i="18"/>
  <c r="ARN221" i="18"/>
  <c r="ARO221" i="18"/>
  <c r="ARP221" i="18"/>
  <c r="ARQ221" i="18"/>
  <c r="ARR221" i="18"/>
  <c r="ARS221" i="18"/>
  <c r="ART221" i="18"/>
  <c r="ARU221" i="18"/>
  <c r="ARV221" i="18"/>
  <c r="ARW221" i="18"/>
  <c r="ARX221" i="18"/>
  <c r="ARY221" i="18"/>
  <c r="ARZ221" i="18"/>
  <c r="ASA221" i="18"/>
  <c r="ASB221" i="18"/>
  <c r="ASC221" i="18"/>
  <c r="ASD221" i="18"/>
  <c r="ASE221" i="18"/>
  <c r="ASF221" i="18"/>
  <c r="ASG221" i="18"/>
  <c r="ASH221" i="18"/>
  <c r="ASI221" i="18"/>
  <c r="ASJ221" i="18"/>
  <c r="ASK221" i="18"/>
  <c r="ASL221" i="18"/>
  <c r="ASM221" i="18"/>
  <c r="ASN221" i="18"/>
  <c r="ASO221" i="18"/>
  <c r="ASP221" i="18"/>
  <c r="ASQ221" i="18"/>
  <c r="ASR221" i="18"/>
  <c r="ASS221" i="18"/>
  <c r="AST221" i="18"/>
  <c r="ASU221" i="18"/>
  <c r="ASV221" i="18"/>
  <c r="ASW221" i="18"/>
  <c r="ASX221" i="18"/>
  <c r="ASY221" i="18"/>
  <c r="ASZ221" i="18"/>
  <c r="ATA221" i="18"/>
  <c r="ATB221" i="18"/>
  <c r="ATC221" i="18"/>
  <c r="ATD221" i="18"/>
  <c r="ATE221" i="18"/>
  <c r="ATF221" i="18"/>
  <c r="ATG221" i="18"/>
  <c r="ATH221" i="18"/>
  <c r="ATI221" i="18"/>
  <c r="ATJ221" i="18"/>
  <c r="ATK221" i="18"/>
  <c r="ATL221" i="18"/>
  <c r="ATM221" i="18"/>
  <c r="ATN221" i="18"/>
  <c r="ATO221" i="18"/>
  <c r="ATP221" i="18"/>
  <c r="ATQ221" i="18"/>
  <c r="ATR221" i="18"/>
  <c r="ATS221" i="18"/>
  <c r="ATT221" i="18"/>
  <c r="ATU221" i="18"/>
  <c r="ATV221" i="18"/>
  <c r="ATW221" i="18"/>
  <c r="ATX221" i="18"/>
  <c r="ATY221" i="18"/>
  <c r="ATZ221" i="18"/>
  <c r="AUA221" i="18"/>
  <c r="AUB221" i="18"/>
  <c r="AUC221" i="18"/>
  <c r="AUD221" i="18"/>
  <c r="AUE221" i="18"/>
  <c r="AUF221" i="18"/>
  <c r="AUG221" i="18"/>
  <c r="AUH221" i="18"/>
  <c r="AUI221" i="18"/>
  <c r="AUJ221" i="18"/>
  <c r="AUK221" i="18"/>
  <c r="AUL221" i="18"/>
  <c r="AUM221" i="18"/>
  <c r="AUN221" i="18"/>
  <c r="AUO221" i="18"/>
  <c r="AUP221" i="18"/>
  <c r="AUQ221" i="18"/>
  <c r="AUR221" i="18"/>
  <c r="AUS221" i="18"/>
  <c r="AUT221" i="18"/>
  <c r="AUU221" i="18"/>
  <c r="AUV221" i="18"/>
  <c r="AUW221" i="18"/>
  <c r="AUX221" i="18"/>
  <c r="AUY221" i="18"/>
  <c r="AUZ221" i="18"/>
  <c r="AVA221" i="18"/>
  <c r="AVB221" i="18"/>
  <c r="AVC221" i="18"/>
  <c r="AVD221" i="18"/>
  <c r="AVE221" i="18"/>
  <c r="AVF221" i="18"/>
  <c r="AVG221" i="18"/>
  <c r="AVH221" i="18"/>
  <c r="AVI221" i="18"/>
  <c r="AVJ221" i="18"/>
  <c r="AVK221" i="18"/>
  <c r="AVL221" i="18"/>
  <c r="AVM221" i="18"/>
  <c r="AVN221" i="18"/>
  <c r="AVO221" i="18"/>
  <c r="AVP221" i="18"/>
  <c r="AVQ221" i="18"/>
  <c r="AVR221" i="18"/>
  <c r="AVS221" i="18"/>
  <c r="AVT221" i="18"/>
  <c r="AVU221" i="18"/>
  <c r="AVV221" i="18"/>
  <c r="AVW221" i="18"/>
  <c r="AVX221" i="18"/>
  <c r="AVY221" i="18"/>
  <c r="AVZ221" i="18"/>
  <c r="AWA221" i="18"/>
  <c r="AWB221" i="18"/>
  <c r="AWC221" i="18"/>
  <c r="AWD221" i="18"/>
  <c r="AWE221" i="18"/>
  <c r="AWF221" i="18"/>
  <c r="AWG221" i="18"/>
  <c r="AWH221" i="18"/>
  <c r="AWI221" i="18"/>
  <c r="AWJ221" i="18"/>
  <c r="AWK221" i="18"/>
  <c r="AWL221" i="18"/>
  <c r="AWM221" i="18"/>
  <c r="AWN221" i="18"/>
  <c r="AWO221" i="18"/>
  <c r="AWP221" i="18"/>
  <c r="AWQ221" i="18"/>
  <c r="AWR221" i="18"/>
  <c r="AWS221" i="18"/>
  <c r="AWT221" i="18"/>
  <c r="AWU221" i="18"/>
  <c r="AWV221" i="18"/>
  <c r="AWW221" i="18"/>
  <c r="AWX221" i="18"/>
  <c r="AWY221" i="18"/>
  <c r="AWZ221" i="18"/>
  <c r="AXA221" i="18"/>
  <c r="AXB221" i="18"/>
  <c r="AXC221" i="18"/>
  <c r="AXD221" i="18"/>
  <c r="AXE221" i="18"/>
  <c r="AXF221" i="18"/>
  <c r="AXG221" i="18"/>
  <c r="AXH221" i="18"/>
  <c r="AXI221" i="18"/>
  <c r="AXJ221" i="18"/>
  <c r="AXK221" i="18"/>
  <c r="AXL221" i="18"/>
  <c r="AXM221" i="18"/>
  <c r="AXN221" i="18"/>
  <c r="AXO221" i="18"/>
  <c r="AXP221" i="18"/>
  <c r="AXQ221" i="18"/>
  <c r="AXR221" i="18"/>
  <c r="AXS221" i="18"/>
  <c r="AXT221" i="18"/>
  <c r="AXU221" i="18"/>
  <c r="AXV221" i="18"/>
  <c r="AXW221" i="18"/>
  <c r="AXX221" i="18"/>
  <c r="AXY221" i="18"/>
  <c r="AXZ221" i="18"/>
  <c r="AYA221" i="18"/>
  <c r="AYB221" i="18"/>
  <c r="AYC221" i="18"/>
  <c r="AYD221" i="18"/>
  <c r="AYE221" i="18"/>
  <c r="AYF221" i="18"/>
  <c r="AYG221" i="18"/>
  <c r="AYH221" i="18"/>
  <c r="AYI221" i="18"/>
  <c r="AYJ221" i="18"/>
  <c r="AYK221" i="18"/>
  <c r="AYL221" i="18"/>
  <c r="AYM221" i="18"/>
  <c r="AYN221" i="18"/>
  <c r="AYO221" i="18"/>
  <c r="AYP221" i="18"/>
  <c r="AYQ221" i="18"/>
  <c r="AYR221" i="18"/>
  <c r="AYS221" i="18"/>
  <c r="AYT221" i="18"/>
  <c r="AYU221" i="18"/>
  <c r="AYV221" i="18"/>
  <c r="AYW221" i="18"/>
  <c r="AYX221" i="18"/>
  <c r="AYY221" i="18"/>
  <c r="AYZ221" i="18"/>
  <c r="AZA221" i="18"/>
  <c r="AZB221" i="18"/>
  <c r="AZC221" i="18"/>
  <c r="AZD221" i="18"/>
  <c r="AZE221" i="18"/>
  <c r="AZF221" i="18"/>
  <c r="AZG221" i="18"/>
  <c r="AZH221" i="18"/>
  <c r="AZI221" i="18"/>
  <c r="AZJ221" i="18"/>
  <c r="AZK221" i="18"/>
  <c r="AZL221" i="18"/>
  <c r="AZM221" i="18"/>
  <c r="AZN221" i="18"/>
  <c r="AZO221" i="18"/>
  <c r="AZP221" i="18"/>
  <c r="AZQ221" i="18"/>
  <c r="AZR221" i="18"/>
  <c r="AZS221" i="18"/>
  <c r="AZT221" i="18"/>
  <c r="AZU221" i="18"/>
  <c r="AZV221" i="18"/>
  <c r="AZW221" i="18"/>
  <c r="AZX221" i="18"/>
  <c r="AZY221" i="18"/>
  <c r="AZZ221" i="18"/>
  <c r="BAA221" i="18"/>
  <c r="BAB221" i="18"/>
  <c r="BAC221" i="18"/>
  <c r="BAD221" i="18"/>
  <c r="BAE221" i="18"/>
  <c r="BAF221" i="18"/>
  <c r="BAG221" i="18"/>
  <c r="BAH221" i="18"/>
  <c r="BAI221" i="18"/>
  <c r="BAJ221" i="18"/>
  <c r="BAK221" i="18"/>
  <c r="BAL221" i="18"/>
  <c r="BAM221" i="18"/>
  <c r="BAN221" i="18"/>
  <c r="BAO221" i="18"/>
  <c r="BAP221" i="18"/>
  <c r="BAQ221" i="18"/>
  <c r="BAR221" i="18"/>
  <c r="BAS221" i="18"/>
  <c r="BAT221" i="18"/>
  <c r="BAU221" i="18"/>
  <c r="BAV221" i="18"/>
  <c r="BAW221" i="18"/>
  <c r="BAX221" i="18"/>
  <c r="BAY221" i="18"/>
  <c r="BAZ221" i="18"/>
  <c r="BBA221" i="18"/>
  <c r="BBB221" i="18"/>
  <c r="BBC221" i="18"/>
  <c r="BBD221" i="18"/>
  <c r="BBE221" i="18"/>
  <c r="BBF221" i="18"/>
  <c r="BBG221" i="18"/>
  <c r="BBH221" i="18"/>
  <c r="BBI221" i="18"/>
  <c r="BBJ221" i="18"/>
  <c r="BBK221" i="18"/>
  <c r="BBL221" i="18"/>
  <c r="BBM221" i="18"/>
  <c r="BBN221" i="18"/>
  <c r="BBO221" i="18"/>
  <c r="BBP221" i="18"/>
  <c r="BBQ221" i="18"/>
  <c r="BBR221" i="18"/>
  <c r="BBS221" i="18"/>
  <c r="BBT221" i="18"/>
  <c r="BBU221" i="18"/>
  <c r="BBV221" i="18"/>
  <c r="BBW221" i="18"/>
  <c r="BBX221" i="18"/>
  <c r="BBY221" i="18"/>
  <c r="BBZ221" i="18"/>
  <c r="BCA221" i="18"/>
  <c r="BCB221" i="18"/>
  <c r="BCC221" i="18"/>
  <c r="BCD221" i="18"/>
  <c r="BCE221" i="18"/>
  <c r="BCF221" i="18"/>
  <c r="BCG221" i="18"/>
  <c r="BCH221" i="18"/>
  <c r="BCI221" i="18"/>
  <c r="BCJ221" i="18"/>
  <c r="BCK221" i="18"/>
  <c r="BCL221" i="18"/>
  <c r="BCM221" i="18"/>
  <c r="BCN221" i="18"/>
  <c r="BCO221" i="18"/>
  <c r="BCP221" i="18"/>
  <c r="BCQ221" i="18"/>
  <c r="BCR221" i="18"/>
  <c r="BCS221" i="18"/>
  <c r="BCT221" i="18"/>
  <c r="BCU221" i="18"/>
  <c r="BCV221" i="18"/>
  <c r="BCW221" i="18"/>
  <c r="BCX221" i="18"/>
  <c r="BCY221" i="18"/>
  <c r="BCZ221" i="18"/>
  <c r="BDA221" i="18"/>
  <c r="BDB221" i="18"/>
  <c r="BDC221" i="18"/>
  <c r="BDD221" i="18"/>
  <c r="BDE221" i="18"/>
  <c r="BDF221" i="18"/>
  <c r="BDG221" i="18"/>
  <c r="BDH221" i="18"/>
  <c r="BDI221" i="18"/>
  <c r="BDJ221" i="18"/>
  <c r="BDK221" i="18"/>
  <c r="BDL221" i="18"/>
  <c r="BDM221" i="18"/>
  <c r="BDN221" i="18"/>
  <c r="BDO221" i="18"/>
  <c r="BDP221" i="18"/>
  <c r="BDQ221" i="18"/>
  <c r="BDR221" i="18"/>
  <c r="BDS221" i="18"/>
  <c r="BDT221" i="18"/>
  <c r="BDU221" i="18"/>
  <c r="BDV221" i="18"/>
  <c r="BDW221" i="18"/>
  <c r="BDX221" i="18"/>
  <c r="BDY221" i="18"/>
  <c r="BDZ221" i="18"/>
  <c r="BEA221" i="18"/>
  <c r="BEB221" i="18"/>
  <c r="BEC221" i="18"/>
  <c r="BED221" i="18"/>
  <c r="BEE221" i="18"/>
  <c r="BEF221" i="18"/>
  <c r="BEG221" i="18"/>
  <c r="BEH221" i="18"/>
  <c r="BEI221" i="18"/>
  <c r="BEJ221" i="18"/>
  <c r="BEK221" i="18"/>
  <c r="BEL221" i="18"/>
  <c r="BEM221" i="18"/>
  <c r="BEN221" i="18"/>
  <c r="BEO221" i="18"/>
  <c r="BEP221" i="18"/>
  <c r="BEQ221" i="18"/>
  <c r="BER221" i="18"/>
  <c r="BES221" i="18"/>
  <c r="BET221" i="18"/>
  <c r="BEU221" i="18"/>
  <c r="BEV221" i="18"/>
  <c r="BEW221" i="18"/>
  <c r="BEX221" i="18"/>
  <c r="BEY221" i="18"/>
  <c r="BEZ221" i="18"/>
  <c r="BFA221" i="18"/>
  <c r="BFB221" i="18"/>
  <c r="BFC221" i="18"/>
  <c r="BFD221" i="18"/>
  <c r="BFE221" i="18"/>
  <c r="BFF221" i="18"/>
  <c r="BFG221" i="18"/>
  <c r="BFH221" i="18"/>
  <c r="BFI221" i="18"/>
  <c r="BFJ221" i="18"/>
  <c r="BFK221" i="18"/>
  <c r="BFL221" i="18"/>
  <c r="BFM221" i="18"/>
  <c r="BFN221" i="18"/>
  <c r="BFO221" i="18"/>
  <c r="BFP221" i="18"/>
  <c r="BFQ221" i="18"/>
  <c r="BFR221" i="18"/>
  <c r="BFS221" i="18"/>
  <c r="BFT221" i="18"/>
  <c r="BFU221" i="18"/>
  <c r="BFV221" i="18"/>
  <c r="BFW221" i="18"/>
  <c r="BFX221" i="18"/>
  <c r="BFY221" i="18"/>
  <c r="BFZ221" i="18"/>
  <c r="BGA221" i="18"/>
  <c r="BGB221" i="18"/>
  <c r="BGC221" i="18"/>
  <c r="BGD221" i="18"/>
  <c r="BGE221" i="18"/>
  <c r="BGF221" i="18"/>
  <c r="BGG221" i="18"/>
  <c r="BGH221" i="18"/>
  <c r="BGI221" i="18"/>
  <c r="BGJ221" i="18"/>
  <c r="BGK221" i="18"/>
  <c r="BGL221" i="18"/>
  <c r="BGM221" i="18"/>
  <c r="BGN221" i="18"/>
  <c r="BGO221" i="18"/>
  <c r="BGP221" i="18"/>
  <c r="BGQ221" i="18"/>
  <c r="BGR221" i="18"/>
  <c r="BGS221" i="18"/>
  <c r="BGT221" i="18"/>
  <c r="BGU221" i="18"/>
  <c r="BGV221" i="18"/>
  <c r="BGW221" i="18"/>
  <c r="BGX221" i="18"/>
  <c r="BGY221" i="18"/>
  <c r="BGZ221" i="18"/>
  <c r="BHA221" i="18"/>
  <c r="BHB221" i="18"/>
  <c r="BHC221" i="18"/>
  <c r="BHD221" i="18"/>
  <c r="BHE221" i="18"/>
  <c r="BHF221" i="18"/>
  <c r="BHG221" i="18"/>
  <c r="BHH221" i="18"/>
  <c r="BHI221" i="18"/>
  <c r="BHJ221" i="18"/>
  <c r="BHK221" i="18"/>
  <c r="BHL221" i="18"/>
  <c r="BHM221" i="18"/>
  <c r="BHN221" i="18"/>
  <c r="BHO221" i="18"/>
  <c r="BHP221" i="18"/>
  <c r="BHQ221" i="18"/>
  <c r="BHR221" i="18"/>
  <c r="BHS221" i="18"/>
  <c r="BHT221" i="18"/>
  <c r="BHU221" i="18"/>
  <c r="BHV221" i="18"/>
  <c r="BHW221" i="18"/>
  <c r="BHX221" i="18"/>
  <c r="BHY221" i="18"/>
  <c r="BHZ221" i="18"/>
  <c r="BIA221" i="18"/>
  <c r="BIB221" i="18"/>
  <c r="BIC221" i="18"/>
  <c r="BID221" i="18"/>
  <c r="BIE221" i="18"/>
  <c r="BIF221" i="18"/>
  <c r="BIG221" i="18"/>
  <c r="BIH221" i="18"/>
  <c r="BII221" i="18"/>
  <c r="BIJ221" i="18"/>
  <c r="BIK221" i="18"/>
  <c r="BIL221" i="18"/>
  <c r="BIM221" i="18"/>
  <c r="BIN221" i="18"/>
  <c r="BIO221" i="18"/>
  <c r="BIP221" i="18"/>
  <c r="BIQ221" i="18"/>
  <c r="BIR221" i="18"/>
  <c r="BIS221" i="18"/>
  <c r="BIT221" i="18"/>
  <c r="BIU221" i="18"/>
  <c r="BIV221" i="18"/>
  <c r="BIW221" i="18"/>
  <c r="BIX221" i="18"/>
  <c r="BIY221" i="18"/>
  <c r="BIZ221" i="18"/>
  <c r="BJA221" i="18"/>
  <c r="BJB221" i="18"/>
  <c r="BJC221" i="18"/>
  <c r="BJD221" i="18"/>
  <c r="BJE221" i="18"/>
  <c r="BJF221" i="18"/>
  <c r="BJG221" i="18"/>
  <c r="BJH221" i="18"/>
  <c r="BJI221" i="18"/>
  <c r="BJJ221" i="18"/>
  <c r="BJK221" i="18"/>
  <c r="BJL221" i="18"/>
  <c r="BJM221" i="18"/>
  <c r="BJN221" i="18"/>
  <c r="BJO221" i="18"/>
  <c r="BJP221" i="18"/>
  <c r="BJQ221" i="18"/>
  <c r="BJR221" i="18"/>
  <c r="BJS221" i="18"/>
  <c r="BJT221" i="18"/>
  <c r="BJU221" i="18"/>
  <c r="BJV221" i="18"/>
  <c r="BJW221" i="18"/>
  <c r="BJX221" i="18"/>
  <c r="BJY221" i="18"/>
  <c r="BJZ221" i="18"/>
  <c r="BKA221" i="18"/>
  <c r="BKB221" i="18"/>
  <c r="BKC221" i="18"/>
  <c r="BKD221" i="18"/>
  <c r="BKE221" i="18"/>
  <c r="BKF221" i="18"/>
  <c r="BKG221" i="18"/>
  <c r="BKH221" i="18"/>
  <c r="BKI221" i="18"/>
  <c r="BKJ221" i="18"/>
  <c r="BKK221" i="18"/>
  <c r="BKL221" i="18"/>
  <c r="BKM221" i="18"/>
  <c r="BKN221" i="18"/>
  <c r="BKO221" i="18"/>
  <c r="BKP221" i="18"/>
  <c r="BKQ221" i="18"/>
  <c r="BKR221" i="18"/>
  <c r="BKS221" i="18"/>
  <c r="BKT221" i="18"/>
  <c r="BKU221" i="18"/>
  <c r="BKV221" i="18"/>
  <c r="BKW221" i="18"/>
  <c r="BKX221" i="18"/>
  <c r="BKY221" i="18"/>
  <c r="BKZ221" i="18"/>
  <c r="BLA221" i="18"/>
  <c r="BLB221" i="18"/>
  <c r="BLC221" i="18"/>
  <c r="BLD221" i="18"/>
  <c r="BLE221" i="18"/>
  <c r="BLF221" i="18"/>
  <c r="BLG221" i="18"/>
  <c r="BLH221" i="18"/>
  <c r="BLI221" i="18"/>
  <c r="BLJ221" i="18"/>
  <c r="BLK221" i="18"/>
  <c r="BLL221" i="18"/>
  <c r="BLM221" i="18"/>
  <c r="BLN221" i="18"/>
  <c r="BLO221" i="18"/>
  <c r="BLP221" i="18"/>
  <c r="BLQ221" i="18"/>
  <c r="BLR221" i="18"/>
  <c r="BLS221" i="18"/>
  <c r="BLT221" i="18"/>
  <c r="BLU221" i="18"/>
  <c r="BLV221" i="18"/>
  <c r="BLW221" i="18"/>
  <c r="BLX221" i="18"/>
  <c r="BLY221" i="18"/>
  <c r="BLZ221" i="18"/>
  <c r="BMA221" i="18"/>
  <c r="BMB221" i="18"/>
  <c r="BMC221" i="18"/>
  <c r="BMD221" i="18"/>
  <c r="BME221" i="18"/>
  <c r="BMF221" i="18"/>
  <c r="BMG221" i="18"/>
  <c r="BMH221" i="18"/>
  <c r="BMI221" i="18"/>
  <c r="BMJ221" i="18"/>
  <c r="BMK221" i="18"/>
  <c r="BML221" i="18"/>
  <c r="BMM221" i="18"/>
  <c r="BMN221" i="18"/>
  <c r="BMO221" i="18"/>
  <c r="BMP221" i="18"/>
  <c r="BMQ221" i="18"/>
  <c r="BMR221" i="18"/>
  <c r="BMS221" i="18"/>
  <c r="BMT221" i="18"/>
  <c r="BMU221" i="18"/>
  <c r="BMV221" i="18"/>
  <c r="BMW221" i="18"/>
  <c r="BMX221" i="18"/>
  <c r="BMY221" i="18"/>
  <c r="BMZ221" i="18"/>
  <c r="BNA221" i="18"/>
  <c r="BNB221" i="18"/>
  <c r="BNC221" i="18"/>
  <c r="BND221" i="18"/>
  <c r="BNE221" i="18"/>
  <c r="BNF221" i="18"/>
  <c r="BNG221" i="18"/>
  <c r="BNH221" i="18"/>
  <c r="BNI221" i="18"/>
  <c r="BNJ221" i="18"/>
  <c r="BNK221" i="18"/>
  <c r="BNL221" i="18"/>
  <c r="BNM221" i="18"/>
  <c r="BNN221" i="18"/>
  <c r="BNO221" i="18"/>
  <c r="BNP221" i="18"/>
  <c r="BNQ221" i="18"/>
  <c r="BNR221" i="18"/>
  <c r="BNS221" i="18"/>
  <c r="BNT221" i="18"/>
  <c r="BNU221" i="18"/>
  <c r="BNV221" i="18"/>
  <c r="BNW221" i="18"/>
  <c r="BNX221" i="18"/>
  <c r="BNY221" i="18"/>
  <c r="BNZ221" i="18"/>
  <c r="BOA221" i="18"/>
  <c r="BOB221" i="18"/>
  <c r="BOC221" i="18"/>
  <c r="BOD221" i="18"/>
  <c r="BOE221" i="18"/>
  <c r="BOF221" i="18"/>
  <c r="BOG221" i="18"/>
  <c r="BOH221" i="18"/>
  <c r="BOI221" i="18"/>
  <c r="BOJ221" i="18"/>
  <c r="BOK221" i="18"/>
  <c r="BOL221" i="18"/>
  <c r="BOM221" i="18"/>
  <c r="BON221" i="18"/>
  <c r="BOO221" i="18"/>
  <c r="BOP221" i="18"/>
  <c r="BOQ221" i="18"/>
  <c r="BOR221" i="18"/>
  <c r="BOS221" i="18"/>
  <c r="BOT221" i="18"/>
  <c r="BOU221" i="18"/>
  <c r="BOV221" i="18"/>
  <c r="BOW221" i="18"/>
  <c r="BOX221" i="18"/>
  <c r="BOY221" i="18"/>
  <c r="BOZ221" i="18"/>
  <c r="BPA221" i="18"/>
  <c r="BPB221" i="18"/>
  <c r="BPC221" i="18"/>
  <c r="BPD221" i="18"/>
  <c r="BPE221" i="18"/>
  <c r="BPF221" i="18"/>
  <c r="BPG221" i="18"/>
  <c r="BPH221" i="18"/>
  <c r="BPI221" i="18"/>
  <c r="BPJ221" i="18"/>
  <c r="BPK221" i="18"/>
  <c r="BPL221" i="18"/>
  <c r="BPM221" i="18"/>
  <c r="BPN221" i="18"/>
  <c r="BPO221" i="18"/>
  <c r="BPP221" i="18"/>
  <c r="BPQ221" i="18"/>
  <c r="BPR221" i="18"/>
  <c r="BPS221" i="18"/>
  <c r="BPT221" i="18"/>
  <c r="BPU221" i="18"/>
  <c r="BPV221" i="18"/>
  <c r="BPW221" i="18"/>
  <c r="BPX221" i="18"/>
  <c r="BPY221" i="18"/>
  <c r="BPZ221" i="18"/>
  <c r="BQA221" i="18"/>
  <c r="BQB221" i="18"/>
  <c r="BQC221" i="18"/>
  <c r="BQD221" i="18"/>
  <c r="BQE221" i="18"/>
  <c r="BQF221" i="18"/>
  <c r="BQG221" i="18"/>
  <c r="BQH221" i="18"/>
  <c r="BQI221" i="18"/>
  <c r="BQJ221" i="18"/>
  <c r="BQK221" i="18"/>
  <c r="BQL221" i="18"/>
  <c r="BQM221" i="18"/>
  <c r="BQN221" i="18"/>
  <c r="BQO221" i="18"/>
  <c r="BQP221" i="18"/>
  <c r="BQQ221" i="18"/>
  <c r="BQR221" i="18"/>
  <c r="BQS221" i="18"/>
  <c r="BQT221" i="18"/>
  <c r="BQU221" i="18"/>
  <c r="BQV221" i="18"/>
  <c r="BQW221" i="18"/>
  <c r="BQX221" i="18"/>
  <c r="BQY221" i="18"/>
  <c r="BQZ221" i="18"/>
  <c r="BRA221" i="18"/>
  <c r="BRB221" i="18"/>
  <c r="BRC221" i="18"/>
  <c r="BRD221" i="18"/>
  <c r="BRE221" i="18"/>
  <c r="BRF221" i="18"/>
  <c r="BRG221" i="18"/>
  <c r="BRH221" i="18"/>
  <c r="BRI221" i="18"/>
  <c r="BRJ221" i="18"/>
  <c r="BRK221" i="18"/>
  <c r="BRL221" i="18"/>
  <c r="BRM221" i="18"/>
  <c r="BRN221" i="18"/>
  <c r="BRO221" i="18"/>
  <c r="BRP221" i="18"/>
  <c r="BRQ221" i="18"/>
  <c r="BRR221" i="18"/>
  <c r="BRS221" i="18"/>
  <c r="BRT221" i="18"/>
  <c r="BRU221" i="18"/>
  <c r="BRV221" i="18"/>
  <c r="BRW221" i="18"/>
  <c r="BRX221" i="18"/>
  <c r="BRY221" i="18"/>
  <c r="BRZ221" i="18"/>
  <c r="BSA221" i="18"/>
  <c r="BSB221" i="18"/>
  <c r="BSC221" i="18"/>
  <c r="BSD221" i="18"/>
  <c r="BSE221" i="18"/>
  <c r="BSF221" i="18"/>
  <c r="BSG221" i="18"/>
  <c r="BSH221" i="18"/>
  <c r="BSI221" i="18"/>
  <c r="BSJ221" i="18"/>
  <c r="BSK221" i="18"/>
  <c r="BSL221" i="18"/>
  <c r="BSM221" i="18"/>
  <c r="BSN221" i="18"/>
  <c r="BSO221" i="18"/>
  <c r="BSP221" i="18"/>
  <c r="BSQ221" i="18"/>
  <c r="BSR221" i="18"/>
  <c r="BSS221" i="18"/>
  <c r="BST221" i="18"/>
  <c r="BSU221" i="18"/>
  <c r="BSV221" i="18"/>
  <c r="BSW221" i="18"/>
  <c r="BSX221" i="18"/>
  <c r="BSY221" i="18"/>
  <c r="BSZ221" i="18"/>
  <c r="BTA221" i="18"/>
  <c r="BTB221" i="18"/>
  <c r="BTC221" i="18"/>
  <c r="BTD221" i="18"/>
  <c r="BTE221" i="18"/>
  <c r="BTF221" i="18"/>
  <c r="BTG221" i="18"/>
  <c r="BTH221" i="18"/>
  <c r="BTI221" i="18"/>
  <c r="BTJ221" i="18"/>
  <c r="BTK221" i="18"/>
  <c r="BTL221" i="18"/>
  <c r="BTM221" i="18"/>
  <c r="BTN221" i="18"/>
  <c r="BTO221" i="18"/>
  <c r="BTP221" i="18"/>
  <c r="BTQ221" i="18"/>
  <c r="BTR221" i="18"/>
  <c r="BTS221" i="18"/>
  <c r="BTT221" i="18"/>
  <c r="BTU221" i="18"/>
  <c r="BTV221" i="18"/>
  <c r="BTW221" i="18"/>
  <c r="BTX221" i="18"/>
  <c r="BTY221" i="18"/>
  <c r="BTZ221" i="18"/>
  <c r="BUA221" i="18"/>
  <c r="BUB221" i="18"/>
  <c r="BUC221" i="18"/>
  <c r="BUD221" i="18"/>
  <c r="BUE221" i="18"/>
  <c r="BUF221" i="18"/>
  <c r="BUG221" i="18"/>
  <c r="BUH221" i="18"/>
  <c r="BUI221" i="18"/>
  <c r="BUJ221" i="18"/>
  <c r="BUK221" i="18"/>
  <c r="BUL221" i="18"/>
  <c r="BUM221" i="18"/>
  <c r="BUN221" i="18"/>
  <c r="BUO221" i="18"/>
  <c r="BUP221" i="18"/>
  <c r="BUQ221" i="18"/>
  <c r="BUR221" i="18"/>
  <c r="BUS221" i="18"/>
  <c r="BUT221" i="18"/>
  <c r="BUU221" i="18"/>
  <c r="BUV221" i="18"/>
  <c r="BUW221" i="18"/>
  <c r="BUX221" i="18"/>
  <c r="BUY221" i="18"/>
  <c r="BUZ221" i="18"/>
  <c r="BVA221" i="18"/>
  <c r="BVB221" i="18"/>
  <c r="BVC221" i="18"/>
  <c r="BVD221" i="18"/>
  <c r="BVE221" i="18"/>
  <c r="BVF221" i="18"/>
  <c r="BVG221" i="18"/>
  <c r="BVH221" i="18"/>
  <c r="BVI221" i="18"/>
  <c r="BVJ221" i="18"/>
  <c r="BVK221" i="18"/>
  <c r="BVL221" i="18"/>
  <c r="BVM221" i="18"/>
  <c r="BVN221" i="18"/>
  <c r="BVO221" i="18"/>
  <c r="BVP221" i="18"/>
  <c r="BVQ221" i="18"/>
  <c r="BVR221" i="18"/>
  <c r="BVS221" i="18"/>
  <c r="BVT221" i="18"/>
  <c r="BVU221" i="18"/>
  <c r="BVV221" i="18"/>
  <c r="BVW221" i="18"/>
  <c r="BVX221" i="18"/>
  <c r="BVY221" i="18"/>
  <c r="BVZ221" i="18"/>
  <c r="BWA221" i="18"/>
  <c r="BWB221" i="18"/>
  <c r="BWC221" i="18"/>
  <c r="BWD221" i="18"/>
  <c r="BWE221" i="18"/>
  <c r="BWF221" i="18"/>
  <c r="BWG221" i="18"/>
  <c r="BWH221" i="18"/>
  <c r="BWI221" i="18"/>
  <c r="BWJ221" i="18"/>
  <c r="BWK221" i="18"/>
  <c r="BWL221" i="18"/>
  <c r="BWM221" i="18"/>
  <c r="BWN221" i="18"/>
  <c r="BWO221" i="18"/>
  <c r="BWP221" i="18"/>
  <c r="BWQ221" i="18"/>
  <c r="BWR221" i="18"/>
  <c r="BWS221" i="18"/>
  <c r="BWT221" i="18"/>
  <c r="BWU221" i="18"/>
  <c r="BWV221" i="18"/>
  <c r="BWW221" i="18"/>
  <c r="BWX221" i="18"/>
  <c r="BWY221" i="18"/>
  <c r="BWZ221" i="18"/>
  <c r="BXA221" i="18"/>
  <c r="BXB221" i="18"/>
  <c r="BXC221" i="18"/>
  <c r="BXD221" i="18"/>
  <c r="BXE221" i="18"/>
  <c r="BXF221" i="18"/>
  <c r="BXG221" i="18"/>
  <c r="BXH221" i="18"/>
  <c r="BXI221" i="18"/>
  <c r="BXJ221" i="18"/>
  <c r="BXK221" i="18"/>
  <c r="BXL221" i="18"/>
  <c r="BXM221" i="18"/>
  <c r="BXN221" i="18"/>
  <c r="BXO221" i="18"/>
  <c r="BXP221" i="18"/>
  <c r="BXQ221" i="18"/>
  <c r="BXR221" i="18"/>
  <c r="BXS221" i="18"/>
  <c r="BXT221" i="18"/>
  <c r="BXU221" i="18"/>
  <c r="BXV221" i="18"/>
  <c r="BXW221" i="18"/>
  <c r="BXX221" i="18"/>
  <c r="BXY221" i="18"/>
  <c r="BXZ221" i="18"/>
  <c r="BYA221" i="18"/>
  <c r="BYB221" i="18"/>
  <c r="BYC221" i="18"/>
  <c r="BYD221" i="18"/>
  <c r="BYE221" i="18"/>
  <c r="BYF221" i="18"/>
  <c r="BYG221" i="18"/>
  <c r="BYH221" i="18"/>
  <c r="BYI221" i="18"/>
  <c r="BYJ221" i="18"/>
  <c r="BYK221" i="18"/>
  <c r="BYL221" i="18"/>
  <c r="BYM221" i="18"/>
  <c r="BYN221" i="18"/>
  <c r="BYO221" i="18"/>
  <c r="BYP221" i="18"/>
  <c r="BYQ221" i="18"/>
  <c r="BYR221" i="18"/>
  <c r="BYS221" i="18"/>
  <c r="BYT221" i="18"/>
  <c r="BYU221" i="18"/>
  <c r="BYV221" i="18"/>
  <c r="BYW221" i="18"/>
  <c r="BYX221" i="18"/>
  <c r="BYY221" i="18"/>
  <c r="BYZ221" i="18"/>
  <c r="BZA221" i="18"/>
  <c r="BZB221" i="18"/>
  <c r="BZC221" i="18"/>
  <c r="BZD221" i="18"/>
  <c r="BZE221" i="18"/>
  <c r="BZF221" i="18"/>
  <c r="BZG221" i="18"/>
  <c r="BZH221" i="18"/>
  <c r="BZI221" i="18"/>
  <c r="BZJ221" i="18"/>
  <c r="BZK221" i="18"/>
  <c r="BZL221" i="18"/>
  <c r="BZM221" i="18"/>
  <c r="BZN221" i="18"/>
  <c r="BZO221" i="18"/>
  <c r="BZP221" i="18"/>
  <c r="BZQ221" i="18"/>
  <c r="BZR221" i="18"/>
  <c r="BZS221" i="18"/>
  <c r="BZT221" i="18"/>
  <c r="BZU221" i="18"/>
  <c r="BZV221" i="18"/>
  <c r="BZW221" i="18"/>
  <c r="BZX221" i="18"/>
  <c r="BZY221" i="18"/>
  <c r="BZZ221" i="18"/>
  <c r="CAA221" i="18"/>
  <c r="CAB221" i="18"/>
  <c r="CAC221" i="18"/>
  <c r="CAD221" i="18"/>
  <c r="CAE221" i="18"/>
  <c r="CAF221" i="18"/>
  <c r="CAG221" i="18"/>
  <c r="CAH221" i="18"/>
  <c r="CAI221" i="18"/>
  <c r="CAJ221" i="18"/>
  <c r="CAK221" i="18"/>
  <c r="CAL221" i="18"/>
  <c r="CAM221" i="18"/>
  <c r="CAN221" i="18"/>
  <c r="CAO221" i="18"/>
  <c r="CAP221" i="18"/>
  <c r="CAQ221" i="18"/>
  <c r="CAR221" i="18"/>
  <c r="CAS221" i="18"/>
  <c r="CAT221" i="18"/>
  <c r="CAU221" i="18"/>
  <c r="CAV221" i="18"/>
  <c r="CAW221" i="18"/>
  <c r="CAX221" i="18"/>
  <c r="CAY221" i="18"/>
  <c r="CAZ221" i="18"/>
  <c r="CBA221" i="18"/>
  <c r="CBB221" i="18"/>
  <c r="CBC221" i="18"/>
  <c r="CBD221" i="18"/>
  <c r="CBE221" i="18"/>
  <c r="CBF221" i="18"/>
  <c r="CBG221" i="18"/>
  <c r="CBH221" i="18"/>
  <c r="CBI221" i="18"/>
  <c r="CBJ221" i="18"/>
  <c r="CBK221" i="18"/>
  <c r="CBL221" i="18"/>
  <c r="CBM221" i="18"/>
  <c r="CBN221" i="18"/>
  <c r="CBO221" i="18"/>
  <c r="CBP221" i="18"/>
  <c r="CBQ221" i="18"/>
  <c r="CBR221" i="18"/>
  <c r="CBS221" i="18"/>
  <c r="CBT221" i="18"/>
  <c r="CBU221" i="18"/>
  <c r="CBV221" i="18"/>
  <c r="CBW221" i="18"/>
  <c r="CBX221" i="18"/>
  <c r="CBY221" i="18"/>
  <c r="CBZ221" i="18"/>
  <c r="CCA221" i="18"/>
  <c r="CCB221" i="18"/>
  <c r="CCC221" i="18"/>
  <c r="CCD221" i="18"/>
  <c r="CCE221" i="18"/>
  <c r="CCF221" i="18"/>
  <c r="CCG221" i="18"/>
  <c r="CCH221" i="18"/>
  <c r="CCI221" i="18"/>
  <c r="CCJ221" i="18"/>
  <c r="CCK221" i="18"/>
  <c r="CCL221" i="18"/>
  <c r="CCM221" i="18"/>
  <c r="CCN221" i="18"/>
  <c r="CCO221" i="18"/>
  <c r="CCP221" i="18"/>
  <c r="CCQ221" i="18"/>
  <c r="CCR221" i="18"/>
  <c r="CCS221" i="18"/>
  <c r="CCT221" i="18"/>
  <c r="CCU221" i="18"/>
  <c r="CCV221" i="18"/>
  <c r="CCW221" i="18"/>
  <c r="CCX221" i="18"/>
  <c r="CCY221" i="18"/>
  <c r="CCZ221" i="18"/>
  <c r="CDA221" i="18"/>
  <c r="CDB221" i="18"/>
  <c r="CDC221" i="18"/>
  <c r="CDD221" i="18"/>
  <c r="CDE221" i="18"/>
  <c r="CDF221" i="18"/>
  <c r="CDG221" i="18"/>
  <c r="CDH221" i="18"/>
  <c r="CDI221" i="18"/>
  <c r="CDJ221" i="18"/>
  <c r="CDK221" i="18"/>
  <c r="CDL221" i="18"/>
  <c r="CDM221" i="18"/>
  <c r="CDN221" i="18"/>
  <c r="CDO221" i="18"/>
  <c r="CDP221" i="18"/>
  <c r="CDQ221" i="18"/>
  <c r="CDR221" i="18"/>
  <c r="CDS221" i="18"/>
  <c r="CDT221" i="18"/>
  <c r="CDU221" i="18"/>
  <c r="CDV221" i="18"/>
  <c r="CDW221" i="18"/>
  <c r="CDX221" i="18"/>
  <c r="CDY221" i="18"/>
  <c r="CDZ221" i="18"/>
  <c r="CEA221" i="18"/>
  <c r="CEB221" i="18"/>
  <c r="CEC221" i="18"/>
  <c r="CED221" i="18"/>
  <c r="CEE221" i="18"/>
  <c r="CEF221" i="18"/>
  <c r="CEG221" i="18"/>
  <c r="CEH221" i="18"/>
  <c r="CEI221" i="18"/>
  <c r="CEJ221" i="18"/>
  <c r="CEK221" i="18"/>
  <c r="CEL221" i="18"/>
  <c r="CEM221" i="18"/>
  <c r="CEN221" i="18"/>
  <c r="CEO221" i="18"/>
  <c r="CEP221" i="18"/>
  <c r="CEQ221" i="18"/>
  <c r="CER221" i="18"/>
  <c r="CES221" i="18"/>
  <c r="CET221" i="18"/>
  <c r="CEU221" i="18"/>
  <c r="CEV221" i="18"/>
  <c r="CEW221" i="18"/>
  <c r="CEX221" i="18"/>
  <c r="CEY221" i="18"/>
  <c r="CEZ221" i="18"/>
  <c r="CFA221" i="18"/>
  <c r="CFB221" i="18"/>
  <c r="CFC221" i="18"/>
  <c r="CFD221" i="18"/>
  <c r="CFE221" i="18"/>
  <c r="CFF221" i="18"/>
  <c r="CFG221" i="18"/>
  <c r="CFH221" i="18"/>
  <c r="CFI221" i="18"/>
  <c r="CFJ221" i="18"/>
  <c r="CFK221" i="18"/>
  <c r="CFL221" i="18"/>
  <c r="CFM221" i="18"/>
  <c r="CFN221" i="18"/>
  <c r="CFO221" i="18"/>
  <c r="CFP221" i="18"/>
  <c r="CFQ221" i="18"/>
  <c r="CFR221" i="18"/>
  <c r="CFS221" i="18"/>
  <c r="CFT221" i="18"/>
  <c r="CFU221" i="18"/>
  <c r="CFV221" i="18"/>
  <c r="CFW221" i="18"/>
  <c r="CFX221" i="18"/>
  <c r="CFY221" i="18"/>
  <c r="CFZ221" i="18"/>
  <c r="CGA221" i="18"/>
  <c r="CGB221" i="18"/>
  <c r="CGC221" i="18"/>
  <c r="CGD221" i="18"/>
  <c r="CGE221" i="18"/>
  <c r="CGF221" i="18"/>
  <c r="CGG221" i="18"/>
  <c r="CGH221" i="18"/>
  <c r="CGI221" i="18"/>
  <c r="CGJ221" i="18"/>
  <c r="CGK221" i="18"/>
  <c r="CGL221" i="18"/>
  <c r="CGM221" i="18"/>
  <c r="CGN221" i="18"/>
  <c r="CGO221" i="18"/>
  <c r="CGP221" i="18"/>
  <c r="CGQ221" i="18"/>
  <c r="CGR221" i="18"/>
  <c r="CGS221" i="18"/>
  <c r="CGT221" i="18"/>
  <c r="CGU221" i="18"/>
  <c r="CGV221" i="18"/>
  <c r="CGW221" i="18"/>
  <c r="CGX221" i="18"/>
  <c r="CGY221" i="18"/>
  <c r="CGZ221" i="18"/>
  <c r="CHA221" i="18"/>
  <c r="CHB221" i="18"/>
  <c r="CHC221" i="18"/>
  <c r="CHD221" i="18"/>
  <c r="CHE221" i="18"/>
  <c r="CHF221" i="18"/>
  <c r="CHG221" i="18"/>
  <c r="CHH221" i="18"/>
  <c r="CHI221" i="18"/>
  <c r="CHJ221" i="18"/>
  <c r="CHK221" i="18"/>
  <c r="CHL221" i="18"/>
  <c r="CHM221" i="18"/>
  <c r="CHN221" i="18"/>
  <c r="CHO221" i="18"/>
  <c r="CHP221" i="18"/>
  <c r="CHQ221" i="18"/>
  <c r="CHR221" i="18"/>
  <c r="CHS221" i="18"/>
  <c r="CHT221" i="18"/>
  <c r="CHU221" i="18"/>
  <c r="CHV221" i="18"/>
  <c r="CHW221" i="18"/>
  <c r="CHX221" i="18"/>
  <c r="CHY221" i="18"/>
  <c r="CHZ221" i="18"/>
  <c r="CIA221" i="18"/>
  <c r="CIB221" i="18"/>
  <c r="CIC221" i="18"/>
  <c r="CID221" i="18"/>
  <c r="CIE221" i="18"/>
  <c r="CIF221" i="18"/>
  <c r="CIG221" i="18"/>
  <c r="CIH221" i="18"/>
  <c r="CII221" i="18"/>
  <c r="CIJ221" i="18"/>
  <c r="CIK221" i="18"/>
  <c r="CIL221" i="18"/>
  <c r="CIM221" i="18"/>
  <c r="CIN221" i="18"/>
  <c r="CIO221" i="18"/>
  <c r="CIP221" i="18"/>
  <c r="CIQ221" i="18"/>
  <c r="CIR221" i="18"/>
  <c r="CIS221" i="18"/>
  <c r="CIT221" i="18"/>
  <c r="CIU221" i="18"/>
  <c r="CIV221" i="18"/>
  <c r="CIW221" i="18"/>
  <c r="CIX221" i="18"/>
  <c r="CIY221" i="18"/>
  <c r="CIZ221" i="18"/>
  <c r="CJA221" i="18"/>
  <c r="CJB221" i="18"/>
  <c r="CJC221" i="18"/>
  <c r="CJD221" i="18"/>
  <c r="CJE221" i="18"/>
  <c r="CJF221" i="18"/>
  <c r="CJG221" i="18"/>
  <c r="CJH221" i="18"/>
  <c r="CJI221" i="18"/>
  <c r="CJJ221" i="18"/>
  <c r="CJK221" i="18"/>
  <c r="CJL221" i="18"/>
  <c r="CJM221" i="18"/>
  <c r="CJN221" i="18"/>
  <c r="CJO221" i="18"/>
  <c r="CJP221" i="18"/>
  <c r="CJQ221" i="18"/>
  <c r="CJR221" i="18"/>
  <c r="CJS221" i="18"/>
  <c r="CJT221" i="18"/>
  <c r="CJU221" i="18"/>
  <c r="CJV221" i="18"/>
  <c r="CJW221" i="18"/>
  <c r="CJX221" i="18"/>
  <c r="CJY221" i="18"/>
  <c r="CJZ221" i="18"/>
  <c r="CKA221" i="18"/>
  <c r="CKB221" i="18"/>
  <c r="CKC221" i="18"/>
  <c r="CKD221" i="18"/>
  <c r="CKE221" i="18"/>
  <c r="CKF221" i="18"/>
  <c r="CKG221" i="18"/>
  <c r="CKH221" i="18"/>
  <c r="CKI221" i="18"/>
  <c r="CKJ221" i="18"/>
  <c r="CKK221" i="18"/>
  <c r="CKL221" i="18"/>
  <c r="CKM221" i="18"/>
  <c r="CKN221" i="18"/>
  <c r="CKO221" i="18"/>
  <c r="CKP221" i="18"/>
  <c r="CKQ221" i="18"/>
  <c r="CKR221" i="18"/>
  <c r="CKS221" i="18"/>
  <c r="CKT221" i="18"/>
  <c r="CKU221" i="18"/>
  <c r="CKV221" i="18"/>
  <c r="CKW221" i="18"/>
  <c r="CKX221" i="18"/>
  <c r="CKY221" i="18"/>
  <c r="CKZ221" i="18"/>
  <c r="CLA221" i="18"/>
  <c r="CLB221" i="18"/>
  <c r="CLC221" i="18"/>
  <c r="CLD221" i="18"/>
  <c r="CLE221" i="18"/>
  <c r="CLF221" i="18"/>
  <c r="CLG221" i="18"/>
  <c r="CLH221" i="18"/>
  <c r="CLI221" i="18"/>
  <c r="CLJ221" i="18"/>
  <c r="CLK221" i="18"/>
  <c r="CLL221" i="18"/>
  <c r="CLM221" i="18"/>
  <c r="CLN221" i="18"/>
  <c r="CLO221" i="18"/>
  <c r="CLP221" i="18"/>
  <c r="CLQ221" i="18"/>
  <c r="CLR221" i="18"/>
  <c r="CLS221" i="18"/>
  <c r="CLT221" i="18"/>
  <c r="CLU221" i="18"/>
  <c r="CLV221" i="18"/>
  <c r="CLW221" i="18"/>
  <c r="CLX221" i="18"/>
  <c r="CLY221" i="18"/>
  <c r="CLZ221" i="18"/>
  <c r="CMA221" i="18"/>
  <c r="CMB221" i="18"/>
  <c r="CMC221" i="18"/>
  <c r="CMD221" i="18"/>
  <c r="CME221" i="18"/>
  <c r="CMF221" i="18"/>
  <c r="CMG221" i="18"/>
  <c r="CMH221" i="18"/>
  <c r="CMI221" i="18"/>
  <c r="CMJ221" i="18"/>
  <c r="CMK221" i="18"/>
  <c r="CML221" i="18"/>
  <c r="CMM221" i="18"/>
  <c r="CMN221" i="18"/>
  <c r="CMO221" i="18"/>
  <c r="CMP221" i="18"/>
  <c r="CMQ221" i="18"/>
  <c r="CMR221" i="18"/>
  <c r="CMS221" i="18"/>
  <c r="CMT221" i="18"/>
  <c r="CMU221" i="18"/>
  <c r="CMV221" i="18"/>
  <c r="CMW221" i="18"/>
  <c r="CMX221" i="18"/>
  <c r="CMY221" i="18"/>
  <c r="CMZ221" i="18"/>
  <c r="CNA221" i="18"/>
  <c r="CNB221" i="18"/>
  <c r="CNC221" i="18"/>
  <c r="CND221" i="18"/>
  <c r="CNE221" i="18"/>
  <c r="CNF221" i="18"/>
  <c r="CNG221" i="18"/>
  <c r="CNH221" i="18"/>
  <c r="CNI221" i="18"/>
  <c r="CNJ221" i="18"/>
  <c r="CNK221" i="18"/>
  <c r="CNL221" i="18"/>
  <c r="CNM221" i="18"/>
  <c r="CNN221" i="18"/>
  <c r="CNO221" i="18"/>
  <c r="CNP221" i="18"/>
  <c r="CNQ221" i="18"/>
  <c r="CNR221" i="18"/>
  <c r="CNS221" i="18"/>
  <c r="CNT221" i="18"/>
  <c r="CNU221" i="18"/>
  <c r="CNV221" i="18"/>
  <c r="CNW221" i="18"/>
  <c r="CNX221" i="18"/>
  <c r="CNY221" i="18"/>
  <c r="CNZ221" i="18"/>
  <c r="COA221" i="18"/>
  <c r="COB221" i="18"/>
  <c r="COC221" i="18"/>
  <c r="COD221" i="18"/>
  <c r="COE221" i="18"/>
  <c r="COF221" i="18"/>
  <c r="COG221" i="18"/>
  <c r="COH221" i="18"/>
  <c r="COI221" i="18"/>
  <c r="COJ221" i="18"/>
  <c r="COK221" i="18"/>
  <c r="COL221" i="18"/>
  <c r="COM221" i="18"/>
  <c r="CON221" i="18"/>
  <c r="COO221" i="18"/>
  <c r="COP221" i="18"/>
  <c r="COQ221" i="18"/>
  <c r="COR221" i="18"/>
  <c r="COS221" i="18"/>
  <c r="COT221" i="18"/>
  <c r="COU221" i="18"/>
  <c r="COV221" i="18"/>
  <c r="COW221" i="18"/>
  <c r="COX221" i="18"/>
  <c r="COY221" i="18"/>
  <c r="COZ221" i="18"/>
  <c r="CPA221" i="18"/>
  <c r="CPB221" i="18"/>
  <c r="CPC221" i="18"/>
  <c r="CPD221" i="18"/>
  <c r="CPE221" i="18"/>
  <c r="CPF221" i="18"/>
  <c r="CPG221" i="18"/>
  <c r="CPH221" i="18"/>
  <c r="CPI221" i="18"/>
  <c r="CPJ221" i="18"/>
  <c r="CPK221" i="18"/>
  <c r="CPL221" i="18"/>
  <c r="CPM221" i="18"/>
  <c r="CPN221" i="18"/>
  <c r="CPO221" i="18"/>
  <c r="CPP221" i="18"/>
  <c r="CPQ221" i="18"/>
  <c r="CPR221" i="18"/>
  <c r="CPS221" i="18"/>
  <c r="CPT221" i="18"/>
  <c r="CPU221" i="18"/>
  <c r="CPV221" i="18"/>
  <c r="CPW221" i="18"/>
  <c r="CPX221" i="18"/>
  <c r="CPY221" i="18"/>
  <c r="CPZ221" i="18"/>
  <c r="CQA221" i="18"/>
  <c r="CQB221" i="18"/>
  <c r="CQC221" i="18"/>
  <c r="CQD221" i="18"/>
  <c r="CQE221" i="18"/>
  <c r="CQF221" i="18"/>
  <c r="CQG221" i="18"/>
  <c r="CQH221" i="18"/>
  <c r="CQI221" i="18"/>
  <c r="CQJ221" i="18"/>
  <c r="CQK221" i="18"/>
  <c r="CQL221" i="18"/>
  <c r="CQM221" i="18"/>
  <c r="CQN221" i="18"/>
  <c r="CQO221" i="18"/>
  <c r="CQP221" i="18"/>
  <c r="CQQ221" i="18"/>
  <c r="CQR221" i="18"/>
  <c r="CQS221" i="18"/>
  <c r="CQT221" i="18"/>
  <c r="CQU221" i="18"/>
  <c r="CQV221" i="18"/>
  <c r="CQW221" i="18"/>
  <c r="CQX221" i="18"/>
  <c r="CQY221" i="18"/>
  <c r="CQZ221" i="18"/>
  <c r="CRA221" i="18"/>
  <c r="CRB221" i="18"/>
  <c r="CRC221" i="18"/>
  <c r="CRD221" i="18"/>
  <c r="CRE221" i="18"/>
  <c r="CRF221" i="18"/>
  <c r="CRG221" i="18"/>
  <c r="CRH221" i="18"/>
  <c r="CRI221" i="18"/>
  <c r="CRJ221" i="18"/>
  <c r="CRK221" i="18"/>
  <c r="CRL221" i="18"/>
  <c r="CRM221" i="18"/>
  <c r="CRN221" i="18"/>
  <c r="CRO221" i="18"/>
  <c r="CRP221" i="18"/>
  <c r="CRQ221" i="18"/>
  <c r="CRR221" i="18"/>
  <c r="CRS221" i="18"/>
  <c r="CRT221" i="18"/>
  <c r="CRU221" i="18"/>
  <c r="CRV221" i="18"/>
  <c r="CRW221" i="18"/>
  <c r="CRX221" i="18"/>
  <c r="CRY221" i="18"/>
  <c r="CRZ221" i="18"/>
  <c r="CSA221" i="18"/>
  <c r="CSB221" i="18"/>
  <c r="CSC221" i="18"/>
  <c r="CSD221" i="18"/>
  <c r="CSE221" i="18"/>
  <c r="CSF221" i="18"/>
  <c r="CSG221" i="18"/>
  <c r="CSH221" i="18"/>
  <c r="CSI221" i="18"/>
  <c r="CSJ221" i="18"/>
  <c r="CSK221" i="18"/>
  <c r="CSL221" i="18"/>
  <c r="CSM221" i="18"/>
  <c r="CSN221" i="18"/>
  <c r="CSO221" i="18"/>
  <c r="CSP221" i="18"/>
  <c r="CSQ221" i="18"/>
  <c r="CSR221" i="18"/>
  <c r="CSS221" i="18"/>
  <c r="CST221" i="18"/>
  <c r="CSU221" i="18"/>
  <c r="CSV221" i="18"/>
  <c r="CSW221" i="18"/>
  <c r="CSX221" i="18"/>
  <c r="CSY221" i="18"/>
  <c r="CSZ221" i="18"/>
  <c r="CTA221" i="18"/>
  <c r="CTB221" i="18"/>
  <c r="CTC221" i="18"/>
  <c r="CTD221" i="18"/>
  <c r="CTE221" i="18"/>
  <c r="CTF221" i="18"/>
  <c r="CTG221" i="18"/>
  <c r="CTH221" i="18"/>
  <c r="CTI221" i="18"/>
  <c r="CTJ221" i="18"/>
  <c r="CTK221" i="18"/>
  <c r="CTL221" i="18"/>
  <c r="CTM221" i="18"/>
  <c r="CTN221" i="18"/>
  <c r="CTO221" i="18"/>
  <c r="CTP221" i="18"/>
  <c r="CTQ221" i="18"/>
  <c r="CTR221" i="18"/>
  <c r="CTS221" i="18"/>
  <c r="CTT221" i="18"/>
  <c r="CTU221" i="18"/>
  <c r="CTV221" i="18"/>
  <c r="CTW221" i="18"/>
  <c r="CTX221" i="18"/>
  <c r="CTY221" i="18"/>
  <c r="CTZ221" i="18"/>
  <c r="CUA221" i="18"/>
  <c r="CUB221" i="18"/>
  <c r="CUC221" i="18"/>
  <c r="CUD221" i="18"/>
  <c r="CUE221" i="18"/>
  <c r="CUF221" i="18"/>
  <c r="CUG221" i="18"/>
  <c r="CUH221" i="18"/>
  <c r="CUI221" i="18"/>
  <c r="CUJ221" i="18"/>
  <c r="CUK221" i="18"/>
  <c r="CUL221" i="18"/>
  <c r="CUM221" i="18"/>
  <c r="CUN221" i="18"/>
  <c r="CUO221" i="18"/>
  <c r="CUP221" i="18"/>
  <c r="CUQ221" i="18"/>
  <c r="CUR221" i="18"/>
  <c r="CUS221" i="18"/>
  <c r="CUT221" i="18"/>
  <c r="CUU221" i="18"/>
  <c r="CUV221" i="18"/>
  <c r="CUW221" i="18"/>
  <c r="CUX221" i="18"/>
  <c r="CUY221" i="18"/>
  <c r="CUZ221" i="18"/>
  <c r="CVA221" i="18"/>
  <c r="CVB221" i="18"/>
  <c r="CVC221" i="18"/>
  <c r="CVD221" i="18"/>
  <c r="CVE221" i="18"/>
  <c r="CVF221" i="18"/>
  <c r="CVG221" i="18"/>
  <c r="CVH221" i="18"/>
  <c r="CVI221" i="18"/>
  <c r="CVJ221" i="18"/>
  <c r="CVK221" i="18"/>
  <c r="CVL221" i="18"/>
  <c r="CVM221" i="18"/>
  <c r="CVN221" i="18"/>
  <c r="CVO221" i="18"/>
  <c r="CVP221" i="18"/>
  <c r="CVQ221" i="18"/>
  <c r="CVR221" i="18"/>
  <c r="CVS221" i="18"/>
  <c r="CVT221" i="18"/>
  <c r="CVU221" i="18"/>
  <c r="CVV221" i="18"/>
  <c r="CVW221" i="18"/>
  <c r="CVX221" i="18"/>
  <c r="CVY221" i="18"/>
  <c r="CVZ221" i="18"/>
  <c r="CWA221" i="18"/>
  <c r="CWB221" i="18"/>
  <c r="CWC221" i="18"/>
  <c r="CWD221" i="18"/>
  <c r="CWE221" i="18"/>
  <c r="CWF221" i="18"/>
  <c r="CWG221" i="18"/>
  <c r="CWH221" i="18"/>
  <c r="CWI221" i="18"/>
  <c r="CWJ221" i="18"/>
  <c r="CWK221" i="18"/>
  <c r="CWL221" i="18"/>
  <c r="CWM221" i="18"/>
  <c r="CWN221" i="18"/>
  <c r="CWO221" i="18"/>
  <c r="CWP221" i="18"/>
  <c r="CWQ221" i="18"/>
  <c r="CWR221" i="18"/>
  <c r="CWS221" i="18"/>
  <c r="CWT221" i="18"/>
  <c r="CWU221" i="18"/>
  <c r="CWV221" i="18"/>
  <c r="CWW221" i="18"/>
  <c r="CWX221" i="18"/>
  <c r="CWY221" i="18"/>
  <c r="CWZ221" i="18"/>
  <c r="CXA221" i="18"/>
  <c r="CXB221" i="18"/>
  <c r="CXC221" i="18"/>
  <c r="CXD221" i="18"/>
  <c r="CXE221" i="18"/>
  <c r="CXF221" i="18"/>
  <c r="CXG221" i="18"/>
  <c r="CXH221" i="18"/>
  <c r="CXI221" i="18"/>
  <c r="CXJ221" i="18"/>
  <c r="CXK221" i="18"/>
  <c r="CXL221" i="18"/>
  <c r="CXM221" i="18"/>
  <c r="CXN221" i="18"/>
  <c r="CXO221" i="18"/>
  <c r="CXP221" i="18"/>
  <c r="CXQ221" i="18"/>
  <c r="CXR221" i="18"/>
  <c r="CXS221" i="18"/>
  <c r="CXT221" i="18"/>
  <c r="CXU221" i="18"/>
  <c r="CXV221" i="18"/>
  <c r="CXW221" i="18"/>
  <c r="CXX221" i="18"/>
  <c r="CXY221" i="18"/>
  <c r="CXZ221" i="18"/>
  <c r="CYA221" i="18"/>
  <c r="CYB221" i="18"/>
  <c r="CYC221" i="18"/>
  <c r="CYD221" i="18"/>
  <c r="CYE221" i="18"/>
  <c r="CYF221" i="18"/>
  <c r="CYG221" i="18"/>
  <c r="CYH221" i="18"/>
  <c r="CYI221" i="18"/>
  <c r="CYJ221" i="18"/>
  <c r="CYK221" i="18"/>
  <c r="CYL221" i="18"/>
  <c r="CYM221" i="18"/>
  <c r="CYN221" i="18"/>
  <c r="CYO221" i="18"/>
  <c r="CYP221" i="18"/>
  <c r="CYQ221" i="18"/>
  <c r="CYR221" i="18"/>
  <c r="CYS221" i="18"/>
  <c r="CYT221" i="18"/>
  <c r="CYU221" i="18"/>
  <c r="CYV221" i="18"/>
  <c r="CYW221" i="18"/>
  <c r="CYX221" i="18"/>
  <c r="CYY221" i="18"/>
  <c r="CYZ221" i="18"/>
  <c r="CZA221" i="18"/>
  <c r="CZB221" i="18"/>
  <c r="CZC221" i="18"/>
  <c r="CZD221" i="18"/>
  <c r="CZE221" i="18"/>
  <c r="CZF221" i="18"/>
  <c r="CZG221" i="18"/>
  <c r="CZH221" i="18"/>
  <c r="CZI221" i="18"/>
  <c r="CZJ221" i="18"/>
  <c r="CZK221" i="18"/>
  <c r="CZL221" i="18"/>
  <c r="CZM221" i="18"/>
  <c r="CZN221" i="18"/>
  <c r="CZO221" i="18"/>
  <c r="CZP221" i="18"/>
  <c r="CZQ221" i="18"/>
  <c r="CZR221" i="18"/>
  <c r="CZS221" i="18"/>
  <c r="CZT221" i="18"/>
  <c r="CZU221" i="18"/>
  <c r="CZV221" i="18"/>
  <c r="CZW221" i="18"/>
  <c r="CZX221" i="18"/>
  <c r="CZY221" i="18"/>
  <c r="CZZ221" i="18"/>
  <c r="DAA221" i="18"/>
  <c r="DAB221" i="18"/>
  <c r="DAC221" i="18"/>
  <c r="DAD221" i="18"/>
  <c r="DAE221" i="18"/>
  <c r="DAF221" i="18"/>
  <c r="DAG221" i="18"/>
  <c r="DAH221" i="18"/>
  <c r="DAI221" i="18"/>
  <c r="DAJ221" i="18"/>
  <c r="DAK221" i="18"/>
  <c r="DAL221" i="18"/>
  <c r="DAM221" i="18"/>
  <c r="DAN221" i="18"/>
  <c r="DAO221" i="18"/>
  <c r="DAP221" i="18"/>
  <c r="DAQ221" i="18"/>
  <c r="DAR221" i="18"/>
  <c r="DAS221" i="18"/>
  <c r="DAT221" i="18"/>
  <c r="DAU221" i="18"/>
  <c r="DAV221" i="18"/>
  <c r="DAW221" i="18"/>
  <c r="DAX221" i="18"/>
  <c r="DAY221" i="18"/>
  <c r="DAZ221" i="18"/>
  <c r="DBA221" i="18"/>
  <c r="DBB221" i="18"/>
  <c r="DBC221" i="18"/>
  <c r="DBD221" i="18"/>
  <c r="DBE221" i="18"/>
  <c r="DBF221" i="18"/>
  <c r="DBG221" i="18"/>
  <c r="DBH221" i="18"/>
  <c r="DBI221" i="18"/>
  <c r="DBJ221" i="18"/>
  <c r="DBK221" i="18"/>
  <c r="DBL221" i="18"/>
  <c r="DBM221" i="18"/>
  <c r="DBN221" i="18"/>
  <c r="DBO221" i="18"/>
  <c r="DBP221" i="18"/>
  <c r="DBQ221" i="18"/>
  <c r="DBR221" i="18"/>
  <c r="DBS221" i="18"/>
  <c r="DBT221" i="18"/>
  <c r="DBU221" i="18"/>
  <c r="DBV221" i="18"/>
  <c r="DBW221" i="18"/>
  <c r="DBX221" i="18"/>
  <c r="DBY221" i="18"/>
  <c r="DBZ221" i="18"/>
  <c r="DCA221" i="18"/>
  <c r="DCB221" i="18"/>
  <c r="DCC221" i="18"/>
  <c r="DCD221" i="18"/>
  <c r="DCE221" i="18"/>
  <c r="DCF221" i="18"/>
  <c r="DCG221" i="18"/>
  <c r="DCH221" i="18"/>
  <c r="DCI221" i="18"/>
  <c r="DCJ221" i="18"/>
  <c r="DCK221" i="18"/>
  <c r="DCL221" i="18"/>
  <c r="DCM221" i="18"/>
  <c r="DCN221" i="18"/>
  <c r="DCO221" i="18"/>
  <c r="DCP221" i="18"/>
  <c r="DCQ221" i="18"/>
  <c r="DCR221" i="18"/>
  <c r="DCS221" i="18"/>
  <c r="DCT221" i="18"/>
  <c r="DCU221" i="18"/>
  <c r="DCV221" i="18"/>
  <c r="DCW221" i="18"/>
  <c r="DCX221" i="18"/>
  <c r="DCY221" i="18"/>
  <c r="DCZ221" i="18"/>
  <c r="DDA221" i="18"/>
  <c r="DDB221" i="18"/>
  <c r="DDC221" i="18"/>
  <c r="DDD221" i="18"/>
  <c r="DDE221" i="18"/>
  <c r="DDF221" i="18"/>
  <c r="DDG221" i="18"/>
  <c r="DDH221" i="18"/>
  <c r="DDI221" i="18"/>
  <c r="DDJ221" i="18"/>
  <c r="DDK221" i="18"/>
  <c r="DDL221" i="18"/>
  <c r="DDM221" i="18"/>
  <c r="DDN221" i="18"/>
  <c r="DDO221" i="18"/>
  <c r="DDP221" i="18"/>
  <c r="DDQ221" i="18"/>
  <c r="DDR221" i="18"/>
  <c r="DDS221" i="18"/>
  <c r="DDT221" i="18"/>
  <c r="DDU221" i="18"/>
  <c r="DDV221" i="18"/>
  <c r="DDW221" i="18"/>
  <c r="DDX221" i="18"/>
  <c r="DDY221" i="18"/>
  <c r="DDZ221" i="18"/>
  <c r="DEA221" i="18"/>
  <c r="DEB221" i="18"/>
  <c r="DEC221" i="18"/>
  <c r="DED221" i="18"/>
  <c r="DEE221" i="18"/>
  <c r="DEF221" i="18"/>
  <c r="DEG221" i="18"/>
  <c r="DEH221" i="18"/>
  <c r="DEI221" i="18"/>
  <c r="DEJ221" i="18"/>
  <c r="DEK221" i="18"/>
  <c r="DEL221" i="18"/>
  <c r="DEM221" i="18"/>
  <c r="DEN221" i="18"/>
  <c r="DEO221" i="18"/>
  <c r="DEP221" i="18"/>
  <c r="DEQ221" i="18"/>
  <c r="DER221" i="18"/>
  <c r="DES221" i="18"/>
  <c r="DET221" i="18"/>
  <c r="DEU221" i="18"/>
  <c r="DEV221" i="18"/>
  <c r="DEW221" i="18"/>
  <c r="DEX221" i="18"/>
  <c r="DEY221" i="18"/>
  <c r="DEZ221" i="18"/>
  <c r="DFA221" i="18"/>
  <c r="DFB221" i="18"/>
  <c r="DFC221" i="18"/>
  <c r="DFD221" i="18"/>
  <c r="DFE221" i="18"/>
  <c r="DFF221" i="18"/>
  <c r="DFG221" i="18"/>
  <c r="DFH221" i="18"/>
  <c r="DFI221" i="18"/>
  <c r="DFJ221" i="18"/>
  <c r="DFK221" i="18"/>
  <c r="DFL221" i="18"/>
  <c r="DFM221" i="18"/>
  <c r="DFN221" i="18"/>
  <c r="DFO221" i="18"/>
  <c r="DFP221" i="18"/>
  <c r="DFQ221" i="18"/>
  <c r="DFR221" i="18"/>
  <c r="DFS221" i="18"/>
  <c r="DFT221" i="18"/>
  <c r="DFU221" i="18"/>
  <c r="DFV221" i="18"/>
  <c r="DFW221" i="18"/>
  <c r="DFX221" i="18"/>
  <c r="DFY221" i="18"/>
  <c r="DFZ221" i="18"/>
  <c r="DGA221" i="18"/>
  <c r="DGB221" i="18"/>
  <c r="DGC221" i="18"/>
  <c r="DGD221" i="18"/>
  <c r="DGE221" i="18"/>
  <c r="DGF221" i="18"/>
  <c r="DGG221" i="18"/>
  <c r="DGH221" i="18"/>
  <c r="DGI221" i="18"/>
  <c r="DGJ221" i="18"/>
  <c r="DGK221" i="18"/>
  <c r="DGL221" i="18"/>
  <c r="DGM221" i="18"/>
  <c r="DGN221" i="18"/>
  <c r="DGO221" i="18"/>
  <c r="DGP221" i="18"/>
  <c r="DGQ221" i="18"/>
  <c r="DGR221" i="18"/>
  <c r="DGS221" i="18"/>
  <c r="DGT221" i="18"/>
  <c r="DGU221" i="18"/>
  <c r="DGV221" i="18"/>
  <c r="DGW221" i="18"/>
  <c r="DGX221" i="18"/>
  <c r="DGY221" i="18"/>
  <c r="DGZ221" i="18"/>
  <c r="DHA221" i="18"/>
  <c r="DHB221" i="18"/>
  <c r="DHC221" i="18"/>
  <c r="DHD221" i="18"/>
  <c r="DHE221" i="18"/>
  <c r="DHF221" i="18"/>
  <c r="DHG221" i="18"/>
  <c r="DHH221" i="18"/>
  <c r="DHI221" i="18"/>
  <c r="DHJ221" i="18"/>
  <c r="DHK221" i="18"/>
  <c r="DHL221" i="18"/>
  <c r="DHM221" i="18"/>
  <c r="DHN221" i="18"/>
  <c r="DHO221" i="18"/>
  <c r="DHP221" i="18"/>
  <c r="DHQ221" i="18"/>
  <c r="DHR221" i="18"/>
  <c r="DHS221" i="18"/>
  <c r="DHT221" i="18"/>
  <c r="DHU221" i="18"/>
  <c r="DHV221" i="18"/>
  <c r="DHW221" i="18"/>
  <c r="DHX221" i="18"/>
  <c r="DHY221" i="18"/>
  <c r="DHZ221" i="18"/>
  <c r="DIA221" i="18"/>
  <c r="DIB221" i="18"/>
  <c r="DIC221" i="18"/>
  <c r="DID221" i="18"/>
  <c r="DIE221" i="18"/>
  <c r="DIF221" i="18"/>
  <c r="DIG221" i="18"/>
  <c r="DIH221" i="18"/>
  <c r="DII221" i="18"/>
  <c r="DIJ221" i="18"/>
  <c r="DIK221" i="18"/>
  <c r="DIL221" i="18"/>
  <c r="DIM221" i="18"/>
  <c r="DIN221" i="18"/>
  <c r="DIO221" i="18"/>
  <c r="DIP221" i="18"/>
  <c r="DIQ221" i="18"/>
  <c r="DIR221" i="18"/>
  <c r="DIS221" i="18"/>
  <c r="DIT221" i="18"/>
  <c r="DIU221" i="18"/>
  <c r="DIV221" i="18"/>
  <c r="DIW221" i="18"/>
  <c r="DIX221" i="18"/>
  <c r="DIY221" i="18"/>
  <c r="DIZ221" i="18"/>
  <c r="DJA221" i="18"/>
  <c r="DJB221" i="18"/>
  <c r="DJC221" i="18"/>
  <c r="DJD221" i="18"/>
  <c r="DJE221" i="18"/>
  <c r="DJF221" i="18"/>
  <c r="DJG221" i="18"/>
  <c r="DJH221" i="18"/>
  <c r="DJI221" i="18"/>
  <c r="DJJ221" i="18"/>
  <c r="DJK221" i="18"/>
  <c r="DJL221" i="18"/>
  <c r="DJM221" i="18"/>
  <c r="DJN221" i="18"/>
  <c r="DJO221" i="18"/>
  <c r="DJP221" i="18"/>
  <c r="DJQ221" i="18"/>
  <c r="DJR221" i="18"/>
  <c r="DJS221" i="18"/>
  <c r="DJT221" i="18"/>
  <c r="DJU221" i="18"/>
  <c r="DJV221" i="18"/>
  <c r="DJW221" i="18"/>
  <c r="DJX221" i="18"/>
  <c r="DJY221" i="18"/>
  <c r="DJZ221" i="18"/>
  <c r="DKA221" i="18"/>
  <c r="DKB221" i="18"/>
  <c r="DKC221" i="18"/>
  <c r="DKD221" i="18"/>
  <c r="DKE221" i="18"/>
  <c r="DKF221" i="18"/>
  <c r="DKG221" i="18"/>
  <c r="DKH221" i="18"/>
  <c r="DKI221" i="18"/>
  <c r="DKJ221" i="18"/>
  <c r="DKK221" i="18"/>
  <c r="DKL221" i="18"/>
  <c r="DKM221" i="18"/>
  <c r="DKN221" i="18"/>
  <c r="DKO221" i="18"/>
  <c r="DKP221" i="18"/>
  <c r="DKQ221" i="18"/>
  <c r="DKR221" i="18"/>
  <c r="DKS221" i="18"/>
  <c r="DKT221" i="18"/>
  <c r="DKU221" i="18"/>
  <c r="DKV221" i="18"/>
  <c r="DKW221" i="18"/>
  <c r="DKX221" i="18"/>
  <c r="DKY221" i="18"/>
  <c r="DKZ221" i="18"/>
  <c r="DLA221" i="18"/>
  <c r="DLB221" i="18"/>
  <c r="DLC221" i="18"/>
  <c r="DLD221" i="18"/>
  <c r="DLE221" i="18"/>
  <c r="DLF221" i="18"/>
  <c r="DLG221" i="18"/>
  <c r="DLH221" i="18"/>
  <c r="DLI221" i="18"/>
  <c r="DLJ221" i="18"/>
  <c r="DLK221" i="18"/>
  <c r="DLL221" i="18"/>
  <c r="DLM221" i="18"/>
  <c r="DLN221" i="18"/>
  <c r="DLO221" i="18"/>
  <c r="DLP221" i="18"/>
  <c r="DLQ221" i="18"/>
  <c r="DLR221" i="18"/>
  <c r="DLS221" i="18"/>
  <c r="DLT221" i="18"/>
  <c r="DLU221" i="18"/>
  <c r="DLV221" i="18"/>
  <c r="DLW221" i="18"/>
  <c r="DLX221" i="18"/>
  <c r="DLY221" i="18"/>
  <c r="DLZ221" i="18"/>
  <c r="DMA221" i="18"/>
  <c r="DMB221" i="18"/>
  <c r="DMC221" i="18"/>
  <c r="DMD221" i="18"/>
  <c r="DME221" i="18"/>
  <c r="DMF221" i="18"/>
  <c r="DMG221" i="18"/>
  <c r="DMH221" i="18"/>
  <c r="DMI221" i="18"/>
  <c r="DMJ221" i="18"/>
  <c r="DMK221" i="18"/>
  <c r="DML221" i="18"/>
  <c r="DMM221" i="18"/>
  <c r="DMN221" i="18"/>
  <c r="DMO221" i="18"/>
  <c r="DMP221" i="18"/>
  <c r="DMQ221" i="18"/>
  <c r="DMR221" i="18"/>
  <c r="DMS221" i="18"/>
  <c r="DMT221" i="18"/>
  <c r="DMU221" i="18"/>
  <c r="DMV221" i="18"/>
  <c r="DMW221" i="18"/>
  <c r="DMX221" i="18"/>
  <c r="DMY221" i="18"/>
  <c r="DMZ221" i="18"/>
  <c r="DNA221" i="18"/>
  <c r="DNB221" i="18"/>
  <c r="DNC221" i="18"/>
  <c r="DND221" i="18"/>
  <c r="DNE221" i="18"/>
  <c r="DNF221" i="18"/>
  <c r="DNG221" i="18"/>
  <c r="DNH221" i="18"/>
  <c r="DNI221" i="18"/>
  <c r="DNJ221" i="18"/>
  <c r="DNK221" i="18"/>
  <c r="DNL221" i="18"/>
  <c r="DNM221" i="18"/>
  <c r="DNN221" i="18"/>
  <c r="DNO221" i="18"/>
  <c r="DNP221" i="18"/>
  <c r="DNQ221" i="18"/>
  <c r="DNR221" i="18"/>
  <c r="DNS221" i="18"/>
  <c r="DNT221" i="18"/>
  <c r="DNU221" i="18"/>
  <c r="DNV221" i="18"/>
  <c r="DNW221" i="18"/>
  <c r="DNX221" i="18"/>
  <c r="DNY221" i="18"/>
  <c r="DNZ221" i="18"/>
  <c r="DOA221" i="18"/>
  <c r="DOB221" i="18"/>
  <c r="DOC221" i="18"/>
  <c r="DOD221" i="18"/>
  <c r="DOE221" i="18"/>
  <c r="DOF221" i="18"/>
  <c r="DOG221" i="18"/>
  <c r="DOH221" i="18"/>
  <c r="DOI221" i="18"/>
  <c r="DOJ221" i="18"/>
  <c r="DOK221" i="18"/>
  <c r="DOL221" i="18"/>
  <c r="DOM221" i="18"/>
  <c r="DON221" i="18"/>
  <c r="DOO221" i="18"/>
  <c r="DOP221" i="18"/>
  <c r="DOQ221" i="18"/>
  <c r="DOR221" i="18"/>
  <c r="DOS221" i="18"/>
  <c r="DOT221" i="18"/>
  <c r="DOU221" i="18"/>
  <c r="DOV221" i="18"/>
  <c r="DOW221" i="18"/>
  <c r="DOX221" i="18"/>
  <c r="DOY221" i="18"/>
  <c r="DOZ221" i="18"/>
  <c r="DPA221" i="18"/>
  <c r="DPB221" i="18"/>
  <c r="DPC221" i="18"/>
  <c r="DPD221" i="18"/>
  <c r="DPE221" i="18"/>
  <c r="DPF221" i="18"/>
  <c r="DPG221" i="18"/>
  <c r="DPH221" i="18"/>
  <c r="DPI221" i="18"/>
  <c r="DPJ221" i="18"/>
  <c r="DPK221" i="18"/>
  <c r="DPL221" i="18"/>
  <c r="DPM221" i="18"/>
  <c r="DPN221" i="18"/>
  <c r="DPO221" i="18"/>
  <c r="DPP221" i="18"/>
  <c r="DPQ221" i="18"/>
  <c r="DPR221" i="18"/>
  <c r="DPS221" i="18"/>
  <c r="DPT221" i="18"/>
  <c r="DPU221" i="18"/>
  <c r="DPV221" i="18"/>
  <c r="DPW221" i="18"/>
  <c r="DPX221" i="18"/>
  <c r="DPY221" i="18"/>
  <c r="DPZ221" i="18"/>
  <c r="DQA221" i="18"/>
  <c r="DQB221" i="18"/>
  <c r="DQC221" i="18"/>
  <c r="DQD221" i="18"/>
  <c r="DQE221" i="18"/>
  <c r="DQF221" i="18"/>
  <c r="DQG221" i="18"/>
  <c r="DQH221" i="18"/>
  <c r="DQI221" i="18"/>
  <c r="DQJ221" i="18"/>
  <c r="DQK221" i="18"/>
  <c r="DQL221" i="18"/>
  <c r="DQM221" i="18"/>
  <c r="DQN221" i="18"/>
  <c r="DQO221" i="18"/>
  <c r="DQP221" i="18"/>
  <c r="DQQ221" i="18"/>
  <c r="DQR221" i="18"/>
  <c r="DQS221" i="18"/>
  <c r="DQT221" i="18"/>
  <c r="DQU221" i="18"/>
  <c r="DQV221" i="18"/>
  <c r="DQW221" i="18"/>
  <c r="DQX221" i="18"/>
  <c r="DQY221" i="18"/>
  <c r="DQZ221" i="18"/>
  <c r="DRA221" i="18"/>
  <c r="DRB221" i="18"/>
  <c r="DRC221" i="18"/>
  <c r="DRD221" i="18"/>
  <c r="DRE221" i="18"/>
  <c r="DRF221" i="18"/>
  <c r="DRG221" i="18"/>
  <c r="DRH221" i="18"/>
  <c r="DRI221" i="18"/>
  <c r="DRJ221" i="18"/>
  <c r="DRK221" i="18"/>
  <c r="DRL221" i="18"/>
  <c r="DRM221" i="18"/>
  <c r="DRN221" i="18"/>
  <c r="DRO221" i="18"/>
  <c r="DRP221" i="18"/>
  <c r="DRQ221" i="18"/>
  <c r="DRR221" i="18"/>
  <c r="DRS221" i="18"/>
  <c r="DRT221" i="18"/>
  <c r="DRU221" i="18"/>
  <c r="DRV221" i="18"/>
  <c r="DRW221" i="18"/>
  <c r="DRX221" i="18"/>
  <c r="DRY221" i="18"/>
  <c r="DRZ221" i="18"/>
  <c r="DSA221" i="18"/>
  <c r="DSB221" i="18"/>
  <c r="DSC221" i="18"/>
  <c r="DSD221" i="18"/>
  <c r="DSE221" i="18"/>
  <c r="DSF221" i="18"/>
  <c r="DSG221" i="18"/>
  <c r="DSH221" i="18"/>
  <c r="DSI221" i="18"/>
  <c r="DSJ221" i="18"/>
  <c r="DSK221" i="18"/>
  <c r="DSL221" i="18"/>
  <c r="DSM221" i="18"/>
  <c r="DSN221" i="18"/>
  <c r="DSO221" i="18"/>
  <c r="DSP221" i="18"/>
  <c r="DSQ221" i="18"/>
  <c r="DSR221" i="18"/>
  <c r="DSS221" i="18"/>
  <c r="DST221" i="18"/>
  <c r="DSU221" i="18"/>
  <c r="DSV221" i="18"/>
  <c r="DSW221" i="18"/>
  <c r="DSX221" i="18"/>
  <c r="DSY221" i="18"/>
  <c r="DSZ221" i="18"/>
  <c r="DTA221" i="18"/>
  <c r="DTB221" i="18"/>
  <c r="DTC221" i="18"/>
  <c r="DTD221" i="18"/>
  <c r="DTE221" i="18"/>
  <c r="DTF221" i="18"/>
  <c r="DTG221" i="18"/>
  <c r="DTH221" i="18"/>
  <c r="DTI221" i="18"/>
  <c r="DTJ221" i="18"/>
  <c r="DTK221" i="18"/>
  <c r="DTL221" i="18"/>
  <c r="DTM221" i="18"/>
  <c r="DTN221" i="18"/>
  <c r="DTO221" i="18"/>
  <c r="DTP221" i="18"/>
  <c r="DTQ221" i="18"/>
  <c r="DTR221" i="18"/>
  <c r="DTS221" i="18"/>
  <c r="DTT221" i="18"/>
  <c r="DTU221" i="18"/>
  <c r="DTV221" i="18"/>
  <c r="DTW221" i="18"/>
  <c r="DTX221" i="18"/>
  <c r="DTY221" i="18"/>
  <c r="DTZ221" i="18"/>
  <c r="DUA221" i="18"/>
  <c r="DUB221" i="18"/>
  <c r="DUC221" i="18"/>
  <c r="DUD221" i="18"/>
  <c r="DUE221" i="18"/>
  <c r="DUF221" i="18"/>
  <c r="DUG221" i="18"/>
  <c r="DUH221" i="18"/>
  <c r="DUI221" i="18"/>
  <c r="DUJ221" i="18"/>
  <c r="DUK221" i="18"/>
  <c r="DUL221" i="18"/>
  <c r="DUM221" i="18"/>
  <c r="DUN221" i="18"/>
  <c r="DUO221" i="18"/>
  <c r="DUP221" i="18"/>
  <c r="DUQ221" i="18"/>
  <c r="DUR221" i="18"/>
  <c r="DUS221" i="18"/>
  <c r="DUT221" i="18"/>
  <c r="DUU221" i="18"/>
  <c r="DUV221" i="18"/>
  <c r="DUW221" i="18"/>
  <c r="DUX221" i="18"/>
  <c r="DUY221" i="18"/>
  <c r="DUZ221" i="18"/>
  <c r="DVA221" i="18"/>
  <c r="DVB221" i="18"/>
  <c r="DVC221" i="18"/>
  <c r="DVD221" i="18"/>
  <c r="DVE221" i="18"/>
  <c r="DVF221" i="18"/>
  <c r="DVG221" i="18"/>
  <c r="DVH221" i="18"/>
  <c r="DVI221" i="18"/>
  <c r="DVJ221" i="18"/>
  <c r="DVK221" i="18"/>
  <c r="DVL221" i="18"/>
  <c r="DVM221" i="18"/>
  <c r="DVN221" i="18"/>
  <c r="DVO221" i="18"/>
  <c r="DVP221" i="18"/>
  <c r="DVQ221" i="18"/>
  <c r="DVR221" i="18"/>
  <c r="DVS221" i="18"/>
  <c r="DVT221" i="18"/>
  <c r="DVU221" i="18"/>
  <c r="DVV221" i="18"/>
  <c r="DVW221" i="18"/>
  <c r="DVX221" i="18"/>
  <c r="DVY221" i="18"/>
  <c r="DVZ221" i="18"/>
  <c r="DWA221" i="18"/>
  <c r="DWB221" i="18"/>
  <c r="DWC221" i="18"/>
  <c r="DWD221" i="18"/>
  <c r="DWE221" i="18"/>
  <c r="DWF221" i="18"/>
  <c r="DWG221" i="18"/>
  <c r="DWH221" i="18"/>
  <c r="DWI221" i="18"/>
  <c r="DWJ221" i="18"/>
  <c r="DWK221" i="18"/>
  <c r="DWL221" i="18"/>
  <c r="DWM221" i="18"/>
  <c r="DWN221" i="18"/>
  <c r="DWO221" i="18"/>
  <c r="DWP221" i="18"/>
  <c r="DWQ221" i="18"/>
  <c r="DWR221" i="18"/>
  <c r="DWS221" i="18"/>
  <c r="DWT221" i="18"/>
  <c r="DWU221" i="18"/>
  <c r="DWV221" i="18"/>
  <c r="DWW221" i="18"/>
  <c r="DWX221" i="18"/>
  <c r="DWY221" i="18"/>
  <c r="DWZ221" i="18"/>
  <c r="DXA221" i="18"/>
  <c r="DXB221" i="18"/>
  <c r="DXC221" i="18"/>
  <c r="DXD221" i="18"/>
  <c r="DXE221" i="18"/>
  <c r="DXF221" i="18"/>
  <c r="DXG221" i="18"/>
  <c r="DXH221" i="18"/>
  <c r="DXI221" i="18"/>
  <c r="DXJ221" i="18"/>
  <c r="DXK221" i="18"/>
  <c r="DXL221" i="18"/>
  <c r="DXM221" i="18"/>
  <c r="DXN221" i="18"/>
  <c r="DXO221" i="18"/>
  <c r="DXP221" i="18"/>
  <c r="DXQ221" i="18"/>
  <c r="DXR221" i="18"/>
  <c r="DXS221" i="18"/>
  <c r="DXT221" i="18"/>
  <c r="DXU221" i="18"/>
  <c r="DXV221" i="18"/>
  <c r="DXW221" i="18"/>
  <c r="DXX221" i="18"/>
  <c r="DXY221" i="18"/>
  <c r="DXZ221" i="18"/>
  <c r="DYA221" i="18"/>
  <c r="DYB221" i="18"/>
  <c r="DYC221" i="18"/>
  <c r="DYD221" i="18"/>
  <c r="DYE221" i="18"/>
  <c r="DYF221" i="18"/>
  <c r="DYG221" i="18"/>
  <c r="DYH221" i="18"/>
  <c r="DYI221" i="18"/>
  <c r="DYJ221" i="18"/>
  <c r="DYK221" i="18"/>
  <c r="DYL221" i="18"/>
  <c r="DYM221" i="18"/>
  <c r="DYN221" i="18"/>
  <c r="DYO221" i="18"/>
  <c r="DYP221" i="18"/>
  <c r="DYQ221" i="18"/>
  <c r="DYR221" i="18"/>
  <c r="DYS221" i="18"/>
  <c r="DYT221" i="18"/>
  <c r="DYU221" i="18"/>
  <c r="DYV221" i="18"/>
  <c r="DYW221" i="18"/>
  <c r="DYX221" i="18"/>
  <c r="DYY221" i="18"/>
  <c r="DYZ221" i="18"/>
  <c r="DZA221" i="18"/>
  <c r="DZB221" i="18"/>
  <c r="DZC221" i="18"/>
  <c r="DZD221" i="18"/>
  <c r="DZE221" i="18"/>
  <c r="DZF221" i="18"/>
  <c r="DZG221" i="18"/>
  <c r="DZH221" i="18"/>
  <c r="DZI221" i="18"/>
  <c r="DZJ221" i="18"/>
  <c r="DZK221" i="18"/>
  <c r="DZL221" i="18"/>
  <c r="DZM221" i="18"/>
  <c r="DZN221" i="18"/>
  <c r="DZO221" i="18"/>
  <c r="DZP221" i="18"/>
  <c r="DZQ221" i="18"/>
  <c r="DZR221" i="18"/>
  <c r="DZS221" i="18"/>
  <c r="DZT221" i="18"/>
  <c r="DZU221" i="18"/>
  <c r="DZV221" i="18"/>
  <c r="DZW221" i="18"/>
  <c r="DZX221" i="18"/>
  <c r="DZY221" i="18"/>
  <c r="DZZ221" i="18"/>
  <c r="EAA221" i="18"/>
  <c r="EAB221" i="18"/>
  <c r="EAC221" i="18"/>
  <c r="EAD221" i="18"/>
  <c r="EAE221" i="18"/>
  <c r="EAF221" i="18"/>
  <c r="EAG221" i="18"/>
  <c r="EAH221" i="18"/>
  <c r="EAI221" i="18"/>
  <c r="EAJ221" i="18"/>
  <c r="EAK221" i="18"/>
  <c r="EAL221" i="18"/>
  <c r="EAM221" i="18"/>
  <c r="EAN221" i="18"/>
  <c r="EAO221" i="18"/>
  <c r="EAP221" i="18"/>
  <c r="EAQ221" i="18"/>
  <c r="EAR221" i="18"/>
  <c r="EAS221" i="18"/>
  <c r="EAT221" i="18"/>
  <c r="EAU221" i="18"/>
  <c r="EAV221" i="18"/>
  <c r="EAW221" i="18"/>
  <c r="EAX221" i="18"/>
  <c r="EAY221" i="18"/>
  <c r="EAZ221" i="18"/>
  <c r="EBA221" i="18"/>
  <c r="EBB221" i="18"/>
  <c r="EBC221" i="18"/>
  <c r="EBD221" i="18"/>
  <c r="EBE221" i="18"/>
  <c r="EBF221" i="18"/>
  <c r="EBG221" i="18"/>
  <c r="EBH221" i="18"/>
  <c r="EBI221" i="18"/>
  <c r="EBJ221" i="18"/>
  <c r="EBK221" i="18"/>
  <c r="EBL221" i="18"/>
  <c r="EBM221" i="18"/>
  <c r="EBN221" i="18"/>
  <c r="EBO221" i="18"/>
  <c r="EBP221" i="18"/>
  <c r="EBQ221" i="18"/>
  <c r="EBR221" i="18"/>
  <c r="EBS221" i="18"/>
  <c r="EBT221" i="18"/>
  <c r="EBU221" i="18"/>
  <c r="EBV221" i="18"/>
  <c r="EBW221" i="18"/>
  <c r="EBX221" i="18"/>
  <c r="EBY221" i="18"/>
  <c r="EBZ221" i="18"/>
  <c r="ECA221" i="18"/>
  <c r="ECB221" i="18"/>
  <c r="ECC221" i="18"/>
  <c r="ECD221" i="18"/>
  <c r="ECE221" i="18"/>
  <c r="ECF221" i="18"/>
  <c r="ECG221" i="18"/>
  <c r="ECH221" i="18"/>
  <c r="ECI221" i="18"/>
  <c r="ECJ221" i="18"/>
  <c r="ECK221" i="18"/>
  <c r="ECL221" i="18"/>
  <c r="ECM221" i="18"/>
  <c r="ECN221" i="18"/>
  <c r="ECO221" i="18"/>
  <c r="ECP221" i="18"/>
  <c r="ECQ221" i="18"/>
  <c r="ECR221" i="18"/>
  <c r="ECS221" i="18"/>
  <c r="ECT221" i="18"/>
  <c r="ECU221" i="18"/>
  <c r="ECV221" i="18"/>
  <c r="ECW221" i="18"/>
  <c r="ECX221" i="18"/>
  <c r="ECY221" i="18"/>
  <c r="ECZ221" i="18"/>
  <c r="EDA221" i="18"/>
  <c r="EDB221" i="18"/>
  <c r="EDC221" i="18"/>
  <c r="EDD221" i="18"/>
  <c r="EDE221" i="18"/>
  <c r="EDF221" i="18"/>
  <c r="EDG221" i="18"/>
  <c r="EDH221" i="18"/>
  <c r="EDI221" i="18"/>
  <c r="EDJ221" i="18"/>
  <c r="EDK221" i="18"/>
  <c r="EDL221" i="18"/>
  <c r="EDM221" i="18"/>
  <c r="EDN221" i="18"/>
  <c r="EDO221" i="18"/>
  <c r="EDP221" i="18"/>
  <c r="EDQ221" i="18"/>
  <c r="EDR221" i="18"/>
  <c r="EDS221" i="18"/>
  <c r="EDT221" i="18"/>
  <c r="EDU221" i="18"/>
  <c r="EDV221" i="18"/>
  <c r="EDW221" i="18"/>
  <c r="EDX221" i="18"/>
  <c r="EDY221" i="18"/>
  <c r="EDZ221" i="18"/>
  <c r="EEA221" i="18"/>
  <c r="EEB221" i="18"/>
  <c r="EEC221" i="18"/>
  <c r="EED221" i="18"/>
  <c r="EEE221" i="18"/>
  <c r="EEF221" i="18"/>
  <c r="EEG221" i="18"/>
  <c r="EEH221" i="18"/>
  <c r="EEI221" i="18"/>
  <c r="EEJ221" i="18"/>
  <c r="EEK221" i="18"/>
  <c r="EEL221" i="18"/>
  <c r="EEM221" i="18"/>
  <c r="EEN221" i="18"/>
  <c r="EEO221" i="18"/>
  <c r="EEP221" i="18"/>
  <c r="EEQ221" i="18"/>
  <c r="EER221" i="18"/>
  <c r="EES221" i="18"/>
  <c r="EET221" i="18"/>
  <c r="EEU221" i="18"/>
  <c r="EEV221" i="18"/>
  <c r="EEW221" i="18"/>
  <c r="EEX221" i="18"/>
  <c r="EEY221" i="18"/>
  <c r="EEZ221" i="18"/>
  <c r="EFA221" i="18"/>
  <c r="EFB221" i="18"/>
  <c r="EFC221" i="18"/>
  <c r="EFD221" i="18"/>
  <c r="EFE221" i="18"/>
  <c r="EFF221" i="18"/>
  <c r="EFG221" i="18"/>
  <c r="EFH221" i="18"/>
  <c r="EFI221" i="18"/>
  <c r="EFJ221" i="18"/>
  <c r="EFK221" i="18"/>
  <c r="EFL221" i="18"/>
  <c r="EFM221" i="18"/>
  <c r="EFN221" i="18"/>
  <c r="EFO221" i="18"/>
  <c r="EFP221" i="18"/>
  <c r="EFQ221" i="18"/>
  <c r="EFR221" i="18"/>
  <c r="EFS221" i="18"/>
  <c r="EFT221" i="18"/>
  <c r="EFU221" i="18"/>
  <c r="EFV221" i="18"/>
  <c r="EFW221" i="18"/>
  <c r="EFX221" i="18"/>
  <c r="EFY221" i="18"/>
  <c r="EFZ221" i="18"/>
  <c r="EGA221" i="18"/>
  <c r="EGB221" i="18"/>
  <c r="EGC221" i="18"/>
  <c r="EGD221" i="18"/>
  <c r="EGE221" i="18"/>
  <c r="EGF221" i="18"/>
  <c r="EGG221" i="18"/>
  <c r="EGH221" i="18"/>
  <c r="EGI221" i="18"/>
  <c r="EGJ221" i="18"/>
  <c r="EGK221" i="18"/>
  <c r="EGL221" i="18"/>
  <c r="EGM221" i="18"/>
  <c r="EGN221" i="18"/>
  <c r="EGO221" i="18"/>
  <c r="EGP221" i="18"/>
  <c r="EGQ221" i="18"/>
  <c r="EGR221" i="18"/>
  <c r="EGS221" i="18"/>
  <c r="EGT221" i="18"/>
  <c r="EGU221" i="18"/>
  <c r="EGV221" i="18"/>
  <c r="EGW221" i="18"/>
  <c r="EGX221" i="18"/>
  <c r="EGY221" i="18"/>
  <c r="EGZ221" i="18"/>
  <c r="EHA221" i="18"/>
  <c r="EHB221" i="18"/>
  <c r="EHC221" i="18"/>
  <c r="EHD221" i="18"/>
  <c r="EHE221" i="18"/>
  <c r="EHF221" i="18"/>
  <c r="EHG221" i="18"/>
  <c r="EHH221" i="18"/>
  <c r="EHI221" i="18"/>
  <c r="EHJ221" i="18"/>
  <c r="EHK221" i="18"/>
  <c r="EHL221" i="18"/>
  <c r="EHM221" i="18"/>
  <c r="EHN221" i="18"/>
  <c r="EHO221" i="18"/>
  <c r="EHP221" i="18"/>
  <c r="EHQ221" i="18"/>
  <c r="EHR221" i="18"/>
  <c r="EHS221" i="18"/>
  <c r="EHT221" i="18"/>
  <c r="EHU221" i="18"/>
  <c r="EHV221" i="18"/>
  <c r="EHW221" i="18"/>
  <c r="EHX221" i="18"/>
  <c r="EHY221" i="18"/>
  <c r="EHZ221" i="18"/>
  <c r="EIA221" i="18"/>
  <c r="EIB221" i="18"/>
  <c r="EIC221" i="18"/>
  <c r="EID221" i="18"/>
  <c r="EIE221" i="18"/>
  <c r="EIF221" i="18"/>
  <c r="EIG221" i="18"/>
  <c r="EIH221" i="18"/>
  <c r="EII221" i="18"/>
  <c r="EIJ221" i="18"/>
  <c r="EIK221" i="18"/>
  <c r="EIL221" i="18"/>
  <c r="EIM221" i="18"/>
  <c r="EIN221" i="18"/>
  <c r="EIO221" i="18"/>
  <c r="EIP221" i="18"/>
  <c r="EIQ221" i="18"/>
  <c r="EIR221" i="18"/>
  <c r="EIS221" i="18"/>
  <c r="EIT221" i="18"/>
  <c r="EIU221" i="18"/>
  <c r="EIV221" i="18"/>
  <c r="EIW221" i="18"/>
  <c r="EIX221" i="18"/>
  <c r="EIY221" i="18"/>
  <c r="EIZ221" i="18"/>
  <c r="EJA221" i="18"/>
  <c r="EJB221" i="18"/>
  <c r="EJC221" i="18"/>
  <c r="EJD221" i="18"/>
  <c r="EJE221" i="18"/>
  <c r="EJF221" i="18"/>
  <c r="EJG221" i="18"/>
  <c r="EJH221" i="18"/>
  <c r="EJI221" i="18"/>
  <c r="EJJ221" i="18"/>
  <c r="EJK221" i="18"/>
  <c r="EJL221" i="18"/>
  <c r="EJM221" i="18"/>
  <c r="EJN221" i="18"/>
  <c r="EJO221" i="18"/>
  <c r="EJP221" i="18"/>
  <c r="EJQ221" i="18"/>
  <c r="EJR221" i="18"/>
  <c r="EJS221" i="18"/>
  <c r="EJT221" i="18"/>
  <c r="EJU221" i="18"/>
  <c r="EJV221" i="18"/>
  <c r="EJW221" i="18"/>
  <c r="EJX221" i="18"/>
  <c r="EJY221" i="18"/>
  <c r="EJZ221" i="18"/>
  <c r="EKA221" i="18"/>
  <c r="EKB221" i="18"/>
  <c r="EKC221" i="18"/>
  <c r="EKD221" i="18"/>
  <c r="EKE221" i="18"/>
  <c r="EKF221" i="18"/>
  <c r="EKG221" i="18"/>
  <c r="EKH221" i="18"/>
  <c r="EKI221" i="18"/>
  <c r="EKJ221" i="18"/>
  <c r="EKK221" i="18"/>
  <c r="EKL221" i="18"/>
  <c r="EKM221" i="18"/>
  <c r="EKN221" i="18"/>
  <c r="EKO221" i="18"/>
  <c r="EKP221" i="18"/>
  <c r="EKQ221" i="18"/>
  <c r="EKR221" i="18"/>
  <c r="EKS221" i="18"/>
  <c r="EKT221" i="18"/>
  <c r="EKU221" i="18"/>
  <c r="EKV221" i="18"/>
  <c r="EKW221" i="18"/>
  <c r="EKX221" i="18"/>
  <c r="EKY221" i="18"/>
  <c r="EKZ221" i="18"/>
  <c r="ELA221" i="18"/>
  <c r="ELB221" i="18"/>
  <c r="ELC221" i="18"/>
  <c r="ELD221" i="18"/>
  <c r="ELE221" i="18"/>
  <c r="ELF221" i="18"/>
  <c r="ELG221" i="18"/>
  <c r="ELH221" i="18"/>
  <c r="ELI221" i="18"/>
  <c r="ELJ221" i="18"/>
  <c r="ELK221" i="18"/>
  <c r="ELL221" i="18"/>
  <c r="ELM221" i="18"/>
  <c r="ELN221" i="18"/>
  <c r="ELO221" i="18"/>
  <c r="ELP221" i="18"/>
  <c r="ELQ221" i="18"/>
  <c r="ELR221" i="18"/>
  <c r="ELS221" i="18"/>
  <c r="ELT221" i="18"/>
  <c r="ELU221" i="18"/>
  <c r="ELV221" i="18"/>
  <c r="ELW221" i="18"/>
  <c r="ELX221" i="18"/>
  <c r="ELY221" i="18"/>
  <c r="ELZ221" i="18"/>
  <c r="EMA221" i="18"/>
  <c r="EMB221" i="18"/>
  <c r="EMC221" i="18"/>
  <c r="EMD221" i="18"/>
  <c r="EME221" i="18"/>
  <c r="EMF221" i="18"/>
  <c r="EMG221" i="18"/>
  <c r="EMH221" i="18"/>
  <c r="EMI221" i="18"/>
  <c r="EMJ221" i="18"/>
  <c r="EMK221" i="18"/>
  <c r="EML221" i="18"/>
  <c r="EMM221" i="18"/>
  <c r="EMN221" i="18"/>
  <c r="EMO221" i="18"/>
  <c r="EMP221" i="18"/>
  <c r="EMQ221" i="18"/>
  <c r="EMR221" i="18"/>
  <c r="EMS221" i="18"/>
  <c r="EMT221" i="18"/>
  <c r="EMU221" i="18"/>
  <c r="EMV221" i="18"/>
  <c r="EMW221" i="18"/>
  <c r="EMX221" i="18"/>
  <c r="EMY221" i="18"/>
  <c r="EMZ221" i="18"/>
  <c r="ENA221" i="18"/>
  <c r="ENB221" i="18"/>
  <c r="ENC221" i="18"/>
  <c r="END221" i="18"/>
  <c r="ENE221" i="18"/>
  <c r="ENF221" i="18"/>
  <c r="ENG221" i="18"/>
  <c r="ENH221" i="18"/>
  <c r="ENI221" i="18"/>
  <c r="ENJ221" i="18"/>
  <c r="ENK221" i="18"/>
  <c r="ENL221" i="18"/>
  <c r="ENM221" i="18"/>
  <c r="ENN221" i="18"/>
  <c r="ENO221" i="18"/>
  <c r="ENP221" i="18"/>
  <c r="ENQ221" i="18"/>
  <c r="ENR221" i="18"/>
  <c r="ENS221" i="18"/>
  <c r="ENT221" i="18"/>
  <c r="ENU221" i="18"/>
  <c r="ENV221" i="18"/>
  <c r="ENW221" i="18"/>
  <c r="ENX221" i="18"/>
  <c r="ENY221" i="18"/>
  <c r="ENZ221" i="18"/>
  <c r="EOA221" i="18"/>
  <c r="EOB221" i="18"/>
  <c r="EOC221" i="18"/>
  <c r="EOD221" i="18"/>
  <c r="EOE221" i="18"/>
  <c r="EOF221" i="18"/>
  <c r="EOG221" i="18"/>
  <c r="EOH221" i="18"/>
  <c r="EOI221" i="18"/>
  <c r="EOJ221" i="18"/>
  <c r="EOK221" i="18"/>
  <c r="EOL221" i="18"/>
  <c r="EOM221" i="18"/>
  <c r="EON221" i="18"/>
  <c r="EOO221" i="18"/>
  <c r="EOP221" i="18"/>
  <c r="EOQ221" i="18"/>
  <c r="EOR221" i="18"/>
  <c r="EOS221" i="18"/>
  <c r="EOT221" i="18"/>
  <c r="EOU221" i="18"/>
  <c r="EOV221" i="18"/>
  <c r="EOW221" i="18"/>
  <c r="EOX221" i="18"/>
  <c r="EOY221" i="18"/>
  <c r="EOZ221" i="18"/>
  <c r="EPA221" i="18"/>
  <c r="EPB221" i="18"/>
  <c r="EPC221" i="18"/>
  <c r="EPD221" i="18"/>
  <c r="EPE221" i="18"/>
  <c r="EPF221" i="18"/>
  <c r="EPG221" i="18"/>
  <c r="EPH221" i="18"/>
  <c r="EPI221" i="18"/>
  <c r="EPJ221" i="18"/>
  <c r="EPK221" i="18"/>
  <c r="EPL221" i="18"/>
  <c r="EPM221" i="18"/>
  <c r="EPN221" i="18"/>
  <c r="EPO221" i="18"/>
  <c r="EPP221" i="18"/>
  <c r="EPQ221" i="18"/>
  <c r="EPR221" i="18"/>
  <c r="EPS221" i="18"/>
  <c r="EPT221" i="18"/>
  <c r="EPU221" i="18"/>
  <c r="EPV221" i="18"/>
  <c r="EPW221" i="18"/>
  <c r="EPX221" i="18"/>
  <c r="EPY221" i="18"/>
  <c r="EPZ221" i="18"/>
  <c r="EQA221" i="18"/>
  <c r="EQB221" i="18"/>
  <c r="EQC221" i="18"/>
  <c r="EQD221" i="18"/>
  <c r="EQE221" i="18"/>
  <c r="EQF221" i="18"/>
  <c r="EQG221" i="18"/>
  <c r="EQH221" i="18"/>
  <c r="EQI221" i="18"/>
  <c r="EQJ221" i="18"/>
  <c r="EQK221" i="18"/>
  <c r="EQL221" i="18"/>
  <c r="EQM221" i="18"/>
  <c r="EQN221" i="18"/>
  <c r="EQO221" i="18"/>
  <c r="EQP221" i="18"/>
  <c r="EQQ221" i="18"/>
  <c r="EQR221" i="18"/>
  <c r="EQS221" i="18"/>
  <c r="EQT221" i="18"/>
  <c r="EQU221" i="18"/>
  <c r="EQV221" i="18"/>
  <c r="EQW221" i="18"/>
  <c r="EQX221" i="18"/>
  <c r="EQY221" i="18"/>
  <c r="EQZ221" i="18"/>
  <c r="ERA221" i="18"/>
  <c r="ERB221" i="18"/>
  <c r="ERC221" i="18"/>
  <c r="ERD221" i="18"/>
  <c r="ERE221" i="18"/>
  <c r="ERF221" i="18"/>
  <c r="ERG221" i="18"/>
  <c r="ERH221" i="18"/>
  <c r="ERI221" i="18"/>
  <c r="ERJ221" i="18"/>
  <c r="ERK221" i="18"/>
  <c r="ERL221" i="18"/>
  <c r="ERM221" i="18"/>
  <c r="ERN221" i="18"/>
  <c r="ERO221" i="18"/>
  <c r="ERP221" i="18"/>
  <c r="ERQ221" i="18"/>
  <c r="ERR221" i="18"/>
  <c r="ERS221" i="18"/>
  <c r="ERT221" i="18"/>
  <c r="ERU221" i="18"/>
  <c r="ERV221" i="18"/>
  <c r="ERW221" i="18"/>
  <c r="ERX221" i="18"/>
  <c r="ERY221" i="18"/>
  <c r="ERZ221" i="18"/>
  <c r="ESA221" i="18"/>
  <c r="ESB221" i="18"/>
  <c r="ESC221" i="18"/>
  <c r="ESD221" i="18"/>
  <c r="ESE221" i="18"/>
  <c r="ESF221" i="18"/>
  <c r="ESG221" i="18"/>
  <c r="ESH221" i="18"/>
  <c r="ESI221" i="18"/>
  <c r="ESJ221" i="18"/>
  <c r="ESK221" i="18"/>
  <c r="ESL221" i="18"/>
  <c r="ESM221" i="18"/>
  <c r="ESN221" i="18"/>
  <c r="ESO221" i="18"/>
  <c r="ESP221" i="18"/>
  <c r="ESQ221" i="18"/>
  <c r="ESR221" i="18"/>
  <c r="ESS221" i="18"/>
  <c r="EST221" i="18"/>
  <c r="ESU221" i="18"/>
  <c r="ESV221" i="18"/>
  <c r="ESW221" i="18"/>
  <c r="ESX221" i="18"/>
  <c r="ESY221" i="18"/>
  <c r="ESZ221" i="18"/>
  <c r="ETA221" i="18"/>
  <c r="ETB221" i="18"/>
  <c r="ETC221" i="18"/>
  <c r="ETD221" i="18"/>
  <c r="ETE221" i="18"/>
  <c r="ETF221" i="18"/>
  <c r="ETG221" i="18"/>
  <c r="ETH221" i="18"/>
  <c r="ETI221" i="18"/>
  <c r="ETJ221" i="18"/>
  <c r="ETK221" i="18"/>
  <c r="ETL221" i="18"/>
  <c r="ETM221" i="18"/>
  <c r="ETN221" i="18"/>
  <c r="ETO221" i="18"/>
  <c r="ETP221" i="18"/>
  <c r="ETQ221" i="18"/>
  <c r="ETR221" i="18"/>
  <c r="ETS221" i="18"/>
  <c r="ETT221" i="18"/>
  <c r="ETU221" i="18"/>
  <c r="ETV221" i="18"/>
  <c r="ETW221" i="18"/>
  <c r="ETX221" i="18"/>
  <c r="ETY221" i="18"/>
  <c r="ETZ221" i="18"/>
  <c r="EUA221" i="18"/>
  <c r="EUB221" i="18"/>
  <c r="EUC221" i="18"/>
  <c r="EUD221" i="18"/>
  <c r="EUE221" i="18"/>
  <c r="EUF221" i="18"/>
  <c r="EUG221" i="18"/>
  <c r="EUH221" i="18"/>
  <c r="EUI221" i="18"/>
  <c r="EUJ221" i="18"/>
  <c r="EUK221" i="18"/>
  <c r="EUL221" i="18"/>
  <c r="EUM221" i="18"/>
  <c r="EUN221" i="18"/>
  <c r="EUO221" i="18"/>
  <c r="EUP221" i="18"/>
  <c r="EUQ221" i="18"/>
  <c r="EUR221" i="18"/>
  <c r="EUS221" i="18"/>
  <c r="EUT221" i="18"/>
  <c r="EUU221" i="18"/>
  <c r="EUV221" i="18"/>
  <c r="EUW221" i="18"/>
  <c r="EUX221" i="18"/>
  <c r="EUY221" i="18"/>
  <c r="EUZ221" i="18"/>
  <c r="EVA221" i="18"/>
  <c r="EVB221" i="18"/>
  <c r="EVC221" i="18"/>
  <c r="EVD221" i="18"/>
  <c r="EVE221" i="18"/>
  <c r="EVF221" i="18"/>
  <c r="EVG221" i="18"/>
  <c r="EVH221" i="18"/>
  <c r="EVI221" i="18"/>
  <c r="EVJ221" i="18"/>
  <c r="EVK221" i="18"/>
  <c r="EVL221" i="18"/>
  <c r="EVM221" i="18"/>
  <c r="EVN221" i="18"/>
  <c r="EVO221" i="18"/>
  <c r="EVP221" i="18"/>
  <c r="EVQ221" i="18"/>
  <c r="EVR221" i="18"/>
  <c r="EVS221" i="18"/>
  <c r="EVT221" i="18"/>
  <c r="EVU221" i="18"/>
  <c r="EVV221" i="18"/>
  <c r="EVW221" i="18"/>
  <c r="EVX221" i="18"/>
  <c r="EVY221" i="18"/>
  <c r="EVZ221" i="18"/>
  <c r="EWA221" i="18"/>
  <c r="EWB221" i="18"/>
  <c r="EWC221" i="18"/>
  <c r="EWD221" i="18"/>
  <c r="EWE221" i="18"/>
  <c r="EWF221" i="18"/>
  <c r="EWG221" i="18"/>
  <c r="EWH221" i="18"/>
  <c r="EWI221" i="18"/>
  <c r="EWJ221" i="18"/>
  <c r="EWK221" i="18"/>
  <c r="EWL221" i="18"/>
  <c r="EWM221" i="18"/>
  <c r="EWN221" i="18"/>
  <c r="EWO221" i="18"/>
  <c r="EWP221" i="18"/>
  <c r="EWQ221" i="18"/>
  <c r="EWR221" i="18"/>
  <c r="EWS221" i="18"/>
  <c r="EWT221" i="18"/>
  <c r="EWU221" i="18"/>
  <c r="EWV221" i="18"/>
  <c r="EWW221" i="18"/>
  <c r="EWX221" i="18"/>
  <c r="EWY221" i="18"/>
  <c r="EWZ221" i="18"/>
  <c r="EXA221" i="18"/>
  <c r="EXB221" i="18"/>
  <c r="EXC221" i="18"/>
  <c r="EXD221" i="18"/>
  <c r="EXE221" i="18"/>
  <c r="EXF221" i="18"/>
  <c r="EXG221" i="18"/>
  <c r="EXH221" i="18"/>
  <c r="EXI221" i="18"/>
  <c r="EXJ221" i="18"/>
  <c r="EXK221" i="18"/>
  <c r="EXL221" i="18"/>
  <c r="EXM221" i="18"/>
  <c r="EXN221" i="18"/>
  <c r="EXO221" i="18"/>
  <c r="EXP221" i="18"/>
  <c r="EXQ221" i="18"/>
  <c r="EXR221" i="18"/>
  <c r="EXS221" i="18"/>
  <c r="EXT221" i="18"/>
  <c r="EXU221" i="18"/>
  <c r="EXV221" i="18"/>
  <c r="EXW221" i="18"/>
  <c r="EXX221" i="18"/>
  <c r="EXY221" i="18"/>
  <c r="EXZ221" i="18"/>
  <c r="EYA221" i="18"/>
  <c r="EYB221" i="18"/>
  <c r="EYC221" i="18"/>
  <c r="EYD221" i="18"/>
  <c r="EYE221" i="18"/>
  <c r="EYF221" i="18"/>
  <c r="EYG221" i="18"/>
  <c r="EYH221" i="18"/>
  <c r="EYI221" i="18"/>
  <c r="EYJ221" i="18"/>
  <c r="EYK221" i="18"/>
  <c r="EYL221" i="18"/>
  <c r="EYM221" i="18"/>
  <c r="EYN221" i="18"/>
  <c r="EYO221" i="18"/>
  <c r="EYP221" i="18"/>
  <c r="EYQ221" i="18"/>
  <c r="EYR221" i="18"/>
  <c r="EYS221" i="18"/>
  <c r="EYT221" i="18"/>
  <c r="EYU221" i="18"/>
  <c r="EYV221" i="18"/>
  <c r="EYW221" i="18"/>
  <c r="EYX221" i="18"/>
  <c r="EYY221" i="18"/>
  <c r="EYZ221" i="18"/>
  <c r="EZA221" i="18"/>
  <c r="EZB221" i="18"/>
  <c r="EZC221" i="18"/>
  <c r="EZD221" i="18"/>
  <c r="EZE221" i="18"/>
  <c r="EZF221" i="18"/>
  <c r="EZG221" i="18"/>
  <c r="EZH221" i="18"/>
  <c r="EZI221" i="18"/>
  <c r="EZJ221" i="18"/>
  <c r="EZK221" i="18"/>
  <c r="EZL221" i="18"/>
  <c r="EZM221" i="18"/>
  <c r="EZN221" i="18"/>
  <c r="EZO221" i="18"/>
  <c r="EZP221" i="18"/>
  <c r="EZQ221" i="18"/>
  <c r="EZR221" i="18"/>
  <c r="EZS221" i="18"/>
  <c r="EZT221" i="18"/>
  <c r="EZU221" i="18"/>
  <c r="EZV221" i="18"/>
  <c r="EZW221" i="18"/>
  <c r="EZX221" i="18"/>
  <c r="EZY221" i="18"/>
  <c r="EZZ221" i="18"/>
  <c r="FAA221" i="18"/>
  <c r="FAB221" i="18"/>
  <c r="FAC221" i="18"/>
  <c r="FAD221" i="18"/>
  <c r="FAE221" i="18"/>
  <c r="FAF221" i="18"/>
  <c r="FAG221" i="18"/>
  <c r="FAH221" i="18"/>
  <c r="FAI221" i="18"/>
  <c r="FAJ221" i="18"/>
  <c r="FAK221" i="18"/>
  <c r="FAL221" i="18"/>
  <c r="FAM221" i="18"/>
  <c r="FAN221" i="18"/>
  <c r="FAO221" i="18"/>
  <c r="FAP221" i="18"/>
  <c r="FAQ221" i="18"/>
  <c r="FAR221" i="18"/>
  <c r="FAS221" i="18"/>
  <c r="FAT221" i="18"/>
  <c r="FAU221" i="18"/>
  <c r="FAV221" i="18"/>
  <c r="FAW221" i="18"/>
  <c r="FAX221" i="18"/>
  <c r="FAY221" i="18"/>
  <c r="FAZ221" i="18"/>
  <c r="FBA221" i="18"/>
  <c r="FBB221" i="18"/>
  <c r="FBC221" i="18"/>
  <c r="FBD221" i="18"/>
  <c r="FBE221" i="18"/>
  <c r="FBF221" i="18"/>
  <c r="FBG221" i="18"/>
  <c r="FBH221" i="18"/>
  <c r="FBI221" i="18"/>
  <c r="FBJ221" i="18"/>
  <c r="FBK221" i="18"/>
  <c r="FBL221" i="18"/>
  <c r="FBM221" i="18"/>
  <c r="FBN221" i="18"/>
  <c r="FBO221" i="18"/>
  <c r="FBP221" i="18"/>
  <c r="FBQ221" i="18"/>
  <c r="FBR221" i="18"/>
  <c r="FBS221" i="18"/>
  <c r="FBT221" i="18"/>
  <c r="FBU221" i="18"/>
  <c r="FBV221" i="18"/>
  <c r="FBW221" i="18"/>
  <c r="FBX221" i="18"/>
  <c r="FBY221" i="18"/>
  <c r="FBZ221" i="18"/>
  <c r="FCA221" i="18"/>
  <c r="FCB221" i="18"/>
  <c r="FCC221" i="18"/>
  <c r="FCD221" i="18"/>
  <c r="FCE221" i="18"/>
  <c r="FCF221" i="18"/>
  <c r="FCG221" i="18"/>
  <c r="FCH221" i="18"/>
  <c r="FCI221" i="18"/>
  <c r="FCJ221" i="18"/>
  <c r="FCK221" i="18"/>
  <c r="FCL221" i="18"/>
  <c r="FCM221" i="18"/>
  <c r="FCN221" i="18"/>
  <c r="FCO221" i="18"/>
  <c r="FCP221" i="18"/>
  <c r="FCQ221" i="18"/>
  <c r="FCR221" i="18"/>
  <c r="FCS221" i="18"/>
  <c r="FCT221" i="18"/>
  <c r="FCU221" i="18"/>
  <c r="FCV221" i="18"/>
  <c r="FCW221" i="18"/>
  <c r="FCX221" i="18"/>
  <c r="FCY221" i="18"/>
  <c r="FCZ221" i="18"/>
  <c r="FDA221" i="18"/>
  <c r="FDB221" i="18"/>
  <c r="FDC221" i="18"/>
  <c r="FDD221" i="18"/>
  <c r="FDE221" i="18"/>
  <c r="FDF221" i="18"/>
  <c r="FDG221" i="18"/>
  <c r="FDH221" i="18"/>
  <c r="FDI221" i="18"/>
  <c r="FDJ221" i="18"/>
  <c r="FDK221" i="18"/>
  <c r="FDL221" i="18"/>
  <c r="FDM221" i="18"/>
  <c r="FDN221" i="18"/>
  <c r="FDO221" i="18"/>
  <c r="FDP221" i="18"/>
  <c r="FDQ221" i="18"/>
  <c r="FDR221" i="18"/>
  <c r="FDS221" i="18"/>
  <c r="FDT221" i="18"/>
  <c r="FDU221" i="18"/>
  <c r="FDV221" i="18"/>
  <c r="FDW221" i="18"/>
  <c r="FDX221" i="18"/>
  <c r="FDY221" i="18"/>
  <c r="FDZ221" i="18"/>
  <c r="FEA221" i="18"/>
  <c r="FEB221" i="18"/>
  <c r="FEC221" i="18"/>
  <c r="FED221" i="18"/>
  <c r="FEE221" i="18"/>
  <c r="FEF221" i="18"/>
  <c r="FEG221" i="18"/>
  <c r="FEH221" i="18"/>
  <c r="FEI221" i="18"/>
  <c r="FEJ221" i="18"/>
  <c r="FEK221" i="18"/>
  <c r="FEL221" i="18"/>
  <c r="FEM221" i="18"/>
  <c r="FEN221" i="18"/>
  <c r="FEO221" i="18"/>
  <c r="FEP221" i="18"/>
  <c r="FEQ221" i="18"/>
  <c r="FER221" i="18"/>
  <c r="FES221" i="18"/>
  <c r="FET221" i="18"/>
  <c r="FEU221" i="18"/>
  <c r="FEV221" i="18"/>
  <c r="FEW221" i="18"/>
  <c r="FEX221" i="18"/>
  <c r="FEY221" i="18"/>
  <c r="FEZ221" i="18"/>
  <c r="FFA221" i="18"/>
  <c r="FFB221" i="18"/>
  <c r="FFC221" i="18"/>
  <c r="FFD221" i="18"/>
  <c r="FFE221" i="18"/>
  <c r="FFF221" i="18"/>
  <c r="FFG221" i="18"/>
  <c r="FFH221" i="18"/>
  <c r="FFI221" i="18"/>
  <c r="FFJ221" i="18"/>
  <c r="FFK221" i="18"/>
  <c r="FFL221" i="18"/>
  <c r="FFM221" i="18"/>
  <c r="FFN221" i="18"/>
  <c r="FFO221" i="18"/>
  <c r="FFP221" i="18"/>
  <c r="FFQ221" i="18"/>
  <c r="FFR221" i="18"/>
  <c r="FFS221" i="18"/>
  <c r="FFT221" i="18"/>
  <c r="FFU221" i="18"/>
  <c r="FFV221" i="18"/>
  <c r="FFW221" i="18"/>
  <c r="FFX221" i="18"/>
  <c r="FFY221" i="18"/>
  <c r="FFZ221" i="18"/>
  <c r="FGA221" i="18"/>
  <c r="FGB221" i="18"/>
  <c r="FGC221" i="18"/>
  <c r="FGD221" i="18"/>
  <c r="FGE221" i="18"/>
  <c r="FGF221" i="18"/>
  <c r="FGG221" i="18"/>
  <c r="FGH221" i="18"/>
  <c r="FGI221" i="18"/>
  <c r="FGJ221" i="18"/>
  <c r="FGK221" i="18"/>
  <c r="FGL221" i="18"/>
  <c r="FGM221" i="18"/>
  <c r="FGN221" i="18"/>
  <c r="FGO221" i="18"/>
  <c r="FGP221" i="18"/>
  <c r="FGQ221" i="18"/>
  <c r="FGR221" i="18"/>
  <c r="FGS221" i="18"/>
  <c r="FGT221" i="18"/>
  <c r="FGU221" i="18"/>
  <c r="FGV221" i="18"/>
  <c r="FGW221" i="18"/>
  <c r="FGX221" i="18"/>
  <c r="FGY221" i="18"/>
  <c r="FGZ221" i="18"/>
  <c r="FHA221" i="18"/>
  <c r="FHB221" i="18"/>
  <c r="FHC221" i="18"/>
  <c r="FHD221" i="18"/>
  <c r="FHE221" i="18"/>
  <c r="FHF221" i="18"/>
  <c r="FHG221" i="18"/>
  <c r="FHH221" i="18"/>
  <c r="FHI221" i="18"/>
  <c r="FHJ221" i="18"/>
  <c r="FHK221" i="18"/>
  <c r="FHL221" i="18"/>
  <c r="FHM221" i="18"/>
  <c r="FHN221" i="18"/>
  <c r="FHO221" i="18"/>
  <c r="FHP221" i="18"/>
  <c r="FHQ221" i="18"/>
  <c r="FHR221" i="18"/>
  <c r="FHS221" i="18"/>
  <c r="FHT221" i="18"/>
  <c r="FHU221" i="18"/>
  <c r="FHV221" i="18"/>
  <c r="FHW221" i="18"/>
  <c r="FHX221" i="18"/>
  <c r="FHY221" i="18"/>
  <c r="FHZ221" i="18"/>
  <c r="FIA221" i="18"/>
  <c r="FIB221" i="18"/>
  <c r="FIC221" i="18"/>
  <c r="FID221" i="18"/>
  <c r="FIE221" i="18"/>
  <c r="FIF221" i="18"/>
  <c r="FIG221" i="18"/>
  <c r="FIH221" i="18"/>
  <c r="FII221" i="18"/>
  <c r="FIJ221" i="18"/>
  <c r="FIK221" i="18"/>
  <c r="FIL221" i="18"/>
  <c r="FIM221" i="18"/>
  <c r="FIN221" i="18"/>
  <c r="FIO221" i="18"/>
  <c r="FIP221" i="18"/>
  <c r="FIQ221" i="18"/>
  <c r="FIR221" i="18"/>
  <c r="FIS221" i="18"/>
  <c r="FIT221" i="18"/>
  <c r="FIU221" i="18"/>
  <c r="FIV221" i="18"/>
  <c r="FIW221" i="18"/>
  <c r="FIX221" i="18"/>
  <c r="FIY221" i="18"/>
  <c r="FIZ221" i="18"/>
  <c r="FJA221" i="18"/>
  <c r="FJB221" i="18"/>
  <c r="FJC221" i="18"/>
  <c r="FJD221" i="18"/>
  <c r="FJE221" i="18"/>
  <c r="FJF221" i="18"/>
  <c r="FJG221" i="18"/>
  <c r="FJH221" i="18"/>
  <c r="FJI221" i="18"/>
  <c r="FJJ221" i="18"/>
  <c r="FJK221" i="18"/>
  <c r="FJL221" i="18"/>
  <c r="FJM221" i="18"/>
  <c r="FJN221" i="18"/>
  <c r="FJO221" i="18"/>
  <c r="FJP221" i="18"/>
  <c r="FJQ221" i="18"/>
  <c r="FJR221" i="18"/>
  <c r="FJS221" i="18"/>
  <c r="FJT221" i="18"/>
  <c r="FJU221" i="18"/>
  <c r="FJV221" i="18"/>
  <c r="FJW221" i="18"/>
  <c r="FJX221" i="18"/>
  <c r="FJY221" i="18"/>
  <c r="FJZ221" i="18"/>
  <c r="FKA221" i="18"/>
  <c r="FKB221" i="18"/>
  <c r="FKC221" i="18"/>
  <c r="FKD221" i="18"/>
  <c r="FKE221" i="18"/>
  <c r="FKF221" i="18"/>
  <c r="FKG221" i="18"/>
  <c r="FKH221" i="18"/>
  <c r="FKI221" i="18"/>
  <c r="FKJ221" i="18"/>
  <c r="FKK221" i="18"/>
  <c r="FKL221" i="18"/>
  <c r="FKM221" i="18"/>
  <c r="FKN221" i="18"/>
  <c r="FKO221" i="18"/>
  <c r="FKP221" i="18"/>
  <c r="FKQ221" i="18"/>
  <c r="FKR221" i="18"/>
  <c r="FKS221" i="18"/>
  <c r="FKT221" i="18"/>
  <c r="FKU221" i="18"/>
  <c r="FKV221" i="18"/>
  <c r="FKW221" i="18"/>
  <c r="FKX221" i="18"/>
  <c r="FKY221" i="18"/>
  <c r="FKZ221" i="18"/>
  <c r="FLA221" i="18"/>
  <c r="FLB221" i="18"/>
  <c r="FLC221" i="18"/>
  <c r="FLD221" i="18"/>
  <c r="FLE221" i="18"/>
  <c r="FLF221" i="18"/>
  <c r="FLG221" i="18"/>
  <c r="FLH221" i="18"/>
  <c r="FLI221" i="18"/>
  <c r="FLJ221" i="18"/>
  <c r="FLK221" i="18"/>
  <c r="FLL221" i="18"/>
  <c r="FLM221" i="18"/>
  <c r="FLN221" i="18"/>
  <c r="FLO221" i="18"/>
  <c r="FLP221" i="18"/>
  <c r="FLQ221" i="18"/>
  <c r="FLR221" i="18"/>
  <c r="FLS221" i="18"/>
  <c r="FLT221" i="18"/>
  <c r="FLU221" i="18"/>
  <c r="FLV221" i="18"/>
  <c r="FLW221" i="18"/>
  <c r="FLX221" i="18"/>
  <c r="FLY221" i="18"/>
  <c r="FLZ221" i="18"/>
  <c r="FMA221" i="18"/>
  <c r="FMB221" i="18"/>
  <c r="FMC221" i="18"/>
  <c r="FMD221" i="18"/>
  <c r="FME221" i="18"/>
  <c r="FMF221" i="18"/>
  <c r="FMG221" i="18"/>
  <c r="FMH221" i="18"/>
  <c r="FMI221" i="18"/>
  <c r="FMJ221" i="18"/>
  <c r="FMK221" i="18"/>
  <c r="FML221" i="18"/>
  <c r="FMM221" i="18"/>
  <c r="FMN221" i="18"/>
  <c r="FMO221" i="18"/>
  <c r="FMP221" i="18"/>
  <c r="FMQ221" i="18"/>
  <c r="FMR221" i="18"/>
  <c r="FMS221" i="18"/>
  <c r="FMT221" i="18"/>
  <c r="FMU221" i="18"/>
  <c r="FMV221" i="18"/>
  <c r="FMW221" i="18"/>
  <c r="FMX221" i="18"/>
  <c r="FMY221" i="18"/>
  <c r="FMZ221" i="18"/>
  <c r="FNA221" i="18"/>
  <c r="FNB221" i="18"/>
  <c r="FNC221" i="18"/>
  <c r="FND221" i="18"/>
  <c r="FNE221" i="18"/>
  <c r="FNF221" i="18"/>
  <c r="FNG221" i="18"/>
  <c r="FNH221" i="18"/>
  <c r="FNI221" i="18"/>
  <c r="FNJ221" i="18"/>
  <c r="FNK221" i="18"/>
  <c r="FNL221" i="18"/>
  <c r="FNM221" i="18"/>
  <c r="FNN221" i="18"/>
  <c r="FNO221" i="18"/>
  <c r="FNP221" i="18"/>
  <c r="FNQ221" i="18"/>
  <c r="FNR221" i="18"/>
  <c r="FNS221" i="18"/>
  <c r="FNT221" i="18"/>
  <c r="FNU221" i="18"/>
  <c r="FNV221" i="18"/>
  <c r="FNW221" i="18"/>
  <c r="FNX221" i="18"/>
  <c r="FNY221" i="18"/>
  <c r="FNZ221" i="18"/>
  <c r="FOA221" i="18"/>
  <c r="FOB221" i="18"/>
  <c r="FOC221" i="18"/>
  <c r="FOD221" i="18"/>
  <c r="FOE221" i="18"/>
  <c r="FOF221" i="18"/>
  <c r="FOG221" i="18"/>
  <c r="FOH221" i="18"/>
  <c r="FOI221" i="18"/>
  <c r="FOJ221" i="18"/>
  <c r="FOK221" i="18"/>
  <c r="FOL221" i="18"/>
  <c r="FOM221" i="18"/>
  <c r="FON221" i="18"/>
  <c r="FOO221" i="18"/>
  <c r="FOP221" i="18"/>
  <c r="FOQ221" i="18"/>
  <c r="FOR221" i="18"/>
  <c r="FOS221" i="18"/>
  <c r="FOT221" i="18"/>
  <c r="FOU221" i="18"/>
  <c r="FOV221" i="18"/>
  <c r="FOW221" i="18"/>
  <c r="FOX221" i="18"/>
  <c r="FOY221" i="18"/>
  <c r="FOZ221" i="18"/>
  <c r="FPA221" i="18"/>
  <c r="FPB221" i="18"/>
  <c r="FPC221" i="18"/>
  <c r="FPD221" i="18"/>
  <c r="FPE221" i="18"/>
  <c r="FPF221" i="18"/>
  <c r="FPG221" i="18"/>
  <c r="FPH221" i="18"/>
  <c r="FPI221" i="18"/>
  <c r="FPJ221" i="18"/>
  <c r="FPK221" i="18"/>
  <c r="FPL221" i="18"/>
  <c r="FPM221" i="18"/>
  <c r="FPN221" i="18"/>
  <c r="FPO221" i="18"/>
  <c r="FPP221" i="18"/>
  <c r="FPQ221" i="18"/>
  <c r="FPR221" i="18"/>
  <c r="FPS221" i="18"/>
  <c r="FPT221" i="18"/>
  <c r="FPU221" i="18"/>
  <c r="FPV221" i="18"/>
  <c r="FPW221" i="18"/>
  <c r="FPX221" i="18"/>
  <c r="FPY221" i="18"/>
  <c r="FPZ221" i="18"/>
  <c r="FQA221" i="18"/>
  <c r="FQB221" i="18"/>
  <c r="FQC221" i="18"/>
  <c r="FQD221" i="18"/>
  <c r="FQE221" i="18"/>
  <c r="FQF221" i="18"/>
  <c r="FQG221" i="18"/>
  <c r="FQH221" i="18"/>
  <c r="FQI221" i="18"/>
  <c r="FQJ221" i="18"/>
  <c r="FQK221" i="18"/>
  <c r="FQL221" i="18"/>
  <c r="FQM221" i="18"/>
  <c r="FQN221" i="18"/>
  <c r="FQO221" i="18"/>
  <c r="FQP221" i="18"/>
  <c r="FQQ221" i="18"/>
  <c r="FQR221" i="18"/>
  <c r="FQS221" i="18"/>
  <c r="FQT221" i="18"/>
  <c r="FQU221" i="18"/>
  <c r="FQV221" i="18"/>
  <c r="FQW221" i="18"/>
  <c r="FQX221" i="18"/>
  <c r="FQY221" i="18"/>
  <c r="FQZ221" i="18"/>
  <c r="FRA221" i="18"/>
  <c r="FRB221" i="18"/>
  <c r="FRC221" i="18"/>
  <c r="FRD221" i="18"/>
  <c r="FRE221" i="18"/>
  <c r="FRF221" i="18"/>
  <c r="FRG221" i="18"/>
  <c r="FRH221" i="18"/>
  <c r="FRI221" i="18"/>
  <c r="FRJ221" i="18"/>
  <c r="FRK221" i="18"/>
  <c r="FRL221" i="18"/>
  <c r="FRM221" i="18"/>
  <c r="FRN221" i="18"/>
  <c r="FRO221" i="18"/>
  <c r="FRP221" i="18"/>
  <c r="FRQ221" i="18"/>
  <c r="FRR221" i="18"/>
  <c r="FRS221" i="18"/>
  <c r="FRT221" i="18"/>
  <c r="FRU221" i="18"/>
  <c r="FRV221" i="18"/>
  <c r="FRW221" i="18"/>
  <c r="FRX221" i="18"/>
  <c r="FRY221" i="18"/>
  <c r="FRZ221" i="18"/>
  <c r="FSA221" i="18"/>
  <c r="FSB221" i="18"/>
  <c r="FSC221" i="18"/>
  <c r="FSD221" i="18"/>
  <c r="FSE221" i="18"/>
  <c r="FSF221" i="18"/>
  <c r="FSG221" i="18"/>
  <c r="FSH221" i="18"/>
  <c r="FSI221" i="18"/>
  <c r="FSJ221" i="18"/>
  <c r="FSK221" i="18"/>
  <c r="FSL221" i="18"/>
  <c r="FSM221" i="18"/>
  <c r="FSN221" i="18"/>
  <c r="FSO221" i="18"/>
  <c r="FSP221" i="18"/>
  <c r="FSQ221" i="18"/>
  <c r="FSR221" i="18"/>
  <c r="FSS221" i="18"/>
  <c r="FST221" i="18"/>
  <c r="FSU221" i="18"/>
  <c r="FSV221" i="18"/>
  <c r="FSW221" i="18"/>
  <c r="FSX221" i="18"/>
  <c r="FSY221" i="18"/>
  <c r="FSZ221" i="18"/>
  <c r="FTA221" i="18"/>
  <c r="FTB221" i="18"/>
  <c r="FTC221" i="18"/>
  <c r="FTD221" i="18"/>
  <c r="FTE221" i="18"/>
  <c r="FTF221" i="18"/>
  <c r="FTG221" i="18"/>
  <c r="FTH221" i="18"/>
  <c r="FTI221" i="18"/>
  <c r="FTJ221" i="18"/>
  <c r="FTK221" i="18"/>
  <c r="FTL221" i="18"/>
  <c r="FTM221" i="18"/>
  <c r="FTN221" i="18"/>
  <c r="FTO221" i="18"/>
  <c r="FTP221" i="18"/>
  <c r="FTQ221" i="18"/>
  <c r="FTR221" i="18"/>
  <c r="FTS221" i="18"/>
  <c r="FTT221" i="18"/>
  <c r="FTU221" i="18"/>
  <c r="FTV221" i="18"/>
  <c r="FTW221" i="18"/>
  <c r="FTX221" i="18"/>
  <c r="FTY221" i="18"/>
  <c r="FTZ221" i="18"/>
  <c r="FUA221" i="18"/>
  <c r="FUB221" i="18"/>
  <c r="FUC221" i="18"/>
  <c r="FUD221" i="18"/>
  <c r="FUE221" i="18"/>
  <c r="FUF221" i="18"/>
  <c r="FUG221" i="18"/>
  <c r="FUH221" i="18"/>
  <c r="FUI221" i="18"/>
  <c r="FUJ221" i="18"/>
  <c r="FUK221" i="18"/>
  <c r="FUL221" i="18"/>
  <c r="FUM221" i="18"/>
  <c r="FUN221" i="18"/>
  <c r="FUO221" i="18"/>
  <c r="FUP221" i="18"/>
  <c r="FUQ221" i="18"/>
  <c r="FUR221" i="18"/>
  <c r="FUS221" i="18"/>
  <c r="FUT221" i="18"/>
  <c r="FUU221" i="18"/>
  <c r="FUV221" i="18"/>
  <c r="FUW221" i="18"/>
  <c r="FUX221" i="18"/>
  <c r="FUY221" i="18"/>
  <c r="FUZ221" i="18"/>
  <c r="FVA221" i="18"/>
  <c r="FVB221" i="18"/>
  <c r="FVC221" i="18"/>
  <c r="FVD221" i="18"/>
  <c r="FVE221" i="18"/>
  <c r="FVF221" i="18"/>
  <c r="FVG221" i="18"/>
  <c r="FVH221" i="18"/>
  <c r="FVI221" i="18"/>
  <c r="FVJ221" i="18"/>
  <c r="FVK221" i="18"/>
  <c r="FVL221" i="18"/>
  <c r="FVM221" i="18"/>
  <c r="FVN221" i="18"/>
  <c r="FVO221" i="18"/>
  <c r="FVP221" i="18"/>
  <c r="FVQ221" i="18"/>
  <c r="FVR221" i="18"/>
  <c r="FVS221" i="18"/>
  <c r="FVT221" i="18"/>
  <c r="FVU221" i="18"/>
  <c r="FVV221" i="18"/>
  <c r="FVW221" i="18"/>
  <c r="FVX221" i="18"/>
  <c r="FVY221" i="18"/>
  <c r="FVZ221" i="18"/>
  <c r="FWA221" i="18"/>
  <c r="FWB221" i="18"/>
  <c r="FWC221" i="18"/>
  <c r="FWD221" i="18"/>
  <c r="FWE221" i="18"/>
  <c r="FWF221" i="18"/>
  <c r="FWG221" i="18"/>
  <c r="FWH221" i="18"/>
  <c r="FWI221" i="18"/>
  <c r="FWJ221" i="18"/>
  <c r="FWK221" i="18"/>
  <c r="FWL221" i="18"/>
  <c r="FWM221" i="18"/>
  <c r="FWN221" i="18"/>
  <c r="FWO221" i="18"/>
  <c r="FWP221" i="18"/>
  <c r="FWQ221" i="18"/>
  <c r="FWR221" i="18"/>
  <c r="FWS221" i="18"/>
  <c r="FWT221" i="18"/>
  <c r="FWU221" i="18"/>
  <c r="FWV221" i="18"/>
  <c r="FWW221" i="18"/>
  <c r="FWX221" i="18"/>
  <c r="FWY221" i="18"/>
  <c r="FWZ221" i="18"/>
  <c r="FXA221" i="18"/>
  <c r="FXB221" i="18"/>
  <c r="FXC221" i="18"/>
  <c r="FXD221" i="18"/>
  <c r="FXE221" i="18"/>
  <c r="FXF221" i="18"/>
  <c r="FXG221" i="18"/>
  <c r="FXH221" i="18"/>
  <c r="FXI221" i="18"/>
  <c r="FXJ221" i="18"/>
  <c r="FXK221" i="18"/>
  <c r="FXL221" i="18"/>
  <c r="FXM221" i="18"/>
  <c r="FXN221" i="18"/>
  <c r="FXO221" i="18"/>
  <c r="FXP221" i="18"/>
  <c r="FXQ221" i="18"/>
  <c r="FXR221" i="18"/>
  <c r="FXS221" i="18"/>
  <c r="FXT221" i="18"/>
  <c r="FXU221" i="18"/>
  <c r="FXV221" i="18"/>
  <c r="FXW221" i="18"/>
  <c r="FXX221" i="18"/>
  <c r="FXY221" i="18"/>
  <c r="FXZ221" i="18"/>
  <c r="FYA221" i="18"/>
  <c r="FYB221" i="18"/>
  <c r="FYC221" i="18"/>
  <c r="FYD221" i="18"/>
  <c r="FYE221" i="18"/>
  <c r="FYF221" i="18"/>
  <c r="FYG221" i="18"/>
  <c r="FYH221" i="18"/>
  <c r="FYI221" i="18"/>
  <c r="FYJ221" i="18"/>
  <c r="FYK221" i="18"/>
  <c r="FYL221" i="18"/>
  <c r="FYM221" i="18"/>
  <c r="FYN221" i="18"/>
  <c r="FYO221" i="18"/>
  <c r="FYP221" i="18"/>
  <c r="FYQ221" i="18"/>
  <c r="FYR221" i="18"/>
  <c r="FYS221" i="18"/>
  <c r="FYT221" i="18"/>
  <c r="FYU221" i="18"/>
  <c r="FYV221" i="18"/>
  <c r="FYW221" i="18"/>
  <c r="FYX221" i="18"/>
  <c r="FYY221" i="18"/>
  <c r="FYZ221" i="18"/>
  <c r="FZA221" i="18"/>
  <c r="FZB221" i="18"/>
  <c r="FZC221" i="18"/>
  <c r="FZD221" i="18"/>
  <c r="FZE221" i="18"/>
  <c r="FZF221" i="18"/>
  <c r="FZG221" i="18"/>
  <c r="FZH221" i="18"/>
  <c r="FZI221" i="18"/>
  <c r="FZJ221" i="18"/>
  <c r="FZK221" i="18"/>
  <c r="FZL221" i="18"/>
  <c r="FZM221" i="18"/>
  <c r="FZN221" i="18"/>
  <c r="FZO221" i="18"/>
  <c r="FZP221" i="18"/>
  <c r="FZQ221" i="18"/>
  <c r="FZR221" i="18"/>
  <c r="FZS221" i="18"/>
  <c r="FZT221" i="18"/>
  <c r="FZU221" i="18"/>
  <c r="FZV221" i="18"/>
  <c r="FZW221" i="18"/>
  <c r="FZX221" i="18"/>
  <c r="FZY221" i="18"/>
  <c r="FZZ221" i="18"/>
  <c r="GAA221" i="18"/>
  <c r="GAB221" i="18"/>
  <c r="GAC221" i="18"/>
  <c r="GAD221" i="18"/>
  <c r="GAE221" i="18"/>
  <c r="GAF221" i="18"/>
  <c r="GAG221" i="18"/>
  <c r="GAH221" i="18"/>
  <c r="GAI221" i="18"/>
  <c r="GAJ221" i="18"/>
  <c r="GAK221" i="18"/>
  <c r="GAL221" i="18"/>
  <c r="GAM221" i="18"/>
  <c r="GAN221" i="18"/>
  <c r="GAO221" i="18"/>
  <c r="GAP221" i="18"/>
  <c r="GAQ221" i="18"/>
  <c r="GAR221" i="18"/>
  <c r="GAS221" i="18"/>
  <c r="GAT221" i="18"/>
  <c r="GAU221" i="18"/>
  <c r="GAV221" i="18"/>
  <c r="GAW221" i="18"/>
  <c r="GAX221" i="18"/>
  <c r="GAY221" i="18"/>
  <c r="GAZ221" i="18"/>
  <c r="GBA221" i="18"/>
  <c r="GBB221" i="18"/>
  <c r="GBC221" i="18"/>
  <c r="GBD221" i="18"/>
  <c r="GBE221" i="18"/>
  <c r="GBF221" i="18"/>
  <c r="GBG221" i="18"/>
  <c r="GBH221" i="18"/>
  <c r="GBI221" i="18"/>
  <c r="GBJ221" i="18"/>
  <c r="GBK221" i="18"/>
  <c r="GBL221" i="18"/>
  <c r="GBM221" i="18"/>
  <c r="GBN221" i="18"/>
  <c r="GBO221" i="18"/>
  <c r="GBP221" i="18"/>
  <c r="GBQ221" i="18"/>
  <c r="GBR221" i="18"/>
  <c r="GBS221" i="18"/>
  <c r="GBT221" i="18"/>
  <c r="GBU221" i="18"/>
  <c r="GBV221" i="18"/>
  <c r="GBW221" i="18"/>
  <c r="GBX221" i="18"/>
  <c r="GBY221" i="18"/>
  <c r="GBZ221" i="18"/>
  <c r="GCA221" i="18"/>
  <c r="GCB221" i="18"/>
  <c r="GCC221" i="18"/>
  <c r="GCD221" i="18"/>
  <c r="GCE221" i="18"/>
  <c r="GCF221" i="18"/>
  <c r="GCG221" i="18"/>
  <c r="GCH221" i="18"/>
  <c r="GCI221" i="18"/>
  <c r="GCJ221" i="18"/>
  <c r="GCK221" i="18"/>
  <c r="GCL221" i="18"/>
  <c r="GCM221" i="18"/>
  <c r="GCN221" i="18"/>
  <c r="GCO221" i="18"/>
  <c r="GCP221" i="18"/>
  <c r="GCQ221" i="18"/>
  <c r="GCR221" i="18"/>
  <c r="GCS221" i="18"/>
  <c r="GCT221" i="18"/>
  <c r="GCU221" i="18"/>
  <c r="GCV221" i="18"/>
  <c r="GCW221" i="18"/>
  <c r="GCX221" i="18"/>
  <c r="GCY221" i="18"/>
  <c r="GCZ221" i="18"/>
  <c r="GDA221" i="18"/>
  <c r="GDB221" i="18"/>
  <c r="GDC221" i="18"/>
  <c r="GDD221" i="18"/>
  <c r="GDE221" i="18"/>
  <c r="GDF221" i="18"/>
  <c r="GDG221" i="18"/>
  <c r="GDH221" i="18"/>
  <c r="GDI221" i="18"/>
  <c r="GDJ221" i="18"/>
  <c r="GDK221" i="18"/>
  <c r="GDL221" i="18"/>
  <c r="GDM221" i="18"/>
  <c r="GDN221" i="18"/>
  <c r="GDO221" i="18"/>
  <c r="GDP221" i="18"/>
  <c r="GDQ221" i="18"/>
  <c r="GDR221" i="18"/>
  <c r="GDS221" i="18"/>
  <c r="GDT221" i="18"/>
  <c r="GDU221" i="18"/>
  <c r="GDV221" i="18"/>
  <c r="GDW221" i="18"/>
  <c r="GDX221" i="18"/>
  <c r="GDY221" i="18"/>
  <c r="GDZ221" i="18"/>
  <c r="GEA221" i="18"/>
  <c r="GEB221" i="18"/>
  <c r="GEC221" i="18"/>
  <c r="GED221" i="18"/>
  <c r="GEE221" i="18"/>
  <c r="GEF221" i="18"/>
  <c r="GEG221" i="18"/>
  <c r="GEH221" i="18"/>
  <c r="GEI221" i="18"/>
  <c r="GEJ221" i="18"/>
  <c r="GEK221" i="18"/>
  <c r="GEL221" i="18"/>
  <c r="GEM221" i="18"/>
  <c r="GEN221" i="18"/>
  <c r="GEO221" i="18"/>
  <c r="GEP221" i="18"/>
  <c r="GEQ221" i="18"/>
  <c r="GER221" i="18"/>
  <c r="GES221" i="18"/>
  <c r="GET221" i="18"/>
  <c r="GEU221" i="18"/>
  <c r="GEV221" i="18"/>
  <c r="GEW221" i="18"/>
  <c r="GEX221" i="18"/>
  <c r="GEY221" i="18"/>
  <c r="GEZ221" i="18"/>
  <c r="GFA221" i="18"/>
  <c r="GFB221" i="18"/>
  <c r="GFC221" i="18"/>
  <c r="GFD221" i="18"/>
  <c r="GFE221" i="18"/>
  <c r="GFF221" i="18"/>
  <c r="GFG221" i="18"/>
  <c r="GFH221" i="18"/>
  <c r="GFI221" i="18"/>
  <c r="GFJ221" i="18"/>
  <c r="GFK221" i="18"/>
  <c r="GFL221" i="18"/>
  <c r="GFM221" i="18"/>
  <c r="GFN221" i="18"/>
  <c r="GFO221" i="18"/>
  <c r="GFP221" i="18"/>
  <c r="GFQ221" i="18"/>
  <c r="GFR221" i="18"/>
  <c r="GFS221" i="18"/>
  <c r="GFT221" i="18"/>
  <c r="GFU221" i="18"/>
  <c r="GFV221" i="18"/>
  <c r="GFW221" i="18"/>
  <c r="GFX221" i="18"/>
  <c r="GFY221" i="18"/>
  <c r="GFZ221" i="18"/>
  <c r="GGA221" i="18"/>
  <c r="GGB221" i="18"/>
  <c r="GGC221" i="18"/>
  <c r="GGD221" i="18"/>
  <c r="GGE221" i="18"/>
  <c r="GGF221" i="18"/>
  <c r="GGG221" i="18"/>
  <c r="GGH221" i="18"/>
  <c r="GGI221" i="18"/>
  <c r="GGJ221" i="18"/>
  <c r="GGK221" i="18"/>
  <c r="GGL221" i="18"/>
  <c r="GGM221" i="18"/>
  <c r="GGN221" i="18"/>
  <c r="GGO221" i="18"/>
  <c r="GGP221" i="18"/>
  <c r="GGQ221" i="18"/>
  <c r="GGR221" i="18"/>
  <c r="GGS221" i="18"/>
  <c r="GGT221" i="18"/>
  <c r="GGU221" i="18"/>
  <c r="GGV221" i="18"/>
  <c r="GGW221" i="18"/>
  <c r="GGX221" i="18"/>
  <c r="GGY221" i="18"/>
  <c r="GGZ221" i="18"/>
  <c r="GHA221" i="18"/>
  <c r="GHB221" i="18"/>
  <c r="GHC221" i="18"/>
  <c r="GHD221" i="18"/>
  <c r="GHE221" i="18"/>
  <c r="GHF221" i="18"/>
  <c r="GHG221" i="18"/>
  <c r="GHH221" i="18"/>
  <c r="GHI221" i="18"/>
  <c r="GHJ221" i="18"/>
  <c r="GHK221" i="18"/>
  <c r="GHL221" i="18"/>
  <c r="GHM221" i="18"/>
  <c r="GHN221" i="18"/>
  <c r="GHO221" i="18"/>
  <c r="GHP221" i="18"/>
  <c r="GHQ221" i="18"/>
  <c r="GHR221" i="18"/>
  <c r="GHS221" i="18"/>
  <c r="GHT221" i="18"/>
  <c r="GHU221" i="18"/>
  <c r="GHV221" i="18"/>
  <c r="GHW221" i="18"/>
  <c r="GHX221" i="18"/>
  <c r="GHY221" i="18"/>
  <c r="GHZ221" i="18"/>
  <c r="GIA221" i="18"/>
  <c r="GIB221" i="18"/>
  <c r="GIC221" i="18"/>
  <c r="GID221" i="18"/>
  <c r="GIE221" i="18"/>
  <c r="GIF221" i="18"/>
  <c r="GIG221" i="18"/>
  <c r="GIH221" i="18"/>
  <c r="GII221" i="18"/>
  <c r="GIJ221" i="18"/>
  <c r="GIK221" i="18"/>
  <c r="GIL221" i="18"/>
  <c r="GIM221" i="18"/>
  <c r="GIN221" i="18"/>
  <c r="GIO221" i="18"/>
  <c r="GIP221" i="18"/>
  <c r="GIQ221" i="18"/>
  <c r="GIR221" i="18"/>
  <c r="GIS221" i="18"/>
  <c r="GIT221" i="18"/>
  <c r="GIU221" i="18"/>
  <c r="GIV221" i="18"/>
  <c r="GIW221" i="18"/>
  <c r="GIX221" i="18"/>
  <c r="GIY221" i="18"/>
  <c r="GIZ221" i="18"/>
  <c r="GJA221" i="18"/>
  <c r="GJB221" i="18"/>
  <c r="GJC221" i="18"/>
  <c r="GJD221" i="18"/>
  <c r="GJE221" i="18"/>
  <c r="GJF221" i="18"/>
  <c r="GJG221" i="18"/>
  <c r="GJH221" i="18"/>
  <c r="GJI221" i="18"/>
  <c r="GJJ221" i="18"/>
  <c r="GJK221" i="18"/>
  <c r="GJL221" i="18"/>
  <c r="GJM221" i="18"/>
  <c r="GJN221" i="18"/>
  <c r="GJO221" i="18"/>
  <c r="GJP221" i="18"/>
  <c r="GJQ221" i="18"/>
  <c r="GJR221" i="18"/>
  <c r="GJS221" i="18"/>
  <c r="GJT221" i="18"/>
  <c r="GJU221" i="18"/>
  <c r="GJV221" i="18"/>
  <c r="GJW221" i="18"/>
  <c r="GJX221" i="18"/>
  <c r="GJY221" i="18"/>
  <c r="GJZ221" i="18"/>
  <c r="GKA221" i="18"/>
  <c r="GKB221" i="18"/>
  <c r="GKC221" i="18"/>
  <c r="GKD221" i="18"/>
  <c r="GKE221" i="18"/>
  <c r="GKF221" i="18"/>
  <c r="GKG221" i="18"/>
  <c r="GKH221" i="18"/>
  <c r="GKI221" i="18"/>
  <c r="GKJ221" i="18"/>
  <c r="GKK221" i="18"/>
  <c r="GKL221" i="18"/>
  <c r="GKM221" i="18"/>
  <c r="GKN221" i="18"/>
  <c r="GKO221" i="18"/>
  <c r="GKP221" i="18"/>
  <c r="GKQ221" i="18"/>
  <c r="GKR221" i="18"/>
  <c r="GKS221" i="18"/>
  <c r="GKT221" i="18"/>
  <c r="GKU221" i="18"/>
  <c r="GKV221" i="18"/>
  <c r="GKW221" i="18"/>
  <c r="GKX221" i="18"/>
  <c r="GKY221" i="18"/>
  <c r="GKZ221" i="18"/>
  <c r="GLA221" i="18"/>
  <c r="GLB221" i="18"/>
  <c r="GLC221" i="18"/>
  <c r="GLD221" i="18"/>
  <c r="GLE221" i="18"/>
  <c r="GLF221" i="18"/>
  <c r="GLG221" i="18"/>
  <c r="GLH221" i="18"/>
  <c r="GLI221" i="18"/>
  <c r="GLJ221" i="18"/>
  <c r="GLK221" i="18"/>
  <c r="GLL221" i="18"/>
  <c r="GLM221" i="18"/>
  <c r="GLN221" i="18"/>
  <c r="GLO221" i="18"/>
  <c r="GLP221" i="18"/>
  <c r="GLQ221" i="18"/>
  <c r="GLR221" i="18"/>
  <c r="GLS221" i="18"/>
  <c r="GLT221" i="18"/>
  <c r="GLU221" i="18"/>
  <c r="GLV221" i="18"/>
  <c r="GLW221" i="18"/>
  <c r="GLX221" i="18"/>
  <c r="GLY221" i="18"/>
  <c r="GLZ221" i="18"/>
  <c r="GMA221" i="18"/>
  <c r="GMB221" i="18"/>
  <c r="GMC221" i="18"/>
  <c r="GMD221" i="18"/>
  <c r="GME221" i="18"/>
  <c r="GMF221" i="18"/>
  <c r="GMG221" i="18"/>
  <c r="GMH221" i="18"/>
  <c r="GMI221" i="18"/>
  <c r="GMJ221" i="18"/>
  <c r="GMK221" i="18"/>
  <c r="GML221" i="18"/>
  <c r="GMM221" i="18"/>
  <c r="GMN221" i="18"/>
  <c r="GMO221" i="18"/>
  <c r="GMP221" i="18"/>
  <c r="GMQ221" i="18"/>
  <c r="GMR221" i="18"/>
  <c r="GMS221" i="18"/>
  <c r="GMT221" i="18"/>
  <c r="GMU221" i="18"/>
  <c r="GMV221" i="18"/>
  <c r="GMW221" i="18"/>
  <c r="GMX221" i="18"/>
  <c r="GMY221" i="18"/>
  <c r="GMZ221" i="18"/>
  <c r="GNA221" i="18"/>
  <c r="GNB221" i="18"/>
  <c r="GNC221" i="18"/>
  <c r="GND221" i="18"/>
  <c r="GNE221" i="18"/>
  <c r="GNF221" i="18"/>
  <c r="GNG221" i="18"/>
  <c r="GNH221" i="18"/>
  <c r="GNI221" i="18"/>
  <c r="GNJ221" i="18"/>
  <c r="GNK221" i="18"/>
  <c r="GNL221" i="18"/>
  <c r="GNM221" i="18"/>
  <c r="GNN221" i="18"/>
  <c r="GNO221" i="18"/>
  <c r="GNP221" i="18"/>
  <c r="GNQ221" i="18"/>
  <c r="GNR221" i="18"/>
  <c r="GNS221" i="18"/>
  <c r="GNT221" i="18"/>
  <c r="GNU221" i="18"/>
  <c r="GNV221" i="18"/>
  <c r="GNW221" i="18"/>
  <c r="GNX221" i="18"/>
  <c r="GNY221" i="18"/>
  <c r="GNZ221" i="18"/>
  <c r="GOA221" i="18"/>
  <c r="GOB221" i="18"/>
  <c r="GOC221" i="18"/>
  <c r="GOD221" i="18"/>
  <c r="GOE221" i="18"/>
  <c r="GOF221" i="18"/>
  <c r="GOG221" i="18"/>
  <c r="GOH221" i="18"/>
  <c r="GOI221" i="18"/>
  <c r="GOJ221" i="18"/>
  <c r="GOK221" i="18"/>
  <c r="GOL221" i="18"/>
  <c r="GOM221" i="18"/>
  <c r="GON221" i="18"/>
  <c r="GOO221" i="18"/>
  <c r="GOP221" i="18"/>
  <c r="GOQ221" i="18"/>
  <c r="GOR221" i="18"/>
  <c r="GOS221" i="18"/>
  <c r="GOT221" i="18"/>
  <c r="GOU221" i="18"/>
  <c r="GOV221" i="18"/>
  <c r="GOW221" i="18"/>
  <c r="GOX221" i="18"/>
  <c r="GOY221" i="18"/>
  <c r="GOZ221" i="18"/>
  <c r="GPA221" i="18"/>
  <c r="GPB221" i="18"/>
  <c r="GPC221" i="18"/>
  <c r="GPD221" i="18"/>
  <c r="GPE221" i="18"/>
  <c r="GPF221" i="18"/>
  <c r="GPG221" i="18"/>
  <c r="GPH221" i="18"/>
  <c r="GPI221" i="18"/>
  <c r="GPJ221" i="18"/>
  <c r="GPK221" i="18"/>
  <c r="GPL221" i="18"/>
  <c r="GPM221" i="18"/>
  <c r="GPN221" i="18"/>
  <c r="GPO221" i="18"/>
  <c r="GPP221" i="18"/>
  <c r="GPQ221" i="18"/>
  <c r="GPR221" i="18"/>
  <c r="GPS221" i="18"/>
  <c r="GPT221" i="18"/>
  <c r="GPU221" i="18"/>
  <c r="GPV221" i="18"/>
  <c r="GPW221" i="18"/>
  <c r="GPX221" i="18"/>
  <c r="GPY221" i="18"/>
  <c r="GPZ221" i="18"/>
  <c r="GQA221" i="18"/>
  <c r="GQB221" i="18"/>
  <c r="GQC221" i="18"/>
  <c r="GQD221" i="18"/>
  <c r="GQE221" i="18"/>
  <c r="GQF221" i="18"/>
  <c r="GQG221" i="18"/>
  <c r="GQH221" i="18"/>
  <c r="GQI221" i="18"/>
  <c r="GQJ221" i="18"/>
  <c r="GQK221" i="18"/>
  <c r="GQL221" i="18"/>
  <c r="GQM221" i="18"/>
  <c r="GQN221" i="18"/>
  <c r="GQO221" i="18"/>
  <c r="GQP221" i="18"/>
  <c r="GQQ221" i="18"/>
  <c r="GQR221" i="18"/>
  <c r="GQS221" i="18"/>
  <c r="GQT221" i="18"/>
  <c r="GQU221" i="18"/>
  <c r="GQV221" i="18"/>
  <c r="GQW221" i="18"/>
  <c r="GQX221" i="18"/>
  <c r="GQY221" i="18"/>
  <c r="GQZ221" i="18"/>
  <c r="GRA221" i="18"/>
  <c r="GRB221" i="18"/>
  <c r="GRC221" i="18"/>
  <c r="GRD221" i="18"/>
  <c r="GRE221" i="18"/>
  <c r="GRF221" i="18"/>
  <c r="GRG221" i="18"/>
  <c r="GRH221" i="18"/>
  <c r="GRI221" i="18"/>
  <c r="GRJ221" i="18"/>
  <c r="GRK221" i="18"/>
  <c r="GRL221" i="18"/>
  <c r="GRM221" i="18"/>
  <c r="GRN221" i="18"/>
  <c r="GRO221" i="18"/>
  <c r="GRP221" i="18"/>
  <c r="GRQ221" i="18"/>
  <c r="GRR221" i="18"/>
  <c r="GRS221" i="18"/>
  <c r="GRT221" i="18"/>
  <c r="GRU221" i="18"/>
  <c r="GRV221" i="18"/>
  <c r="GRW221" i="18"/>
  <c r="GRX221" i="18"/>
  <c r="GRY221" i="18"/>
  <c r="GRZ221" i="18"/>
  <c r="GSA221" i="18"/>
  <c r="GSB221" i="18"/>
  <c r="GSC221" i="18"/>
  <c r="GSD221" i="18"/>
  <c r="GSE221" i="18"/>
  <c r="GSF221" i="18"/>
  <c r="GSG221" i="18"/>
  <c r="GSH221" i="18"/>
  <c r="GSI221" i="18"/>
  <c r="GSJ221" i="18"/>
  <c r="GSK221" i="18"/>
  <c r="GSL221" i="18"/>
  <c r="GSM221" i="18"/>
  <c r="GSN221" i="18"/>
  <c r="GSO221" i="18"/>
  <c r="GSP221" i="18"/>
  <c r="GSQ221" i="18"/>
  <c r="GSR221" i="18"/>
  <c r="GSS221" i="18"/>
  <c r="GST221" i="18"/>
  <c r="GSU221" i="18"/>
  <c r="GSV221" i="18"/>
  <c r="GSW221" i="18"/>
  <c r="GSX221" i="18"/>
  <c r="GSY221" i="18"/>
  <c r="GSZ221" i="18"/>
  <c r="GTA221" i="18"/>
  <c r="GTB221" i="18"/>
  <c r="GTC221" i="18"/>
  <c r="GTD221" i="18"/>
  <c r="GTE221" i="18"/>
  <c r="GTF221" i="18"/>
  <c r="GTG221" i="18"/>
  <c r="GTH221" i="18"/>
  <c r="GTI221" i="18"/>
  <c r="GTJ221" i="18"/>
  <c r="GTK221" i="18"/>
  <c r="GTL221" i="18"/>
  <c r="GTM221" i="18"/>
  <c r="GTN221" i="18"/>
  <c r="GTO221" i="18"/>
  <c r="GTP221" i="18"/>
  <c r="GTQ221" i="18"/>
  <c r="GTR221" i="18"/>
  <c r="GTS221" i="18"/>
  <c r="GTT221" i="18"/>
  <c r="GTU221" i="18"/>
  <c r="GTV221" i="18"/>
  <c r="GTW221" i="18"/>
  <c r="GTX221" i="18"/>
  <c r="GTY221" i="18"/>
  <c r="GTZ221" i="18"/>
  <c r="GUA221" i="18"/>
  <c r="GUB221" i="18"/>
  <c r="GUC221" i="18"/>
  <c r="GUD221" i="18"/>
  <c r="GUE221" i="18"/>
  <c r="GUF221" i="18"/>
  <c r="GUG221" i="18"/>
  <c r="GUH221" i="18"/>
  <c r="GUI221" i="18"/>
  <c r="GUJ221" i="18"/>
  <c r="GUK221" i="18"/>
  <c r="GUL221" i="18"/>
  <c r="GUM221" i="18"/>
  <c r="GUN221" i="18"/>
  <c r="GUO221" i="18"/>
  <c r="GUP221" i="18"/>
  <c r="GUQ221" i="18"/>
  <c r="GUR221" i="18"/>
  <c r="GUS221" i="18"/>
  <c r="GUT221" i="18"/>
  <c r="GUU221" i="18"/>
  <c r="GUV221" i="18"/>
  <c r="GUW221" i="18"/>
  <c r="GUX221" i="18"/>
  <c r="GUY221" i="18"/>
  <c r="GUZ221" i="18"/>
  <c r="GVA221" i="18"/>
  <c r="GVB221" i="18"/>
  <c r="GVC221" i="18"/>
  <c r="GVD221" i="18"/>
  <c r="GVE221" i="18"/>
  <c r="GVF221" i="18"/>
  <c r="GVG221" i="18"/>
  <c r="GVH221" i="18"/>
  <c r="GVI221" i="18"/>
  <c r="GVJ221" i="18"/>
  <c r="GVK221" i="18"/>
  <c r="GVL221" i="18"/>
  <c r="GVM221" i="18"/>
  <c r="GVN221" i="18"/>
  <c r="GVO221" i="18"/>
  <c r="GVP221" i="18"/>
  <c r="GVQ221" i="18"/>
  <c r="GVR221" i="18"/>
  <c r="GVS221" i="18"/>
  <c r="GVT221" i="18"/>
  <c r="GVU221" i="18"/>
  <c r="GVV221" i="18"/>
  <c r="GVW221" i="18"/>
  <c r="GVX221" i="18"/>
  <c r="GVY221" i="18"/>
  <c r="GVZ221" i="18"/>
  <c r="GWA221" i="18"/>
  <c r="GWB221" i="18"/>
  <c r="GWC221" i="18"/>
  <c r="GWD221" i="18"/>
  <c r="GWE221" i="18"/>
  <c r="GWF221" i="18"/>
  <c r="GWG221" i="18"/>
  <c r="GWH221" i="18"/>
  <c r="GWI221" i="18"/>
  <c r="GWJ221" i="18"/>
  <c r="GWK221" i="18"/>
  <c r="GWL221" i="18"/>
  <c r="GWM221" i="18"/>
  <c r="GWN221" i="18"/>
  <c r="GWO221" i="18"/>
  <c r="GWP221" i="18"/>
  <c r="GWQ221" i="18"/>
  <c r="GWR221" i="18"/>
  <c r="GWS221" i="18"/>
  <c r="GWT221" i="18"/>
  <c r="GWU221" i="18"/>
  <c r="GWV221" i="18"/>
  <c r="GWW221" i="18"/>
  <c r="GWX221" i="18"/>
  <c r="GWY221" i="18"/>
  <c r="GWZ221" i="18"/>
  <c r="GXA221" i="18"/>
  <c r="GXB221" i="18"/>
  <c r="GXC221" i="18"/>
  <c r="GXD221" i="18"/>
  <c r="GXE221" i="18"/>
  <c r="GXF221" i="18"/>
  <c r="GXG221" i="18"/>
  <c r="GXH221" i="18"/>
  <c r="GXI221" i="18"/>
  <c r="GXJ221" i="18"/>
  <c r="GXK221" i="18"/>
  <c r="GXL221" i="18"/>
  <c r="GXM221" i="18"/>
  <c r="GXN221" i="18"/>
  <c r="GXO221" i="18"/>
  <c r="GXP221" i="18"/>
  <c r="GXQ221" i="18"/>
  <c r="GXR221" i="18"/>
  <c r="GXS221" i="18"/>
  <c r="GXT221" i="18"/>
  <c r="GXU221" i="18"/>
  <c r="GXV221" i="18"/>
  <c r="GXW221" i="18"/>
  <c r="GXX221" i="18"/>
  <c r="GXY221" i="18"/>
  <c r="GXZ221" i="18"/>
  <c r="GYA221" i="18"/>
  <c r="GYB221" i="18"/>
  <c r="GYC221" i="18"/>
  <c r="GYD221" i="18"/>
  <c r="GYE221" i="18"/>
  <c r="GYF221" i="18"/>
  <c r="GYG221" i="18"/>
  <c r="GYH221" i="18"/>
  <c r="GYI221" i="18"/>
  <c r="GYJ221" i="18"/>
  <c r="GYK221" i="18"/>
  <c r="GYL221" i="18"/>
  <c r="GYM221" i="18"/>
  <c r="GYN221" i="18"/>
  <c r="GYO221" i="18"/>
  <c r="GYP221" i="18"/>
  <c r="GYQ221" i="18"/>
  <c r="GYR221" i="18"/>
  <c r="GYS221" i="18"/>
  <c r="GYT221" i="18"/>
  <c r="GYU221" i="18"/>
  <c r="GYV221" i="18"/>
  <c r="GYW221" i="18"/>
  <c r="GYX221" i="18"/>
  <c r="GYY221" i="18"/>
  <c r="GYZ221" i="18"/>
  <c r="GZA221" i="18"/>
  <c r="GZB221" i="18"/>
  <c r="GZC221" i="18"/>
  <c r="GZD221" i="18"/>
  <c r="GZE221" i="18"/>
  <c r="GZF221" i="18"/>
  <c r="GZG221" i="18"/>
  <c r="GZH221" i="18"/>
  <c r="GZI221" i="18"/>
  <c r="GZJ221" i="18"/>
  <c r="GZK221" i="18"/>
  <c r="GZL221" i="18"/>
  <c r="GZM221" i="18"/>
  <c r="GZN221" i="18"/>
  <c r="GZO221" i="18"/>
  <c r="GZP221" i="18"/>
  <c r="GZQ221" i="18"/>
  <c r="GZR221" i="18"/>
  <c r="GZS221" i="18"/>
  <c r="GZT221" i="18"/>
  <c r="GZU221" i="18"/>
  <c r="GZV221" i="18"/>
  <c r="GZW221" i="18"/>
  <c r="GZX221" i="18"/>
  <c r="GZY221" i="18"/>
  <c r="GZZ221" i="18"/>
  <c r="HAA221" i="18"/>
  <c r="HAB221" i="18"/>
  <c r="HAC221" i="18"/>
  <c r="HAD221" i="18"/>
  <c r="HAE221" i="18"/>
  <c r="HAF221" i="18"/>
  <c r="HAG221" i="18"/>
  <c r="HAH221" i="18"/>
  <c r="HAI221" i="18"/>
  <c r="HAJ221" i="18"/>
  <c r="HAK221" i="18"/>
  <c r="HAL221" i="18"/>
  <c r="HAM221" i="18"/>
  <c r="HAN221" i="18"/>
  <c r="HAO221" i="18"/>
  <c r="HAP221" i="18"/>
  <c r="HAQ221" i="18"/>
  <c r="HAR221" i="18"/>
  <c r="HAS221" i="18"/>
  <c r="HAT221" i="18"/>
  <c r="HAU221" i="18"/>
  <c r="HAV221" i="18"/>
  <c r="HAW221" i="18"/>
  <c r="HAX221" i="18"/>
  <c r="HAY221" i="18"/>
  <c r="HAZ221" i="18"/>
  <c r="HBA221" i="18"/>
  <c r="HBB221" i="18"/>
  <c r="HBC221" i="18"/>
  <c r="HBD221" i="18"/>
  <c r="HBE221" i="18"/>
  <c r="HBF221" i="18"/>
  <c r="HBG221" i="18"/>
  <c r="HBH221" i="18"/>
  <c r="HBI221" i="18"/>
  <c r="HBJ221" i="18"/>
  <c r="HBK221" i="18"/>
  <c r="HBL221" i="18"/>
  <c r="HBM221" i="18"/>
  <c r="HBN221" i="18"/>
  <c r="HBO221" i="18"/>
  <c r="HBP221" i="18"/>
  <c r="HBQ221" i="18"/>
  <c r="HBR221" i="18"/>
  <c r="HBS221" i="18"/>
  <c r="HBT221" i="18"/>
  <c r="HBU221" i="18"/>
  <c r="HBV221" i="18"/>
  <c r="HBW221" i="18"/>
  <c r="HBX221" i="18"/>
  <c r="HBY221" i="18"/>
  <c r="HBZ221" i="18"/>
  <c r="HCA221" i="18"/>
  <c r="HCB221" i="18"/>
  <c r="HCC221" i="18"/>
  <c r="HCD221" i="18"/>
  <c r="HCE221" i="18"/>
  <c r="HCF221" i="18"/>
  <c r="HCG221" i="18"/>
  <c r="HCH221" i="18"/>
  <c r="HCI221" i="18"/>
  <c r="HCJ221" i="18"/>
  <c r="HCK221" i="18"/>
  <c r="HCL221" i="18"/>
  <c r="HCM221" i="18"/>
  <c r="HCN221" i="18"/>
  <c r="HCO221" i="18"/>
  <c r="HCP221" i="18"/>
  <c r="HCQ221" i="18"/>
  <c r="HCR221" i="18"/>
  <c r="HCS221" i="18"/>
  <c r="HCT221" i="18"/>
  <c r="HCU221" i="18"/>
  <c r="HCV221" i="18"/>
  <c r="HCW221" i="18"/>
  <c r="HCX221" i="18"/>
  <c r="HCY221" i="18"/>
  <c r="HCZ221" i="18"/>
  <c r="HDA221" i="18"/>
  <c r="HDB221" i="18"/>
  <c r="HDC221" i="18"/>
  <c r="HDD221" i="18"/>
  <c r="HDE221" i="18"/>
  <c r="HDF221" i="18"/>
  <c r="HDG221" i="18"/>
  <c r="HDH221" i="18"/>
  <c r="HDI221" i="18"/>
  <c r="HDJ221" i="18"/>
  <c r="HDK221" i="18"/>
  <c r="HDL221" i="18"/>
  <c r="HDM221" i="18"/>
  <c r="HDN221" i="18"/>
  <c r="HDO221" i="18"/>
  <c r="HDP221" i="18"/>
  <c r="HDQ221" i="18"/>
  <c r="HDR221" i="18"/>
  <c r="HDS221" i="18"/>
  <c r="HDT221" i="18"/>
  <c r="HDU221" i="18"/>
  <c r="HDV221" i="18"/>
  <c r="HDW221" i="18"/>
  <c r="HDX221" i="18"/>
  <c r="HDY221" i="18"/>
  <c r="HDZ221" i="18"/>
  <c r="HEA221" i="18"/>
  <c r="HEB221" i="18"/>
  <c r="HEC221" i="18"/>
  <c r="HED221" i="18"/>
  <c r="HEE221" i="18"/>
  <c r="HEF221" i="18"/>
  <c r="HEG221" i="18"/>
  <c r="HEH221" i="18"/>
  <c r="HEI221" i="18"/>
  <c r="HEJ221" i="18"/>
  <c r="HEK221" i="18"/>
  <c r="HEL221" i="18"/>
  <c r="HEM221" i="18"/>
  <c r="HEN221" i="18"/>
  <c r="HEO221" i="18"/>
  <c r="HEP221" i="18"/>
  <c r="HEQ221" i="18"/>
  <c r="HER221" i="18"/>
  <c r="HES221" i="18"/>
  <c r="HET221" i="18"/>
  <c r="HEU221" i="18"/>
  <c r="HEV221" i="18"/>
  <c r="HEW221" i="18"/>
  <c r="HEX221" i="18"/>
  <c r="HEY221" i="18"/>
  <c r="HEZ221" i="18"/>
  <c r="HFA221" i="18"/>
  <c r="HFB221" i="18"/>
  <c r="HFC221" i="18"/>
  <c r="HFD221" i="18"/>
  <c r="HFE221" i="18"/>
  <c r="HFF221" i="18"/>
  <c r="HFG221" i="18"/>
  <c r="HFH221" i="18"/>
  <c r="HFI221" i="18"/>
  <c r="HFJ221" i="18"/>
  <c r="HFK221" i="18"/>
  <c r="HFL221" i="18"/>
  <c r="HFM221" i="18"/>
  <c r="HFN221" i="18"/>
  <c r="HFO221" i="18"/>
  <c r="HFP221" i="18"/>
  <c r="HFQ221" i="18"/>
  <c r="HFR221" i="18"/>
  <c r="HFS221" i="18"/>
  <c r="HFT221" i="18"/>
  <c r="HFU221" i="18"/>
  <c r="HFV221" i="18"/>
  <c r="HFW221" i="18"/>
  <c r="HFX221" i="18"/>
  <c r="HFY221" i="18"/>
  <c r="HFZ221" i="18"/>
  <c r="HGA221" i="18"/>
  <c r="HGB221" i="18"/>
  <c r="HGC221" i="18"/>
  <c r="HGD221" i="18"/>
  <c r="HGE221" i="18"/>
  <c r="HGF221" i="18"/>
  <c r="HGG221" i="18"/>
  <c r="HGH221" i="18"/>
  <c r="HGI221" i="18"/>
  <c r="HGJ221" i="18"/>
  <c r="HGK221" i="18"/>
  <c r="HGL221" i="18"/>
  <c r="HGM221" i="18"/>
  <c r="HGN221" i="18"/>
  <c r="HGO221" i="18"/>
  <c r="HGP221" i="18"/>
  <c r="HGQ221" i="18"/>
  <c r="HGR221" i="18"/>
  <c r="HGS221" i="18"/>
  <c r="HGT221" i="18"/>
  <c r="HGU221" i="18"/>
  <c r="HGV221" i="18"/>
  <c r="HGW221" i="18"/>
  <c r="HGX221" i="18"/>
  <c r="HGY221" i="18"/>
  <c r="HGZ221" i="18"/>
  <c r="HHA221" i="18"/>
  <c r="HHB221" i="18"/>
  <c r="HHC221" i="18"/>
  <c r="HHD221" i="18"/>
  <c r="HHE221" i="18"/>
  <c r="HHF221" i="18"/>
  <c r="HHG221" i="18"/>
  <c r="HHH221" i="18"/>
  <c r="HHI221" i="18"/>
  <c r="HHJ221" i="18"/>
  <c r="HHK221" i="18"/>
  <c r="HHL221" i="18"/>
  <c r="HHM221" i="18"/>
  <c r="HHN221" i="18"/>
  <c r="HHO221" i="18"/>
  <c r="HHP221" i="18"/>
  <c r="HHQ221" i="18"/>
  <c r="HHR221" i="18"/>
  <c r="HHS221" i="18"/>
  <c r="HHT221" i="18"/>
  <c r="HHU221" i="18"/>
  <c r="HHV221" i="18"/>
  <c r="HHW221" i="18"/>
  <c r="HHX221" i="18"/>
  <c r="HHY221" i="18"/>
  <c r="HHZ221" i="18"/>
  <c r="HIA221" i="18"/>
  <c r="HIB221" i="18"/>
  <c r="HIC221" i="18"/>
  <c r="HID221" i="18"/>
  <c r="HIE221" i="18"/>
  <c r="HIF221" i="18"/>
  <c r="HIG221" i="18"/>
  <c r="HIH221" i="18"/>
  <c r="HII221" i="18"/>
  <c r="HIJ221" i="18"/>
  <c r="HIK221" i="18"/>
  <c r="HIL221" i="18"/>
  <c r="HIM221" i="18"/>
  <c r="HIN221" i="18"/>
  <c r="HIO221" i="18"/>
  <c r="HIP221" i="18"/>
  <c r="HIQ221" i="18"/>
  <c r="HIR221" i="18"/>
  <c r="HIS221" i="18"/>
  <c r="HIT221" i="18"/>
  <c r="HIU221" i="18"/>
  <c r="HIV221" i="18"/>
  <c r="HIW221" i="18"/>
  <c r="HIX221" i="18"/>
  <c r="HIY221" i="18"/>
  <c r="HIZ221" i="18"/>
  <c r="HJA221" i="18"/>
  <c r="HJB221" i="18"/>
  <c r="HJC221" i="18"/>
  <c r="HJD221" i="18"/>
  <c r="HJE221" i="18"/>
  <c r="HJF221" i="18"/>
  <c r="HJG221" i="18"/>
  <c r="HJH221" i="18"/>
  <c r="HJI221" i="18"/>
  <c r="HJJ221" i="18"/>
  <c r="HJK221" i="18"/>
  <c r="HJL221" i="18"/>
  <c r="HJM221" i="18"/>
  <c r="HJN221" i="18"/>
  <c r="HJO221" i="18"/>
  <c r="HJP221" i="18"/>
  <c r="HJQ221" i="18"/>
  <c r="HJR221" i="18"/>
  <c r="HJS221" i="18"/>
  <c r="HJT221" i="18"/>
  <c r="HJU221" i="18"/>
  <c r="HJV221" i="18"/>
  <c r="HJW221" i="18"/>
  <c r="HJX221" i="18"/>
  <c r="HJY221" i="18"/>
  <c r="HJZ221" i="18"/>
  <c r="HKA221" i="18"/>
  <c r="HKB221" i="18"/>
  <c r="HKC221" i="18"/>
  <c r="HKD221" i="18"/>
  <c r="HKE221" i="18"/>
  <c r="HKF221" i="18"/>
  <c r="HKG221" i="18"/>
  <c r="HKH221" i="18"/>
  <c r="HKI221" i="18"/>
  <c r="HKJ221" i="18"/>
  <c r="HKK221" i="18"/>
  <c r="HKL221" i="18"/>
  <c r="HKM221" i="18"/>
  <c r="HKN221" i="18"/>
  <c r="HKO221" i="18"/>
  <c r="HKP221" i="18"/>
  <c r="HKQ221" i="18"/>
  <c r="HKR221" i="18"/>
  <c r="HKS221" i="18"/>
  <c r="HKT221" i="18"/>
  <c r="HKU221" i="18"/>
  <c r="HKV221" i="18"/>
  <c r="HKW221" i="18"/>
  <c r="HKX221" i="18"/>
  <c r="HKY221" i="18"/>
  <c r="HKZ221" i="18"/>
  <c r="HLA221" i="18"/>
  <c r="HLB221" i="18"/>
  <c r="HLC221" i="18"/>
  <c r="HLD221" i="18"/>
  <c r="HLE221" i="18"/>
  <c r="HLF221" i="18"/>
  <c r="HLG221" i="18"/>
  <c r="HLH221" i="18"/>
  <c r="HLI221" i="18"/>
  <c r="HLJ221" i="18"/>
  <c r="HLK221" i="18"/>
  <c r="HLL221" i="18"/>
  <c r="HLM221" i="18"/>
  <c r="HLN221" i="18"/>
  <c r="HLO221" i="18"/>
  <c r="HLP221" i="18"/>
  <c r="HLQ221" i="18"/>
  <c r="HLR221" i="18"/>
  <c r="HLS221" i="18"/>
  <c r="HLT221" i="18"/>
  <c r="HLU221" i="18"/>
  <c r="HLV221" i="18"/>
  <c r="HLW221" i="18"/>
  <c r="HLX221" i="18"/>
  <c r="HLY221" i="18"/>
  <c r="HLZ221" i="18"/>
  <c r="HMA221" i="18"/>
  <c r="HMB221" i="18"/>
  <c r="HMC221" i="18"/>
  <c r="HMD221" i="18"/>
  <c r="HME221" i="18"/>
  <c r="HMF221" i="18"/>
  <c r="HMG221" i="18"/>
  <c r="HMH221" i="18"/>
  <c r="HMI221" i="18"/>
  <c r="HMJ221" i="18"/>
  <c r="HMK221" i="18"/>
  <c r="HML221" i="18"/>
  <c r="HMM221" i="18"/>
  <c r="HMN221" i="18"/>
  <c r="HMO221" i="18"/>
  <c r="HMP221" i="18"/>
  <c r="HMQ221" i="18"/>
  <c r="HMR221" i="18"/>
  <c r="HMS221" i="18"/>
  <c r="HMT221" i="18"/>
  <c r="HMU221" i="18"/>
  <c r="HMV221" i="18"/>
  <c r="HMW221" i="18"/>
  <c r="HMX221" i="18"/>
  <c r="HMY221" i="18"/>
  <c r="HMZ221" i="18"/>
  <c r="HNA221" i="18"/>
  <c r="HNB221" i="18"/>
  <c r="HNC221" i="18"/>
  <c r="HND221" i="18"/>
  <c r="HNE221" i="18"/>
  <c r="HNF221" i="18"/>
  <c r="HNG221" i="18"/>
  <c r="HNH221" i="18"/>
  <c r="HNI221" i="18"/>
  <c r="HNJ221" i="18"/>
  <c r="HNK221" i="18"/>
  <c r="HNL221" i="18"/>
  <c r="HNM221" i="18"/>
  <c r="HNN221" i="18"/>
  <c r="HNO221" i="18"/>
  <c r="HNP221" i="18"/>
  <c r="HNQ221" i="18"/>
  <c r="HNR221" i="18"/>
  <c r="HNS221" i="18"/>
  <c r="HNT221" i="18"/>
  <c r="HNU221" i="18"/>
  <c r="HNV221" i="18"/>
  <c r="HNW221" i="18"/>
  <c r="HNX221" i="18"/>
  <c r="HNY221" i="18"/>
  <c r="HNZ221" i="18"/>
  <c r="HOA221" i="18"/>
  <c r="HOB221" i="18"/>
  <c r="HOC221" i="18"/>
  <c r="HOD221" i="18"/>
  <c r="HOE221" i="18"/>
  <c r="HOF221" i="18"/>
  <c r="HOG221" i="18"/>
  <c r="HOH221" i="18"/>
  <c r="HOI221" i="18"/>
  <c r="HOJ221" i="18"/>
  <c r="HOK221" i="18"/>
  <c r="HOL221" i="18"/>
  <c r="HOM221" i="18"/>
  <c r="HON221" i="18"/>
  <c r="HOO221" i="18"/>
  <c r="HOP221" i="18"/>
  <c r="HOQ221" i="18"/>
  <c r="HOR221" i="18"/>
  <c r="HOS221" i="18"/>
  <c r="HOT221" i="18"/>
  <c r="HOU221" i="18"/>
  <c r="HOV221" i="18"/>
  <c r="HOW221" i="18"/>
  <c r="HOX221" i="18"/>
  <c r="HOY221" i="18"/>
  <c r="HOZ221" i="18"/>
  <c r="HPA221" i="18"/>
  <c r="HPB221" i="18"/>
  <c r="HPC221" i="18"/>
  <c r="HPD221" i="18"/>
  <c r="HPE221" i="18"/>
  <c r="HPF221" i="18"/>
  <c r="HPG221" i="18"/>
  <c r="HPH221" i="18"/>
  <c r="HPI221" i="18"/>
  <c r="HPJ221" i="18"/>
  <c r="HPK221" i="18"/>
  <c r="HPL221" i="18"/>
  <c r="HPM221" i="18"/>
  <c r="HPN221" i="18"/>
  <c r="HPO221" i="18"/>
  <c r="HPP221" i="18"/>
  <c r="HPQ221" i="18"/>
  <c r="HPR221" i="18"/>
  <c r="HPS221" i="18"/>
  <c r="HPT221" i="18"/>
  <c r="HPU221" i="18"/>
  <c r="HPV221" i="18"/>
  <c r="HPW221" i="18"/>
  <c r="HPX221" i="18"/>
  <c r="HPY221" i="18"/>
  <c r="HPZ221" i="18"/>
  <c r="HQA221" i="18"/>
  <c r="HQB221" i="18"/>
  <c r="HQC221" i="18"/>
  <c r="HQD221" i="18"/>
  <c r="HQE221" i="18"/>
  <c r="HQF221" i="18"/>
  <c r="HQG221" i="18"/>
  <c r="HQH221" i="18"/>
  <c r="HQI221" i="18"/>
  <c r="HQJ221" i="18"/>
  <c r="HQK221" i="18"/>
  <c r="HQL221" i="18"/>
  <c r="HQM221" i="18"/>
  <c r="HQN221" i="18"/>
  <c r="HQO221" i="18"/>
  <c r="HQP221" i="18"/>
  <c r="HQQ221" i="18"/>
  <c r="HQR221" i="18"/>
  <c r="HQS221" i="18"/>
  <c r="HQT221" i="18"/>
  <c r="HQU221" i="18"/>
  <c r="HQV221" i="18"/>
  <c r="HQW221" i="18"/>
  <c r="HQX221" i="18"/>
  <c r="HQY221" i="18"/>
  <c r="HQZ221" i="18"/>
  <c r="HRA221" i="18"/>
  <c r="HRB221" i="18"/>
  <c r="HRC221" i="18"/>
  <c r="HRD221" i="18"/>
  <c r="HRE221" i="18"/>
  <c r="HRF221" i="18"/>
  <c r="HRG221" i="18"/>
  <c r="HRH221" i="18"/>
  <c r="HRI221" i="18"/>
  <c r="HRJ221" i="18"/>
  <c r="HRK221" i="18"/>
  <c r="HRL221" i="18"/>
  <c r="HRM221" i="18"/>
  <c r="HRN221" i="18"/>
  <c r="HRO221" i="18"/>
  <c r="HRP221" i="18"/>
  <c r="HRQ221" i="18"/>
  <c r="HRR221" i="18"/>
  <c r="HRS221" i="18"/>
  <c r="HRT221" i="18"/>
  <c r="HRU221" i="18"/>
  <c r="HRV221" i="18"/>
  <c r="HRW221" i="18"/>
  <c r="HRX221" i="18"/>
  <c r="HRY221" i="18"/>
  <c r="HRZ221" i="18"/>
  <c r="HSA221" i="18"/>
  <c r="HSB221" i="18"/>
  <c r="HSC221" i="18"/>
  <c r="HSD221" i="18"/>
  <c r="HSE221" i="18"/>
  <c r="HSF221" i="18"/>
  <c r="HSG221" i="18"/>
  <c r="HSH221" i="18"/>
  <c r="HSI221" i="18"/>
  <c r="HSJ221" i="18"/>
  <c r="HSK221" i="18"/>
  <c r="HSL221" i="18"/>
  <c r="HSM221" i="18"/>
  <c r="HSN221" i="18"/>
  <c r="HSO221" i="18"/>
  <c r="HSP221" i="18"/>
  <c r="HSQ221" i="18"/>
  <c r="HSR221" i="18"/>
  <c r="HSS221" i="18"/>
  <c r="HST221" i="18"/>
  <c r="HSU221" i="18"/>
  <c r="HSV221" i="18"/>
  <c r="HSW221" i="18"/>
  <c r="HSX221" i="18"/>
  <c r="HSY221" i="18"/>
  <c r="HSZ221" i="18"/>
  <c r="HTA221" i="18"/>
  <c r="HTB221" i="18"/>
  <c r="HTC221" i="18"/>
  <c r="HTD221" i="18"/>
  <c r="HTE221" i="18"/>
  <c r="HTF221" i="18"/>
  <c r="HTG221" i="18"/>
  <c r="HTH221" i="18"/>
  <c r="HTI221" i="18"/>
  <c r="HTJ221" i="18"/>
  <c r="HTK221" i="18"/>
  <c r="HTL221" i="18"/>
  <c r="HTM221" i="18"/>
  <c r="HTN221" i="18"/>
  <c r="HTO221" i="18"/>
  <c r="HTP221" i="18"/>
  <c r="HTQ221" i="18"/>
  <c r="HTR221" i="18"/>
  <c r="HTS221" i="18"/>
  <c r="HTT221" i="18"/>
  <c r="HTU221" i="18"/>
  <c r="HTV221" i="18"/>
  <c r="HTW221" i="18"/>
  <c r="HTX221" i="18"/>
  <c r="HTY221" i="18"/>
  <c r="HTZ221" i="18"/>
  <c r="HUA221" i="18"/>
  <c r="HUB221" i="18"/>
  <c r="HUC221" i="18"/>
  <c r="HUD221" i="18"/>
  <c r="HUE221" i="18"/>
  <c r="HUF221" i="18"/>
  <c r="HUG221" i="18"/>
  <c r="HUH221" i="18"/>
  <c r="HUI221" i="18"/>
  <c r="HUJ221" i="18"/>
  <c r="HUK221" i="18"/>
  <c r="HUL221" i="18"/>
  <c r="HUM221" i="18"/>
  <c r="HUN221" i="18"/>
  <c r="HUO221" i="18"/>
  <c r="HUP221" i="18"/>
  <c r="HUQ221" i="18"/>
  <c r="HUR221" i="18"/>
  <c r="HUS221" i="18"/>
  <c r="HUT221" i="18"/>
  <c r="HUU221" i="18"/>
  <c r="HUV221" i="18"/>
  <c r="HUW221" i="18"/>
  <c r="HUX221" i="18"/>
  <c r="HUY221" i="18"/>
  <c r="HUZ221" i="18"/>
  <c r="HVA221" i="18"/>
  <c r="HVB221" i="18"/>
  <c r="HVC221" i="18"/>
  <c r="HVD221" i="18"/>
  <c r="HVE221" i="18"/>
  <c r="HVF221" i="18"/>
  <c r="HVG221" i="18"/>
  <c r="HVH221" i="18"/>
  <c r="HVI221" i="18"/>
  <c r="HVJ221" i="18"/>
  <c r="HVK221" i="18"/>
  <c r="HVL221" i="18"/>
  <c r="HVM221" i="18"/>
  <c r="HVN221" i="18"/>
  <c r="HVO221" i="18"/>
  <c r="HVP221" i="18"/>
  <c r="HVQ221" i="18"/>
  <c r="HVR221" i="18"/>
  <c r="HVS221" i="18"/>
  <c r="HVT221" i="18"/>
  <c r="HVU221" i="18"/>
  <c r="HVV221" i="18"/>
  <c r="HVW221" i="18"/>
  <c r="HVX221" i="18"/>
  <c r="HVY221" i="18"/>
  <c r="HVZ221" i="18"/>
  <c r="HWA221" i="18"/>
  <c r="HWB221" i="18"/>
  <c r="HWC221" i="18"/>
  <c r="HWD221" i="18"/>
  <c r="HWE221" i="18"/>
  <c r="HWF221" i="18"/>
  <c r="HWG221" i="18"/>
  <c r="HWH221" i="18"/>
  <c r="HWI221" i="18"/>
  <c r="HWJ221" i="18"/>
  <c r="HWK221" i="18"/>
  <c r="HWL221" i="18"/>
  <c r="HWM221" i="18"/>
  <c r="HWN221" i="18"/>
  <c r="HWO221" i="18"/>
  <c r="HWP221" i="18"/>
  <c r="HWQ221" i="18"/>
  <c r="HWR221" i="18"/>
  <c r="HWS221" i="18"/>
  <c r="HWT221" i="18"/>
  <c r="HWU221" i="18"/>
  <c r="HWV221" i="18"/>
  <c r="HWW221" i="18"/>
  <c r="HWX221" i="18"/>
  <c r="HWY221" i="18"/>
  <c r="HWZ221" i="18"/>
  <c r="HXA221" i="18"/>
  <c r="HXB221" i="18"/>
  <c r="HXC221" i="18"/>
  <c r="HXD221" i="18"/>
  <c r="HXE221" i="18"/>
  <c r="HXF221" i="18"/>
  <c r="HXG221" i="18"/>
  <c r="HXH221" i="18"/>
  <c r="HXI221" i="18"/>
  <c r="HXJ221" i="18"/>
  <c r="HXK221" i="18"/>
  <c r="HXL221" i="18"/>
  <c r="HXM221" i="18"/>
  <c r="HXN221" i="18"/>
  <c r="HXO221" i="18"/>
  <c r="HXP221" i="18"/>
  <c r="HXQ221" i="18"/>
  <c r="HXR221" i="18"/>
  <c r="HXS221" i="18"/>
  <c r="HXT221" i="18"/>
  <c r="HXU221" i="18"/>
  <c r="HXV221" i="18"/>
  <c r="HXW221" i="18"/>
  <c r="HXX221" i="18"/>
  <c r="HXY221" i="18"/>
  <c r="HXZ221" i="18"/>
  <c r="HYA221" i="18"/>
  <c r="HYB221" i="18"/>
  <c r="HYC221" i="18"/>
  <c r="HYD221" i="18"/>
  <c r="HYE221" i="18"/>
  <c r="HYF221" i="18"/>
  <c r="HYG221" i="18"/>
  <c r="HYH221" i="18"/>
  <c r="HYI221" i="18"/>
  <c r="HYJ221" i="18"/>
  <c r="HYK221" i="18"/>
  <c r="HYL221" i="18"/>
  <c r="HYM221" i="18"/>
  <c r="HYN221" i="18"/>
  <c r="HYO221" i="18"/>
  <c r="HYP221" i="18"/>
  <c r="HYQ221" i="18"/>
  <c r="HYR221" i="18"/>
  <c r="HYS221" i="18"/>
  <c r="HYT221" i="18"/>
  <c r="HYU221" i="18"/>
  <c r="HYV221" i="18"/>
  <c r="HYW221" i="18"/>
  <c r="HYX221" i="18"/>
  <c r="HYY221" i="18"/>
  <c r="HYZ221" i="18"/>
  <c r="HZA221" i="18"/>
  <c r="HZB221" i="18"/>
  <c r="HZC221" i="18"/>
  <c r="HZD221" i="18"/>
  <c r="HZE221" i="18"/>
  <c r="HZF221" i="18"/>
  <c r="HZG221" i="18"/>
  <c r="HZH221" i="18"/>
  <c r="HZI221" i="18"/>
  <c r="HZJ221" i="18"/>
  <c r="HZK221" i="18"/>
  <c r="HZL221" i="18"/>
  <c r="HZM221" i="18"/>
  <c r="HZN221" i="18"/>
  <c r="HZO221" i="18"/>
  <c r="HZP221" i="18"/>
  <c r="HZQ221" i="18"/>
  <c r="HZR221" i="18"/>
  <c r="HZS221" i="18"/>
  <c r="HZT221" i="18"/>
  <c r="HZU221" i="18"/>
  <c r="HZV221" i="18"/>
  <c r="HZW221" i="18"/>
  <c r="HZX221" i="18"/>
  <c r="HZY221" i="18"/>
  <c r="HZZ221" i="18"/>
  <c r="IAA221" i="18"/>
  <c r="IAB221" i="18"/>
  <c r="IAC221" i="18"/>
  <c r="IAD221" i="18"/>
  <c r="IAE221" i="18"/>
  <c r="IAF221" i="18"/>
  <c r="IAG221" i="18"/>
  <c r="IAH221" i="18"/>
  <c r="IAI221" i="18"/>
  <c r="IAJ221" i="18"/>
  <c r="IAK221" i="18"/>
  <c r="IAL221" i="18"/>
  <c r="IAM221" i="18"/>
  <c r="IAN221" i="18"/>
  <c r="IAO221" i="18"/>
  <c r="IAP221" i="18"/>
  <c r="IAQ221" i="18"/>
  <c r="IAR221" i="18"/>
  <c r="IAS221" i="18"/>
  <c r="IAT221" i="18"/>
  <c r="IAU221" i="18"/>
  <c r="IAV221" i="18"/>
  <c r="IAW221" i="18"/>
  <c r="IAX221" i="18"/>
  <c r="IAY221" i="18"/>
  <c r="IAZ221" i="18"/>
  <c r="IBA221" i="18"/>
  <c r="IBB221" i="18"/>
  <c r="IBC221" i="18"/>
  <c r="IBD221" i="18"/>
  <c r="IBE221" i="18"/>
  <c r="IBF221" i="18"/>
  <c r="IBG221" i="18"/>
  <c r="IBH221" i="18"/>
  <c r="IBI221" i="18"/>
  <c r="IBJ221" i="18"/>
  <c r="IBK221" i="18"/>
  <c r="IBL221" i="18"/>
  <c r="IBM221" i="18"/>
  <c r="IBN221" i="18"/>
  <c r="IBO221" i="18"/>
  <c r="IBP221" i="18"/>
  <c r="IBQ221" i="18"/>
  <c r="IBR221" i="18"/>
  <c r="IBS221" i="18"/>
  <c r="IBT221" i="18"/>
  <c r="IBU221" i="18"/>
  <c r="IBV221" i="18"/>
  <c r="IBW221" i="18"/>
  <c r="IBX221" i="18"/>
  <c r="IBY221" i="18"/>
  <c r="IBZ221" i="18"/>
  <c r="ICA221" i="18"/>
  <c r="ICB221" i="18"/>
  <c r="ICC221" i="18"/>
  <c r="ICD221" i="18"/>
  <c r="ICE221" i="18"/>
  <c r="ICF221" i="18"/>
  <c r="ICG221" i="18"/>
  <c r="ICH221" i="18"/>
  <c r="ICI221" i="18"/>
  <c r="ICJ221" i="18"/>
  <c r="ICK221" i="18"/>
  <c r="ICL221" i="18"/>
  <c r="ICM221" i="18"/>
  <c r="ICN221" i="18"/>
  <c r="ICO221" i="18"/>
  <c r="ICP221" i="18"/>
  <c r="ICQ221" i="18"/>
  <c r="ICR221" i="18"/>
  <c r="ICS221" i="18"/>
  <c r="ICT221" i="18"/>
  <c r="ICU221" i="18"/>
  <c r="ICV221" i="18"/>
  <c r="ICW221" i="18"/>
  <c r="ICX221" i="18"/>
  <c r="ICY221" i="18"/>
  <c r="ICZ221" i="18"/>
  <c r="IDA221" i="18"/>
  <c r="IDB221" i="18"/>
  <c r="IDC221" i="18"/>
  <c r="IDD221" i="18"/>
  <c r="IDE221" i="18"/>
  <c r="IDF221" i="18"/>
  <c r="IDG221" i="18"/>
  <c r="IDH221" i="18"/>
  <c r="IDI221" i="18"/>
  <c r="IDJ221" i="18"/>
  <c r="IDK221" i="18"/>
  <c r="IDL221" i="18"/>
  <c r="IDM221" i="18"/>
  <c r="IDN221" i="18"/>
  <c r="IDO221" i="18"/>
  <c r="IDP221" i="18"/>
  <c r="IDQ221" i="18"/>
  <c r="IDR221" i="18"/>
  <c r="IDS221" i="18"/>
  <c r="IDT221" i="18"/>
  <c r="IDU221" i="18"/>
  <c r="IDV221" i="18"/>
  <c r="IDW221" i="18"/>
  <c r="IDX221" i="18"/>
  <c r="IDY221" i="18"/>
  <c r="IDZ221" i="18"/>
  <c r="IEA221" i="18"/>
  <c r="IEB221" i="18"/>
  <c r="IEC221" i="18"/>
  <c r="IED221" i="18"/>
  <c r="IEE221" i="18"/>
  <c r="IEF221" i="18"/>
  <c r="IEG221" i="18"/>
  <c r="IEH221" i="18"/>
  <c r="IEI221" i="18"/>
  <c r="IEJ221" i="18"/>
  <c r="IEK221" i="18"/>
  <c r="IEL221" i="18"/>
  <c r="IEM221" i="18"/>
  <c r="IEN221" i="18"/>
  <c r="IEO221" i="18"/>
  <c r="IEP221" i="18"/>
  <c r="IEQ221" i="18"/>
  <c r="IER221" i="18"/>
  <c r="IES221" i="18"/>
  <c r="IET221" i="18"/>
  <c r="IEU221" i="18"/>
  <c r="IEV221" i="18"/>
  <c r="IEW221" i="18"/>
  <c r="IEX221" i="18"/>
  <c r="IEY221" i="18"/>
  <c r="IEZ221" i="18"/>
  <c r="IFA221" i="18"/>
  <c r="IFB221" i="18"/>
  <c r="IFC221" i="18"/>
  <c r="IFD221" i="18"/>
  <c r="IFE221" i="18"/>
  <c r="IFF221" i="18"/>
  <c r="IFG221" i="18"/>
  <c r="IFH221" i="18"/>
  <c r="IFI221" i="18"/>
  <c r="IFJ221" i="18"/>
  <c r="IFK221" i="18"/>
  <c r="IFL221" i="18"/>
  <c r="IFM221" i="18"/>
  <c r="IFN221" i="18"/>
  <c r="IFO221" i="18"/>
  <c r="IFP221" i="18"/>
  <c r="IFQ221" i="18"/>
  <c r="IFR221" i="18"/>
  <c r="IFS221" i="18"/>
  <c r="IFT221" i="18"/>
  <c r="IFU221" i="18"/>
  <c r="IFV221" i="18"/>
  <c r="IFW221" i="18"/>
  <c r="IFX221" i="18"/>
  <c r="IFY221" i="18"/>
  <c r="IFZ221" i="18"/>
  <c r="IGA221" i="18"/>
  <c r="IGB221" i="18"/>
  <c r="IGC221" i="18"/>
  <c r="IGD221" i="18"/>
  <c r="IGE221" i="18"/>
  <c r="IGF221" i="18"/>
  <c r="IGG221" i="18"/>
  <c r="IGH221" i="18"/>
  <c r="IGI221" i="18"/>
  <c r="IGJ221" i="18"/>
  <c r="IGK221" i="18"/>
  <c r="IGL221" i="18"/>
  <c r="IGM221" i="18"/>
  <c r="IGN221" i="18"/>
  <c r="IGO221" i="18"/>
  <c r="IGP221" i="18"/>
  <c r="IGQ221" i="18"/>
  <c r="IGR221" i="18"/>
  <c r="IGS221" i="18"/>
  <c r="IGT221" i="18"/>
  <c r="IGU221" i="18"/>
  <c r="IGV221" i="18"/>
  <c r="IGW221" i="18"/>
  <c r="IGX221" i="18"/>
  <c r="IGY221" i="18"/>
  <c r="IGZ221" i="18"/>
  <c r="IHA221" i="18"/>
  <c r="IHB221" i="18"/>
  <c r="IHC221" i="18"/>
  <c r="IHD221" i="18"/>
  <c r="IHE221" i="18"/>
  <c r="IHF221" i="18"/>
  <c r="IHG221" i="18"/>
  <c r="IHH221" i="18"/>
  <c r="IHI221" i="18"/>
  <c r="IHJ221" i="18"/>
  <c r="IHK221" i="18"/>
  <c r="IHL221" i="18"/>
  <c r="IHM221" i="18"/>
  <c r="IHN221" i="18"/>
  <c r="IHO221" i="18"/>
  <c r="IHP221" i="18"/>
  <c r="IHQ221" i="18"/>
  <c r="IHR221" i="18"/>
  <c r="IHS221" i="18"/>
  <c r="IHT221" i="18"/>
  <c r="IHU221" i="18"/>
  <c r="IHV221" i="18"/>
  <c r="IHW221" i="18"/>
  <c r="IHX221" i="18"/>
  <c r="IHY221" i="18"/>
  <c r="IHZ221" i="18"/>
  <c r="IIA221" i="18"/>
  <c r="IIB221" i="18"/>
  <c r="IIC221" i="18"/>
  <c r="IID221" i="18"/>
  <c r="IIE221" i="18"/>
  <c r="IIF221" i="18"/>
  <c r="IIG221" i="18"/>
  <c r="IIH221" i="18"/>
  <c r="III221" i="18"/>
  <c r="IIJ221" i="18"/>
  <c r="IIK221" i="18"/>
  <c r="IIL221" i="18"/>
  <c r="IIM221" i="18"/>
  <c r="IIN221" i="18"/>
  <c r="IIO221" i="18"/>
  <c r="IIP221" i="18"/>
  <c r="IIQ221" i="18"/>
  <c r="IIR221" i="18"/>
  <c r="IIS221" i="18"/>
  <c r="IIT221" i="18"/>
  <c r="IIU221" i="18"/>
  <c r="IIV221" i="18"/>
  <c r="IIW221" i="18"/>
  <c r="IIX221" i="18"/>
  <c r="IIY221" i="18"/>
  <c r="IIZ221" i="18"/>
  <c r="IJA221" i="18"/>
  <c r="IJB221" i="18"/>
  <c r="IJC221" i="18"/>
  <c r="IJD221" i="18"/>
  <c r="IJE221" i="18"/>
  <c r="IJF221" i="18"/>
  <c r="IJG221" i="18"/>
  <c r="IJH221" i="18"/>
  <c r="IJI221" i="18"/>
  <c r="IJJ221" i="18"/>
  <c r="IJK221" i="18"/>
  <c r="IJL221" i="18"/>
  <c r="IJM221" i="18"/>
  <c r="IJN221" i="18"/>
  <c r="IJO221" i="18"/>
  <c r="IJP221" i="18"/>
  <c r="IJQ221" i="18"/>
  <c r="IJR221" i="18"/>
  <c r="IJS221" i="18"/>
  <c r="IJT221" i="18"/>
  <c r="IJU221" i="18"/>
  <c r="IJV221" i="18"/>
  <c r="IJW221" i="18"/>
  <c r="IJX221" i="18"/>
  <c r="IJY221" i="18"/>
  <c r="IJZ221" i="18"/>
  <c r="IKA221" i="18"/>
  <c r="IKB221" i="18"/>
  <c r="IKC221" i="18"/>
  <c r="IKD221" i="18"/>
  <c r="IKE221" i="18"/>
  <c r="IKF221" i="18"/>
  <c r="IKG221" i="18"/>
  <c r="IKH221" i="18"/>
  <c r="IKI221" i="18"/>
  <c r="IKJ221" i="18"/>
  <c r="IKK221" i="18"/>
  <c r="IKL221" i="18"/>
  <c r="IKM221" i="18"/>
  <c r="IKN221" i="18"/>
  <c r="IKO221" i="18"/>
  <c r="IKP221" i="18"/>
  <c r="IKQ221" i="18"/>
  <c r="IKR221" i="18"/>
  <c r="IKS221" i="18"/>
  <c r="IKT221" i="18"/>
  <c r="IKU221" i="18"/>
  <c r="IKV221" i="18"/>
  <c r="IKW221" i="18"/>
  <c r="IKX221" i="18"/>
  <c r="IKY221" i="18"/>
  <c r="IKZ221" i="18"/>
  <c r="ILA221" i="18"/>
  <c r="ILB221" i="18"/>
  <c r="ILC221" i="18"/>
  <c r="ILD221" i="18"/>
  <c r="ILE221" i="18"/>
  <c r="ILF221" i="18"/>
  <c r="ILG221" i="18"/>
  <c r="ILH221" i="18"/>
  <c r="ILI221" i="18"/>
  <c r="ILJ221" i="18"/>
  <c r="ILK221" i="18"/>
  <c r="ILL221" i="18"/>
  <c r="ILM221" i="18"/>
  <c r="ILN221" i="18"/>
  <c r="ILO221" i="18"/>
  <c r="ILP221" i="18"/>
  <c r="ILQ221" i="18"/>
  <c r="ILR221" i="18"/>
  <c r="ILS221" i="18"/>
  <c r="ILT221" i="18"/>
  <c r="ILU221" i="18"/>
  <c r="ILV221" i="18"/>
  <c r="ILW221" i="18"/>
  <c r="ILX221" i="18"/>
  <c r="ILY221" i="18"/>
  <c r="ILZ221" i="18"/>
  <c r="IMA221" i="18"/>
  <c r="IMB221" i="18"/>
  <c r="IMC221" i="18"/>
  <c r="IMD221" i="18"/>
  <c r="IME221" i="18"/>
  <c r="IMF221" i="18"/>
  <c r="IMG221" i="18"/>
  <c r="IMH221" i="18"/>
  <c r="IMI221" i="18"/>
  <c r="IMJ221" i="18"/>
  <c r="IMK221" i="18"/>
  <c r="IML221" i="18"/>
  <c r="IMM221" i="18"/>
  <c r="IMN221" i="18"/>
  <c r="IMO221" i="18"/>
  <c r="IMP221" i="18"/>
  <c r="IMQ221" i="18"/>
  <c r="IMR221" i="18"/>
  <c r="IMS221" i="18"/>
  <c r="IMT221" i="18"/>
  <c r="IMU221" i="18"/>
  <c r="IMV221" i="18"/>
  <c r="IMW221" i="18"/>
  <c r="IMX221" i="18"/>
  <c r="IMY221" i="18"/>
  <c r="IMZ221" i="18"/>
  <c r="INA221" i="18"/>
  <c r="INB221" i="18"/>
  <c r="INC221" i="18"/>
  <c r="IND221" i="18"/>
  <c r="INE221" i="18"/>
  <c r="INF221" i="18"/>
  <c r="ING221" i="18"/>
  <c r="INH221" i="18"/>
  <c r="INI221" i="18"/>
  <c r="INJ221" i="18"/>
  <c r="INK221" i="18"/>
  <c r="INL221" i="18"/>
  <c r="INM221" i="18"/>
  <c r="INN221" i="18"/>
  <c r="INO221" i="18"/>
  <c r="INP221" i="18"/>
  <c r="INQ221" i="18"/>
  <c r="INR221" i="18"/>
  <c r="INS221" i="18"/>
  <c r="INT221" i="18"/>
  <c r="INU221" i="18"/>
  <c r="INV221" i="18"/>
  <c r="INW221" i="18"/>
  <c r="INX221" i="18"/>
  <c r="INY221" i="18"/>
  <c r="INZ221" i="18"/>
  <c r="IOA221" i="18"/>
  <c r="IOB221" i="18"/>
  <c r="IOC221" i="18"/>
  <c r="IOD221" i="18"/>
  <c r="IOE221" i="18"/>
  <c r="IOF221" i="18"/>
  <c r="IOG221" i="18"/>
  <c r="IOH221" i="18"/>
  <c r="IOI221" i="18"/>
  <c r="IOJ221" i="18"/>
  <c r="IOK221" i="18"/>
  <c r="IOL221" i="18"/>
  <c r="IOM221" i="18"/>
  <c r="ION221" i="18"/>
  <c r="IOO221" i="18"/>
  <c r="IOP221" i="18"/>
  <c r="IOQ221" i="18"/>
  <c r="IOR221" i="18"/>
  <c r="IOS221" i="18"/>
  <c r="IOT221" i="18"/>
  <c r="IOU221" i="18"/>
  <c r="IOV221" i="18"/>
  <c r="IOW221" i="18"/>
  <c r="IOX221" i="18"/>
  <c r="IOY221" i="18"/>
  <c r="IOZ221" i="18"/>
  <c r="IPA221" i="18"/>
  <c r="IPB221" i="18"/>
  <c r="IPC221" i="18"/>
  <c r="IPD221" i="18"/>
  <c r="IPE221" i="18"/>
  <c r="IPF221" i="18"/>
  <c r="IPG221" i="18"/>
  <c r="IPH221" i="18"/>
  <c r="IPI221" i="18"/>
  <c r="IPJ221" i="18"/>
  <c r="IPK221" i="18"/>
  <c r="IPL221" i="18"/>
  <c r="IPM221" i="18"/>
  <c r="IPN221" i="18"/>
  <c r="IPO221" i="18"/>
  <c r="IPP221" i="18"/>
  <c r="IPQ221" i="18"/>
  <c r="IPR221" i="18"/>
  <c r="IPS221" i="18"/>
  <c r="IPT221" i="18"/>
  <c r="IPU221" i="18"/>
  <c r="IPV221" i="18"/>
  <c r="IPW221" i="18"/>
  <c r="IPX221" i="18"/>
  <c r="IPY221" i="18"/>
  <c r="IPZ221" i="18"/>
  <c r="IQA221" i="18"/>
  <c r="IQB221" i="18"/>
  <c r="IQC221" i="18"/>
  <c r="IQD221" i="18"/>
  <c r="IQE221" i="18"/>
  <c r="IQF221" i="18"/>
  <c r="IQG221" i="18"/>
  <c r="IQH221" i="18"/>
  <c r="IQI221" i="18"/>
  <c r="IQJ221" i="18"/>
  <c r="IQK221" i="18"/>
  <c r="IQL221" i="18"/>
  <c r="IQM221" i="18"/>
  <c r="IQN221" i="18"/>
  <c r="IQO221" i="18"/>
  <c r="IQP221" i="18"/>
  <c r="IQQ221" i="18"/>
  <c r="IQR221" i="18"/>
  <c r="IQS221" i="18"/>
  <c r="IQT221" i="18"/>
  <c r="IQU221" i="18"/>
  <c r="IQV221" i="18"/>
  <c r="IQW221" i="18"/>
  <c r="IQX221" i="18"/>
  <c r="IQY221" i="18"/>
  <c r="IQZ221" i="18"/>
  <c r="IRA221" i="18"/>
  <c r="IRB221" i="18"/>
  <c r="IRC221" i="18"/>
  <c r="IRD221" i="18"/>
  <c r="IRE221" i="18"/>
  <c r="IRF221" i="18"/>
  <c r="IRG221" i="18"/>
  <c r="IRH221" i="18"/>
  <c r="IRI221" i="18"/>
  <c r="IRJ221" i="18"/>
  <c r="IRK221" i="18"/>
  <c r="IRL221" i="18"/>
  <c r="IRM221" i="18"/>
  <c r="IRN221" i="18"/>
  <c r="IRO221" i="18"/>
  <c r="IRP221" i="18"/>
  <c r="IRQ221" i="18"/>
  <c r="IRR221" i="18"/>
  <c r="IRS221" i="18"/>
  <c r="IRT221" i="18"/>
  <c r="IRU221" i="18"/>
  <c r="IRV221" i="18"/>
  <c r="IRW221" i="18"/>
  <c r="IRX221" i="18"/>
  <c r="IRY221" i="18"/>
  <c r="IRZ221" i="18"/>
  <c r="ISA221" i="18"/>
  <c r="ISB221" i="18"/>
  <c r="ISC221" i="18"/>
  <c r="ISD221" i="18"/>
  <c r="ISE221" i="18"/>
  <c r="ISF221" i="18"/>
  <c r="ISG221" i="18"/>
  <c r="ISH221" i="18"/>
  <c r="ISI221" i="18"/>
  <c r="ISJ221" i="18"/>
  <c r="ISK221" i="18"/>
  <c r="ISL221" i="18"/>
  <c r="ISM221" i="18"/>
  <c r="ISN221" i="18"/>
  <c r="ISO221" i="18"/>
  <c r="ISP221" i="18"/>
  <c r="ISQ221" i="18"/>
  <c r="ISR221" i="18"/>
  <c r="ISS221" i="18"/>
  <c r="IST221" i="18"/>
  <c r="ISU221" i="18"/>
  <c r="ISV221" i="18"/>
  <c r="ISW221" i="18"/>
  <c r="ISX221" i="18"/>
  <c r="ISY221" i="18"/>
  <c r="ISZ221" i="18"/>
  <c r="ITA221" i="18"/>
  <c r="ITB221" i="18"/>
  <c r="ITC221" i="18"/>
  <c r="ITD221" i="18"/>
  <c r="ITE221" i="18"/>
  <c r="ITF221" i="18"/>
  <c r="ITG221" i="18"/>
  <c r="ITH221" i="18"/>
  <c r="ITI221" i="18"/>
  <c r="ITJ221" i="18"/>
  <c r="ITK221" i="18"/>
  <c r="ITL221" i="18"/>
  <c r="ITM221" i="18"/>
  <c r="ITN221" i="18"/>
  <c r="ITO221" i="18"/>
  <c r="ITP221" i="18"/>
  <c r="ITQ221" i="18"/>
  <c r="ITR221" i="18"/>
  <c r="ITS221" i="18"/>
  <c r="ITT221" i="18"/>
  <c r="ITU221" i="18"/>
  <c r="ITV221" i="18"/>
  <c r="ITW221" i="18"/>
  <c r="ITX221" i="18"/>
  <c r="ITY221" i="18"/>
  <c r="ITZ221" i="18"/>
  <c r="IUA221" i="18"/>
  <c r="IUB221" i="18"/>
  <c r="IUC221" i="18"/>
  <c r="IUD221" i="18"/>
  <c r="IUE221" i="18"/>
  <c r="IUF221" i="18"/>
  <c r="IUG221" i="18"/>
  <c r="IUH221" i="18"/>
  <c r="IUI221" i="18"/>
  <c r="IUJ221" i="18"/>
  <c r="IUK221" i="18"/>
  <c r="IUL221" i="18"/>
  <c r="IUM221" i="18"/>
  <c r="IUN221" i="18"/>
  <c r="IUO221" i="18"/>
  <c r="IUP221" i="18"/>
  <c r="IUQ221" i="18"/>
  <c r="IUR221" i="18"/>
  <c r="IUS221" i="18"/>
  <c r="IUT221" i="18"/>
  <c r="IUU221" i="18"/>
  <c r="IUV221" i="18"/>
  <c r="IUW221" i="18"/>
  <c r="IUX221" i="18"/>
  <c r="IUY221" i="18"/>
  <c r="IUZ221" i="18"/>
  <c r="IVA221" i="18"/>
  <c r="IVB221" i="18"/>
  <c r="IVC221" i="18"/>
  <c r="IVD221" i="18"/>
  <c r="IVE221" i="18"/>
  <c r="IVF221" i="18"/>
  <c r="IVG221" i="18"/>
  <c r="IVH221" i="18"/>
  <c r="IVI221" i="18"/>
  <c r="IVJ221" i="18"/>
  <c r="IVK221" i="18"/>
  <c r="IVL221" i="18"/>
  <c r="IVM221" i="18"/>
  <c r="IVN221" i="18"/>
  <c r="IVO221" i="18"/>
  <c r="IVP221" i="18"/>
  <c r="IVQ221" i="18"/>
  <c r="IVR221" i="18"/>
  <c r="IVS221" i="18"/>
  <c r="IVT221" i="18"/>
  <c r="IVU221" i="18"/>
  <c r="IVV221" i="18"/>
  <c r="IVW221" i="18"/>
  <c r="IVX221" i="18"/>
  <c r="IVY221" i="18"/>
  <c r="IVZ221" i="18"/>
  <c r="IWA221" i="18"/>
  <c r="IWB221" i="18"/>
  <c r="IWC221" i="18"/>
  <c r="IWD221" i="18"/>
  <c r="IWE221" i="18"/>
  <c r="IWF221" i="18"/>
  <c r="IWG221" i="18"/>
  <c r="IWH221" i="18"/>
  <c r="IWI221" i="18"/>
  <c r="IWJ221" i="18"/>
  <c r="IWK221" i="18"/>
  <c r="IWL221" i="18"/>
  <c r="IWM221" i="18"/>
  <c r="IWN221" i="18"/>
  <c r="IWO221" i="18"/>
  <c r="IWP221" i="18"/>
  <c r="IWQ221" i="18"/>
  <c r="IWR221" i="18"/>
  <c r="IWS221" i="18"/>
  <c r="IWT221" i="18"/>
  <c r="IWU221" i="18"/>
  <c r="IWV221" i="18"/>
  <c r="IWW221" i="18"/>
  <c r="IWX221" i="18"/>
  <c r="IWY221" i="18"/>
  <c r="IWZ221" i="18"/>
  <c r="IXA221" i="18"/>
  <c r="IXB221" i="18"/>
  <c r="IXC221" i="18"/>
  <c r="IXD221" i="18"/>
  <c r="IXE221" i="18"/>
  <c r="IXF221" i="18"/>
  <c r="IXG221" i="18"/>
  <c r="IXH221" i="18"/>
  <c r="IXI221" i="18"/>
  <c r="IXJ221" i="18"/>
  <c r="IXK221" i="18"/>
  <c r="IXL221" i="18"/>
  <c r="IXM221" i="18"/>
  <c r="IXN221" i="18"/>
  <c r="IXO221" i="18"/>
  <c r="IXP221" i="18"/>
  <c r="IXQ221" i="18"/>
  <c r="IXR221" i="18"/>
  <c r="IXS221" i="18"/>
  <c r="IXT221" i="18"/>
  <c r="IXU221" i="18"/>
  <c r="IXV221" i="18"/>
  <c r="IXW221" i="18"/>
  <c r="IXX221" i="18"/>
  <c r="IXY221" i="18"/>
  <c r="IXZ221" i="18"/>
  <c r="IYA221" i="18"/>
  <c r="IYB221" i="18"/>
  <c r="IYC221" i="18"/>
  <c r="IYD221" i="18"/>
  <c r="IYE221" i="18"/>
  <c r="IYF221" i="18"/>
  <c r="IYG221" i="18"/>
  <c r="IYH221" i="18"/>
  <c r="IYI221" i="18"/>
  <c r="IYJ221" i="18"/>
  <c r="IYK221" i="18"/>
  <c r="IYL221" i="18"/>
  <c r="IYM221" i="18"/>
  <c r="IYN221" i="18"/>
  <c r="IYO221" i="18"/>
  <c r="IYP221" i="18"/>
  <c r="IYQ221" i="18"/>
  <c r="IYR221" i="18"/>
  <c r="IYS221" i="18"/>
  <c r="IYT221" i="18"/>
  <c r="IYU221" i="18"/>
  <c r="IYV221" i="18"/>
  <c r="IYW221" i="18"/>
  <c r="IYX221" i="18"/>
  <c r="IYY221" i="18"/>
  <c r="IYZ221" i="18"/>
  <c r="IZA221" i="18"/>
  <c r="IZB221" i="18"/>
  <c r="IZC221" i="18"/>
  <c r="IZD221" i="18"/>
  <c r="IZE221" i="18"/>
  <c r="IZF221" i="18"/>
  <c r="IZG221" i="18"/>
  <c r="IZH221" i="18"/>
  <c r="IZI221" i="18"/>
  <c r="IZJ221" i="18"/>
  <c r="IZK221" i="18"/>
  <c r="IZL221" i="18"/>
  <c r="IZM221" i="18"/>
  <c r="IZN221" i="18"/>
  <c r="IZO221" i="18"/>
  <c r="IZP221" i="18"/>
  <c r="IZQ221" i="18"/>
  <c r="IZR221" i="18"/>
  <c r="IZS221" i="18"/>
  <c r="IZT221" i="18"/>
  <c r="IZU221" i="18"/>
  <c r="IZV221" i="18"/>
  <c r="IZW221" i="18"/>
  <c r="IZX221" i="18"/>
  <c r="IZY221" i="18"/>
  <c r="IZZ221" i="18"/>
  <c r="JAA221" i="18"/>
  <c r="JAB221" i="18"/>
  <c r="JAC221" i="18"/>
  <c r="JAD221" i="18"/>
  <c r="JAE221" i="18"/>
  <c r="JAF221" i="18"/>
  <c r="JAG221" i="18"/>
  <c r="JAH221" i="18"/>
  <c r="JAI221" i="18"/>
  <c r="JAJ221" i="18"/>
  <c r="JAK221" i="18"/>
  <c r="JAL221" i="18"/>
  <c r="JAM221" i="18"/>
  <c r="JAN221" i="18"/>
  <c r="JAO221" i="18"/>
  <c r="JAP221" i="18"/>
  <c r="JAQ221" i="18"/>
  <c r="JAR221" i="18"/>
  <c r="JAS221" i="18"/>
  <c r="JAT221" i="18"/>
  <c r="JAU221" i="18"/>
  <c r="JAV221" i="18"/>
  <c r="JAW221" i="18"/>
  <c r="JAX221" i="18"/>
  <c r="JAY221" i="18"/>
  <c r="JAZ221" i="18"/>
  <c r="JBA221" i="18"/>
  <c r="JBB221" i="18"/>
  <c r="JBC221" i="18"/>
  <c r="JBD221" i="18"/>
  <c r="JBE221" i="18"/>
  <c r="JBF221" i="18"/>
  <c r="JBG221" i="18"/>
  <c r="JBH221" i="18"/>
  <c r="JBI221" i="18"/>
  <c r="JBJ221" i="18"/>
  <c r="JBK221" i="18"/>
  <c r="JBL221" i="18"/>
  <c r="JBM221" i="18"/>
  <c r="JBN221" i="18"/>
  <c r="JBO221" i="18"/>
  <c r="JBP221" i="18"/>
  <c r="JBQ221" i="18"/>
  <c r="JBR221" i="18"/>
  <c r="JBS221" i="18"/>
  <c r="JBT221" i="18"/>
  <c r="JBU221" i="18"/>
  <c r="JBV221" i="18"/>
  <c r="JBW221" i="18"/>
  <c r="JBX221" i="18"/>
  <c r="JBY221" i="18"/>
  <c r="JBZ221" i="18"/>
  <c r="JCA221" i="18"/>
  <c r="JCB221" i="18"/>
  <c r="JCC221" i="18"/>
  <c r="JCD221" i="18"/>
  <c r="JCE221" i="18"/>
  <c r="JCF221" i="18"/>
  <c r="JCG221" i="18"/>
  <c r="JCH221" i="18"/>
  <c r="JCI221" i="18"/>
  <c r="JCJ221" i="18"/>
  <c r="JCK221" i="18"/>
  <c r="JCL221" i="18"/>
  <c r="JCM221" i="18"/>
  <c r="JCN221" i="18"/>
  <c r="JCO221" i="18"/>
  <c r="JCP221" i="18"/>
  <c r="JCQ221" i="18"/>
  <c r="JCR221" i="18"/>
  <c r="JCS221" i="18"/>
  <c r="JCT221" i="18"/>
  <c r="JCU221" i="18"/>
  <c r="JCV221" i="18"/>
  <c r="JCW221" i="18"/>
  <c r="JCX221" i="18"/>
  <c r="JCY221" i="18"/>
  <c r="JCZ221" i="18"/>
  <c r="JDA221" i="18"/>
  <c r="JDB221" i="18"/>
  <c r="JDC221" i="18"/>
  <c r="JDD221" i="18"/>
  <c r="JDE221" i="18"/>
  <c r="JDF221" i="18"/>
  <c r="JDG221" i="18"/>
  <c r="JDH221" i="18"/>
  <c r="JDI221" i="18"/>
  <c r="JDJ221" i="18"/>
  <c r="JDK221" i="18"/>
  <c r="JDL221" i="18"/>
  <c r="JDM221" i="18"/>
  <c r="JDN221" i="18"/>
  <c r="JDO221" i="18"/>
  <c r="JDP221" i="18"/>
  <c r="JDQ221" i="18"/>
  <c r="JDR221" i="18"/>
  <c r="JDS221" i="18"/>
  <c r="JDT221" i="18"/>
  <c r="JDU221" i="18"/>
  <c r="JDV221" i="18"/>
  <c r="JDW221" i="18"/>
  <c r="JDX221" i="18"/>
  <c r="JDY221" i="18"/>
  <c r="JDZ221" i="18"/>
  <c r="JEA221" i="18"/>
  <c r="JEB221" i="18"/>
  <c r="JEC221" i="18"/>
  <c r="JED221" i="18"/>
  <c r="JEE221" i="18"/>
  <c r="JEF221" i="18"/>
  <c r="JEG221" i="18"/>
  <c r="JEH221" i="18"/>
  <c r="JEI221" i="18"/>
  <c r="JEJ221" i="18"/>
  <c r="JEK221" i="18"/>
  <c r="JEL221" i="18"/>
  <c r="JEM221" i="18"/>
  <c r="JEN221" i="18"/>
  <c r="JEO221" i="18"/>
  <c r="JEP221" i="18"/>
  <c r="JEQ221" i="18"/>
  <c r="JER221" i="18"/>
  <c r="JES221" i="18"/>
  <c r="JET221" i="18"/>
  <c r="JEU221" i="18"/>
  <c r="JEV221" i="18"/>
  <c r="JEW221" i="18"/>
  <c r="JEX221" i="18"/>
  <c r="JEY221" i="18"/>
  <c r="JEZ221" i="18"/>
  <c r="JFA221" i="18"/>
  <c r="JFB221" i="18"/>
  <c r="JFC221" i="18"/>
  <c r="JFD221" i="18"/>
  <c r="JFE221" i="18"/>
  <c r="JFF221" i="18"/>
  <c r="JFG221" i="18"/>
  <c r="JFH221" i="18"/>
  <c r="JFI221" i="18"/>
  <c r="JFJ221" i="18"/>
  <c r="JFK221" i="18"/>
  <c r="JFL221" i="18"/>
  <c r="JFM221" i="18"/>
  <c r="JFN221" i="18"/>
  <c r="JFO221" i="18"/>
  <c r="JFP221" i="18"/>
  <c r="JFQ221" i="18"/>
  <c r="JFR221" i="18"/>
  <c r="JFS221" i="18"/>
  <c r="JFT221" i="18"/>
  <c r="JFU221" i="18"/>
  <c r="JFV221" i="18"/>
  <c r="JFW221" i="18"/>
  <c r="JFX221" i="18"/>
  <c r="JFY221" i="18"/>
  <c r="JFZ221" i="18"/>
  <c r="JGA221" i="18"/>
  <c r="JGB221" i="18"/>
  <c r="JGC221" i="18"/>
  <c r="JGD221" i="18"/>
  <c r="JGE221" i="18"/>
  <c r="JGF221" i="18"/>
  <c r="JGG221" i="18"/>
  <c r="JGH221" i="18"/>
  <c r="JGI221" i="18"/>
  <c r="JGJ221" i="18"/>
  <c r="JGK221" i="18"/>
  <c r="JGL221" i="18"/>
  <c r="JGM221" i="18"/>
  <c r="JGN221" i="18"/>
  <c r="JGO221" i="18"/>
  <c r="JGP221" i="18"/>
  <c r="JGQ221" i="18"/>
  <c r="JGR221" i="18"/>
  <c r="JGS221" i="18"/>
  <c r="JGT221" i="18"/>
  <c r="JGU221" i="18"/>
  <c r="JGV221" i="18"/>
  <c r="JGW221" i="18"/>
  <c r="JGX221" i="18"/>
  <c r="JGY221" i="18"/>
  <c r="JGZ221" i="18"/>
  <c r="JHA221" i="18"/>
  <c r="JHB221" i="18"/>
  <c r="JHC221" i="18"/>
  <c r="JHD221" i="18"/>
  <c r="JHE221" i="18"/>
  <c r="JHF221" i="18"/>
  <c r="JHG221" i="18"/>
  <c r="JHH221" i="18"/>
  <c r="JHI221" i="18"/>
  <c r="JHJ221" i="18"/>
  <c r="JHK221" i="18"/>
  <c r="JHL221" i="18"/>
  <c r="JHM221" i="18"/>
  <c r="JHN221" i="18"/>
  <c r="JHO221" i="18"/>
  <c r="JHP221" i="18"/>
  <c r="JHQ221" i="18"/>
  <c r="JHR221" i="18"/>
  <c r="JHS221" i="18"/>
  <c r="JHT221" i="18"/>
  <c r="JHU221" i="18"/>
  <c r="JHV221" i="18"/>
  <c r="JHW221" i="18"/>
  <c r="JHX221" i="18"/>
  <c r="JHY221" i="18"/>
  <c r="JHZ221" i="18"/>
  <c r="JIA221" i="18"/>
  <c r="JIB221" i="18"/>
  <c r="JIC221" i="18"/>
  <c r="JID221" i="18"/>
  <c r="JIE221" i="18"/>
  <c r="JIF221" i="18"/>
  <c r="JIG221" i="18"/>
  <c r="JIH221" i="18"/>
  <c r="JII221" i="18"/>
  <c r="JIJ221" i="18"/>
  <c r="JIK221" i="18"/>
  <c r="JIL221" i="18"/>
  <c r="JIM221" i="18"/>
  <c r="JIN221" i="18"/>
  <c r="JIO221" i="18"/>
  <c r="JIP221" i="18"/>
  <c r="JIQ221" i="18"/>
  <c r="JIR221" i="18"/>
  <c r="JIS221" i="18"/>
  <c r="JIT221" i="18"/>
  <c r="JIU221" i="18"/>
  <c r="JIV221" i="18"/>
  <c r="JIW221" i="18"/>
  <c r="JIX221" i="18"/>
  <c r="JIY221" i="18"/>
  <c r="JIZ221" i="18"/>
  <c r="JJA221" i="18"/>
  <c r="JJB221" i="18"/>
  <c r="JJC221" i="18"/>
  <c r="JJD221" i="18"/>
  <c r="JJE221" i="18"/>
  <c r="JJF221" i="18"/>
  <c r="JJG221" i="18"/>
  <c r="JJH221" i="18"/>
  <c r="JJI221" i="18"/>
  <c r="JJJ221" i="18"/>
  <c r="JJK221" i="18"/>
  <c r="JJL221" i="18"/>
  <c r="JJM221" i="18"/>
  <c r="JJN221" i="18"/>
  <c r="JJO221" i="18"/>
  <c r="JJP221" i="18"/>
  <c r="JJQ221" i="18"/>
  <c r="JJR221" i="18"/>
  <c r="JJS221" i="18"/>
  <c r="JJT221" i="18"/>
  <c r="JJU221" i="18"/>
  <c r="JJV221" i="18"/>
  <c r="JJW221" i="18"/>
  <c r="JJX221" i="18"/>
  <c r="JJY221" i="18"/>
  <c r="JJZ221" i="18"/>
  <c r="JKA221" i="18"/>
  <c r="JKB221" i="18"/>
  <c r="JKC221" i="18"/>
  <c r="JKD221" i="18"/>
  <c r="JKE221" i="18"/>
  <c r="JKF221" i="18"/>
  <c r="JKG221" i="18"/>
  <c r="JKH221" i="18"/>
  <c r="JKI221" i="18"/>
  <c r="JKJ221" i="18"/>
  <c r="JKK221" i="18"/>
  <c r="JKL221" i="18"/>
  <c r="JKM221" i="18"/>
  <c r="JKN221" i="18"/>
  <c r="JKO221" i="18"/>
  <c r="JKP221" i="18"/>
  <c r="JKQ221" i="18"/>
  <c r="JKR221" i="18"/>
  <c r="JKS221" i="18"/>
  <c r="JKT221" i="18"/>
  <c r="JKU221" i="18"/>
  <c r="JKV221" i="18"/>
  <c r="JKW221" i="18"/>
  <c r="JKX221" i="18"/>
  <c r="JKY221" i="18"/>
  <c r="JKZ221" i="18"/>
  <c r="JLA221" i="18"/>
  <c r="JLB221" i="18"/>
  <c r="JLC221" i="18"/>
  <c r="JLD221" i="18"/>
  <c r="JLE221" i="18"/>
  <c r="JLF221" i="18"/>
  <c r="JLG221" i="18"/>
  <c r="JLH221" i="18"/>
  <c r="JLI221" i="18"/>
  <c r="JLJ221" i="18"/>
  <c r="JLK221" i="18"/>
  <c r="JLL221" i="18"/>
  <c r="JLM221" i="18"/>
  <c r="JLN221" i="18"/>
  <c r="JLO221" i="18"/>
  <c r="JLP221" i="18"/>
  <c r="JLQ221" i="18"/>
  <c r="JLR221" i="18"/>
  <c r="JLS221" i="18"/>
  <c r="JLT221" i="18"/>
  <c r="JLU221" i="18"/>
  <c r="JLV221" i="18"/>
  <c r="JLW221" i="18"/>
  <c r="JLX221" i="18"/>
  <c r="JLY221" i="18"/>
  <c r="JLZ221" i="18"/>
  <c r="JMA221" i="18"/>
  <c r="JMB221" i="18"/>
  <c r="JMC221" i="18"/>
  <c r="JMD221" i="18"/>
  <c r="JME221" i="18"/>
  <c r="JMF221" i="18"/>
  <c r="JMG221" i="18"/>
  <c r="JMH221" i="18"/>
  <c r="JMI221" i="18"/>
  <c r="JMJ221" i="18"/>
  <c r="JMK221" i="18"/>
  <c r="JML221" i="18"/>
  <c r="JMM221" i="18"/>
  <c r="JMN221" i="18"/>
  <c r="JMO221" i="18"/>
  <c r="JMP221" i="18"/>
  <c r="JMQ221" i="18"/>
  <c r="JMR221" i="18"/>
  <c r="JMS221" i="18"/>
  <c r="JMT221" i="18"/>
  <c r="JMU221" i="18"/>
  <c r="JMV221" i="18"/>
  <c r="JMW221" i="18"/>
  <c r="JMX221" i="18"/>
  <c r="JMY221" i="18"/>
  <c r="JMZ221" i="18"/>
  <c r="JNA221" i="18"/>
  <c r="JNB221" i="18"/>
  <c r="JNC221" i="18"/>
  <c r="JND221" i="18"/>
  <c r="JNE221" i="18"/>
  <c r="JNF221" i="18"/>
  <c r="JNG221" i="18"/>
  <c r="JNH221" i="18"/>
  <c r="JNI221" i="18"/>
  <c r="JNJ221" i="18"/>
  <c r="JNK221" i="18"/>
  <c r="JNL221" i="18"/>
  <c r="JNM221" i="18"/>
  <c r="JNN221" i="18"/>
  <c r="JNO221" i="18"/>
  <c r="JNP221" i="18"/>
  <c r="JNQ221" i="18"/>
  <c r="JNR221" i="18"/>
  <c r="JNS221" i="18"/>
  <c r="JNT221" i="18"/>
  <c r="JNU221" i="18"/>
  <c r="JNV221" i="18"/>
  <c r="JNW221" i="18"/>
  <c r="JNX221" i="18"/>
  <c r="JNY221" i="18"/>
  <c r="JNZ221" i="18"/>
  <c r="JOA221" i="18"/>
  <c r="JOB221" i="18"/>
  <c r="JOC221" i="18"/>
  <c r="JOD221" i="18"/>
  <c r="JOE221" i="18"/>
  <c r="JOF221" i="18"/>
  <c r="JOG221" i="18"/>
  <c r="JOH221" i="18"/>
  <c r="JOI221" i="18"/>
  <c r="JOJ221" i="18"/>
  <c r="JOK221" i="18"/>
  <c r="JOL221" i="18"/>
  <c r="JOM221" i="18"/>
  <c r="JON221" i="18"/>
  <c r="JOO221" i="18"/>
  <c r="JOP221" i="18"/>
  <c r="JOQ221" i="18"/>
  <c r="JOR221" i="18"/>
  <c r="JOS221" i="18"/>
  <c r="JOT221" i="18"/>
  <c r="JOU221" i="18"/>
  <c r="JOV221" i="18"/>
  <c r="JOW221" i="18"/>
  <c r="JOX221" i="18"/>
  <c r="JOY221" i="18"/>
  <c r="JOZ221" i="18"/>
  <c r="JPA221" i="18"/>
  <c r="JPB221" i="18"/>
  <c r="JPC221" i="18"/>
  <c r="JPD221" i="18"/>
  <c r="JPE221" i="18"/>
  <c r="JPF221" i="18"/>
  <c r="JPG221" i="18"/>
  <c r="JPH221" i="18"/>
  <c r="JPI221" i="18"/>
  <c r="JPJ221" i="18"/>
  <c r="JPK221" i="18"/>
  <c r="JPL221" i="18"/>
  <c r="JPM221" i="18"/>
  <c r="JPN221" i="18"/>
  <c r="JPO221" i="18"/>
  <c r="JPP221" i="18"/>
  <c r="JPQ221" i="18"/>
  <c r="JPR221" i="18"/>
  <c r="JPS221" i="18"/>
  <c r="JPT221" i="18"/>
  <c r="JPU221" i="18"/>
  <c r="JPV221" i="18"/>
  <c r="JPW221" i="18"/>
  <c r="JPX221" i="18"/>
  <c r="JPY221" i="18"/>
  <c r="JPZ221" i="18"/>
  <c r="JQA221" i="18"/>
  <c r="JQB221" i="18"/>
  <c r="JQC221" i="18"/>
  <c r="JQD221" i="18"/>
  <c r="JQE221" i="18"/>
  <c r="JQF221" i="18"/>
  <c r="JQG221" i="18"/>
  <c r="JQH221" i="18"/>
  <c r="JQI221" i="18"/>
  <c r="JQJ221" i="18"/>
  <c r="JQK221" i="18"/>
  <c r="JQL221" i="18"/>
  <c r="JQM221" i="18"/>
  <c r="JQN221" i="18"/>
  <c r="JQO221" i="18"/>
  <c r="JQP221" i="18"/>
  <c r="JQQ221" i="18"/>
  <c r="JQR221" i="18"/>
  <c r="JQS221" i="18"/>
  <c r="JQT221" i="18"/>
  <c r="JQU221" i="18"/>
  <c r="JQV221" i="18"/>
  <c r="JQW221" i="18"/>
  <c r="JQX221" i="18"/>
  <c r="JQY221" i="18"/>
  <c r="JQZ221" i="18"/>
  <c r="JRA221" i="18"/>
  <c r="JRB221" i="18"/>
  <c r="JRC221" i="18"/>
  <c r="JRD221" i="18"/>
  <c r="JRE221" i="18"/>
  <c r="JRF221" i="18"/>
  <c r="JRG221" i="18"/>
  <c r="JRH221" i="18"/>
  <c r="JRI221" i="18"/>
  <c r="JRJ221" i="18"/>
  <c r="JRK221" i="18"/>
  <c r="JRL221" i="18"/>
  <c r="JRM221" i="18"/>
  <c r="JRN221" i="18"/>
  <c r="JRO221" i="18"/>
  <c r="JRP221" i="18"/>
  <c r="JRQ221" i="18"/>
  <c r="JRR221" i="18"/>
  <c r="JRS221" i="18"/>
  <c r="JRT221" i="18"/>
  <c r="JRU221" i="18"/>
  <c r="JRV221" i="18"/>
  <c r="JRW221" i="18"/>
  <c r="JRX221" i="18"/>
  <c r="JRY221" i="18"/>
  <c r="JRZ221" i="18"/>
  <c r="JSA221" i="18"/>
  <c r="JSB221" i="18"/>
  <c r="JSC221" i="18"/>
  <c r="JSD221" i="18"/>
  <c r="JSE221" i="18"/>
  <c r="JSF221" i="18"/>
  <c r="JSG221" i="18"/>
  <c r="JSH221" i="18"/>
  <c r="JSI221" i="18"/>
  <c r="JSJ221" i="18"/>
  <c r="JSK221" i="18"/>
  <c r="JSL221" i="18"/>
  <c r="JSM221" i="18"/>
  <c r="JSN221" i="18"/>
  <c r="JSO221" i="18"/>
  <c r="JSP221" i="18"/>
  <c r="JSQ221" i="18"/>
  <c r="JSR221" i="18"/>
  <c r="JSS221" i="18"/>
  <c r="JST221" i="18"/>
  <c r="JSU221" i="18"/>
  <c r="JSV221" i="18"/>
  <c r="JSW221" i="18"/>
  <c r="JSX221" i="18"/>
  <c r="JSY221" i="18"/>
  <c r="JSZ221" i="18"/>
  <c r="JTA221" i="18"/>
  <c r="JTB221" i="18"/>
  <c r="JTC221" i="18"/>
  <c r="JTD221" i="18"/>
  <c r="JTE221" i="18"/>
  <c r="JTF221" i="18"/>
  <c r="JTG221" i="18"/>
  <c r="JTH221" i="18"/>
  <c r="JTI221" i="18"/>
  <c r="JTJ221" i="18"/>
  <c r="JTK221" i="18"/>
  <c r="JTL221" i="18"/>
  <c r="JTM221" i="18"/>
  <c r="JTN221" i="18"/>
  <c r="JTO221" i="18"/>
  <c r="JTP221" i="18"/>
  <c r="JTQ221" i="18"/>
  <c r="JTR221" i="18"/>
  <c r="JTS221" i="18"/>
  <c r="JTT221" i="18"/>
  <c r="JTU221" i="18"/>
  <c r="JTV221" i="18"/>
  <c r="JTW221" i="18"/>
  <c r="JTX221" i="18"/>
  <c r="JTY221" i="18"/>
  <c r="JTZ221" i="18"/>
  <c r="JUA221" i="18"/>
  <c r="JUB221" i="18"/>
  <c r="JUC221" i="18"/>
  <c r="JUD221" i="18"/>
  <c r="JUE221" i="18"/>
  <c r="JUF221" i="18"/>
  <c r="JUG221" i="18"/>
  <c r="JUH221" i="18"/>
  <c r="JUI221" i="18"/>
  <c r="JUJ221" i="18"/>
  <c r="JUK221" i="18"/>
  <c r="JUL221" i="18"/>
  <c r="JUM221" i="18"/>
  <c r="JUN221" i="18"/>
  <c r="JUO221" i="18"/>
  <c r="JUP221" i="18"/>
  <c r="JUQ221" i="18"/>
  <c r="JUR221" i="18"/>
  <c r="JUS221" i="18"/>
  <c r="JUT221" i="18"/>
  <c r="JUU221" i="18"/>
  <c r="JUV221" i="18"/>
  <c r="JUW221" i="18"/>
  <c r="JUX221" i="18"/>
  <c r="JUY221" i="18"/>
  <c r="JUZ221" i="18"/>
  <c r="JVA221" i="18"/>
  <c r="JVB221" i="18"/>
  <c r="JVC221" i="18"/>
  <c r="JVD221" i="18"/>
  <c r="JVE221" i="18"/>
  <c r="JVF221" i="18"/>
  <c r="JVG221" i="18"/>
  <c r="JVH221" i="18"/>
  <c r="JVI221" i="18"/>
  <c r="JVJ221" i="18"/>
  <c r="JVK221" i="18"/>
  <c r="JVL221" i="18"/>
  <c r="JVM221" i="18"/>
  <c r="JVN221" i="18"/>
  <c r="JVO221" i="18"/>
  <c r="JVP221" i="18"/>
  <c r="JVQ221" i="18"/>
  <c r="JVR221" i="18"/>
  <c r="JVS221" i="18"/>
  <c r="JVT221" i="18"/>
  <c r="JVU221" i="18"/>
  <c r="JVV221" i="18"/>
  <c r="JVW221" i="18"/>
  <c r="JVX221" i="18"/>
  <c r="JVY221" i="18"/>
  <c r="JVZ221" i="18"/>
  <c r="JWA221" i="18"/>
  <c r="JWB221" i="18"/>
  <c r="JWC221" i="18"/>
  <c r="JWD221" i="18"/>
  <c r="JWE221" i="18"/>
  <c r="JWF221" i="18"/>
  <c r="JWG221" i="18"/>
  <c r="JWH221" i="18"/>
  <c r="JWI221" i="18"/>
  <c r="JWJ221" i="18"/>
  <c r="JWK221" i="18"/>
  <c r="JWL221" i="18"/>
  <c r="JWM221" i="18"/>
  <c r="JWN221" i="18"/>
  <c r="JWO221" i="18"/>
  <c r="JWP221" i="18"/>
  <c r="JWQ221" i="18"/>
  <c r="JWR221" i="18"/>
  <c r="JWS221" i="18"/>
  <c r="JWT221" i="18"/>
  <c r="JWU221" i="18"/>
  <c r="JWV221" i="18"/>
  <c r="JWW221" i="18"/>
  <c r="JWX221" i="18"/>
  <c r="JWY221" i="18"/>
  <c r="JWZ221" i="18"/>
  <c r="JXA221" i="18"/>
  <c r="JXB221" i="18"/>
  <c r="JXC221" i="18"/>
  <c r="JXD221" i="18"/>
  <c r="JXE221" i="18"/>
  <c r="JXF221" i="18"/>
  <c r="JXG221" i="18"/>
  <c r="JXH221" i="18"/>
  <c r="JXI221" i="18"/>
  <c r="JXJ221" i="18"/>
  <c r="JXK221" i="18"/>
  <c r="JXL221" i="18"/>
  <c r="JXM221" i="18"/>
  <c r="JXN221" i="18"/>
  <c r="JXO221" i="18"/>
  <c r="JXP221" i="18"/>
  <c r="JXQ221" i="18"/>
  <c r="JXR221" i="18"/>
  <c r="JXS221" i="18"/>
  <c r="JXT221" i="18"/>
  <c r="JXU221" i="18"/>
  <c r="JXV221" i="18"/>
  <c r="JXW221" i="18"/>
  <c r="JXX221" i="18"/>
  <c r="JXY221" i="18"/>
  <c r="JXZ221" i="18"/>
  <c r="JYA221" i="18"/>
  <c r="JYB221" i="18"/>
  <c r="JYC221" i="18"/>
  <c r="JYD221" i="18"/>
  <c r="JYE221" i="18"/>
  <c r="JYF221" i="18"/>
  <c r="JYG221" i="18"/>
  <c r="JYH221" i="18"/>
  <c r="JYI221" i="18"/>
  <c r="JYJ221" i="18"/>
  <c r="JYK221" i="18"/>
  <c r="JYL221" i="18"/>
  <c r="JYM221" i="18"/>
  <c r="JYN221" i="18"/>
  <c r="JYO221" i="18"/>
  <c r="JYP221" i="18"/>
  <c r="JYQ221" i="18"/>
  <c r="JYR221" i="18"/>
  <c r="JYS221" i="18"/>
  <c r="JYT221" i="18"/>
  <c r="JYU221" i="18"/>
  <c r="JYV221" i="18"/>
  <c r="JYW221" i="18"/>
  <c r="JYX221" i="18"/>
  <c r="JYY221" i="18"/>
  <c r="JYZ221" i="18"/>
  <c r="JZA221" i="18"/>
  <c r="JZB221" i="18"/>
  <c r="JZC221" i="18"/>
  <c r="JZD221" i="18"/>
  <c r="JZE221" i="18"/>
  <c r="JZF221" i="18"/>
  <c r="JZG221" i="18"/>
  <c r="JZH221" i="18"/>
  <c r="JZI221" i="18"/>
  <c r="JZJ221" i="18"/>
  <c r="JZK221" i="18"/>
  <c r="JZL221" i="18"/>
  <c r="JZM221" i="18"/>
  <c r="JZN221" i="18"/>
  <c r="JZO221" i="18"/>
  <c r="JZP221" i="18"/>
  <c r="JZQ221" i="18"/>
  <c r="JZR221" i="18"/>
  <c r="JZS221" i="18"/>
  <c r="JZT221" i="18"/>
  <c r="JZU221" i="18"/>
  <c r="JZV221" i="18"/>
  <c r="JZW221" i="18"/>
  <c r="JZX221" i="18"/>
  <c r="JZY221" i="18"/>
  <c r="JZZ221" i="18"/>
  <c r="KAA221" i="18"/>
  <c r="KAB221" i="18"/>
  <c r="KAC221" i="18"/>
  <c r="KAD221" i="18"/>
  <c r="KAE221" i="18"/>
  <c r="KAF221" i="18"/>
  <c r="KAG221" i="18"/>
  <c r="KAH221" i="18"/>
  <c r="KAI221" i="18"/>
  <c r="KAJ221" i="18"/>
  <c r="KAK221" i="18"/>
  <c r="KAL221" i="18"/>
  <c r="KAM221" i="18"/>
  <c r="KAN221" i="18"/>
  <c r="KAO221" i="18"/>
  <c r="KAP221" i="18"/>
  <c r="KAQ221" i="18"/>
  <c r="KAR221" i="18"/>
  <c r="KAS221" i="18"/>
  <c r="KAT221" i="18"/>
  <c r="KAU221" i="18"/>
  <c r="KAV221" i="18"/>
  <c r="KAW221" i="18"/>
  <c r="KAX221" i="18"/>
  <c r="KAY221" i="18"/>
  <c r="KAZ221" i="18"/>
  <c r="KBA221" i="18"/>
  <c r="KBB221" i="18"/>
  <c r="KBC221" i="18"/>
  <c r="KBD221" i="18"/>
  <c r="KBE221" i="18"/>
  <c r="KBF221" i="18"/>
  <c r="KBG221" i="18"/>
  <c r="KBH221" i="18"/>
  <c r="KBI221" i="18"/>
  <c r="KBJ221" i="18"/>
  <c r="KBK221" i="18"/>
  <c r="KBL221" i="18"/>
  <c r="KBM221" i="18"/>
  <c r="KBN221" i="18"/>
  <c r="KBO221" i="18"/>
  <c r="KBP221" i="18"/>
  <c r="KBQ221" i="18"/>
  <c r="KBR221" i="18"/>
  <c r="KBS221" i="18"/>
  <c r="KBT221" i="18"/>
  <c r="KBU221" i="18"/>
  <c r="KBV221" i="18"/>
  <c r="KBW221" i="18"/>
  <c r="KBX221" i="18"/>
  <c r="KBY221" i="18"/>
  <c r="KBZ221" i="18"/>
  <c r="KCA221" i="18"/>
  <c r="KCB221" i="18"/>
  <c r="KCC221" i="18"/>
  <c r="KCD221" i="18"/>
  <c r="KCE221" i="18"/>
  <c r="KCF221" i="18"/>
  <c r="KCG221" i="18"/>
  <c r="KCH221" i="18"/>
  <c r="KCI221" i="18"/>
  <c r="KCJ221" i="18"/>
  <c r="KCK221" i="18"/>
  <c r="KCL221" i="18"/>
  <c r="KCM221" i="18"/>
  <c r="KCN221" i="18"/>
  <c r="KCO221" i="18"/>
  <c r="KCP221" i="18"/>
  <c r="KCQ221" i="18"/>
  <c r="KCR221" i="18"/>
  <c r="KCS221" i="18"/>
  <c r="KCT221" i="18"/>
  <c r="KCU221" i="18"/>
  <c r="KCV221" i="18"/>
  <c r="KCW221" i="18"/>
  <c r="KCX221" i="18"/>
  <c r="KCY221" i="18"/>
  <c r="KCZ221" i="18"/>
  <c r="KDA221" i="18"/>
  <c r="KDB221" i="18"/>
  <c r="KDC221" i="18"/>
  <c r="KDD221" i="18"/>
  <c r="KDE221" i="18"/>
  <c r="KDF221" i="18"/>
  <c r="KDG221" i="18"/>
  <c r="KDH221" i="18"/>
  <c r="KDI221" i="18"/>
  <c r="KDJ221" i="18"/>
  <c r="KDK221" i="18"/>
  <c r="KDL221" i="18"/>
  <c r="KDM221" i="18"/>
  <c r="KDN221" i="18"/>
  <c r="KDO221" i="18"/>
  <c r="KDP221" i="18"/>
  <c r="KDQ221" i="18"/>
  <c r="KDR221" i="18"/>
  <c r="KDS221" i="18"/>
  <c r="KDT221" i="18"/>
  <c r="KDU221" i="18"/>
  <c r="KDV221" i="18"/>
  <c r="KDW221" i="18"/>
  <c r="KDX221" i="18"/>
  <c r="KDY221" i="18"/>
  <c r="KDZ221" i="18"/>
  <c r="KEA221" i="18"/>
  <c r="KEB221" i="18"/>
  <c r="KEC221" i="18"/>
  <c r="KED221" i="18"/>
  <c r="KEE221" i="18"/>
  <c r="KEF221" i="18"/>
  <c r="KEG221" i="18"/>
  <c r="KEH221" i="18"/>
  <c r="KEI221" i="18"/>
  <c r="KEJ221" i="18"/>
  <c r="KEK221" i="18"/>
  <c r="KEL221" i="18"/>
  <c r="KEM221" i="18"/>
  <c r="KEN221" i="18"/>
  <c r="KEO221" i="18"/>
  <c r="KEP221" i="18"/>
  <c r="KEQ221" i="18"/>
  <c r="KER221" i="18"/>
  <c r="KES221" i="18"/>
  <c r="KET221" i="18"/>
  <c r="KEU221" i="18"/>
  <c r="KEV221" i="18"/>
  <c r="KEW221" i="18"/>
  <c r="KEX221" i="18"/>
  <c r="KEY221" i="18"/>
  <c r="KEZ221" i="18"/>
  <c r="KFA221" i="18"/>
  <c r="KFB221" i="18"/>
  <c r="KFC221" i="18"/>
  <c r="KFD221" i="18"/>
  <c r="KFE221" i="18"/>
  <c r="KFF221" i="18"/>
  <c r="KFG221" i="18"/>
  <c r="KFH221" i="18"/>
  <c r="KFI221" i="18"/>
  <c r="KFJ221" i="18"/>
  <c r="KFK221" i="18"/>
  <c r="KFL221" i="18"/>
  <c r="KFM221" i="18"/>
  <c r="KFN221" i="18"/>
  <c r="KFO221" i="18"/>
  <c r="KFP221" i="18"/>
  <c r="KFQ221" i="18"/>
  <c r="KFR221" i="18"/>
  <c r="KFS221" i="18"/>
  <c r="KFT221" i="18"/>
  <c r="KFU221" i="18"/>
  <c r="KFV221" i="18"/>
  <c r="KFW221" i="18"/>
  <c r="KFX221" i="18"/>
  <c r="KFY221" i="18"/>
  <c r="KFZ221" i="18"/>
  <c r="KGA221" i="18"/>
  <c r="KGB221" i="18"/>
  <c r="KGC221" i="18"/>
  <c r="KGD221" i="18"/>
  <c r="KGE221" i="18"/>
  <c r="KGF221" i="18"/>
  <c r="KGG221" i="18"/>
  <c r="KGH221" i="18"/>
  <c r="KGI221" i="18"/>
  <c r="KGJ221" i="18"/>
  <c r="KGK221" i="18"/>
  <c r="KGL221" i="18"/>
  <c r="KGM221" i="18"/>
  <c r="KGN221" i="18"/>
  <c r="KGO221" i="18"/>
  <c r="KGP221" i="18"/>
  <c r="KGQ221" i="18"/>
  <c r="KGR221" i="18"/>
  <c r="KGS221" i="18"/>
  <c r="KGT221" i="18"/>
  <c r="KGU221" i="18"/>
  <c r="KGV221" i="18"/>
  <c r="KGW221" i="18"/>
  <c r="KGX221" i="18"/>
  <c r="KGY221" i="18"/>
  <c r="KGZ221" i="18"/>
  <c r="KHA221" i="18"/>
  <c r="KHB221" i="18"/>
  <c r="KHC221" i="18"/>
  <c r="KHD221" i="18"/>
  <c r="KHE221" i="18"/>
  <c r="KHF221" i="18"/>
  <c r="KHG221" i="18"/>
  <c r="KHH221" i="18"/>
  <c r="KHI221" i="18"/>
  <c r="KHJ221" i="18"/>
  <c r="KHK221" i="18"/>
  <c r="KHL221" i="18"/>
  <c r="KHM221" i="18"/>
  <c r="KHN221" i="18"/>
  <c r="KHO221" i="18"/>
  <c r="KHP221" i="18"/>
  <c r="KHQ221" i="18"/>
  <c r="KHR221" i="18"/>
  <c r="KHS221" i="18"/>
  <c r="KHT221" i="18"/>
  <c r="KHU221" i="18"/>
  <c r="KHV221" i="18"/>
  <c r="KHW221" i="18"/>
  <c r="KHX221" i="18"/>
  <c r="KHY221" i="18"/>
  <c r="KHZ221" i="18"/>
  <c r="KIA221" i="18"/>
  <c r="KIB221" i="18"/>
  <c r="KIC221" i="18"/>
  <c r="KID221" i="18"/>
  <c r="KIE221" i="18"/>
  <c r="KIF221" i="18"/>
  <c r="KIG221" i="18"/>
  <c r="KIH221" i="18"/>
  <c r="KII221" i="18"/>
  <c r="KIJ221" i="18"/>
  <c r="KIK221" i="18"/>
  <c r="KIL221" i="18"/>
  <c r="KIM221" i="18"/>
  <c r="KIN221" i="18"/>
  <c r="KIO221" i="18"/>
  <c r="KIP221" i="18"/>
  <c r="KIQ221" i="18"/>
  <c r="KIR221" i="18"/>
  <c r="KIS221" i="18"/>
  <c r="KIT221" i="18"/>
  <c r="KIU221" i="18"/>
  <c r="KIV221" i="18"/>
  <c r="KIW221" i="18"/>
  <c r="KIX221" i="18"/>
  <c r="KIY221" i="18"/>
  <c r="KIZ221" i="18"/>
  <c r="KJA221" i="18"/>
  <c r="KJB221" i="18"/>
  <c r="KJC221" i="18"/>
  <c r="KJD221" i="18"/>
  <c r="KJE221" i="18"/>
  <c r="KJF221" i="18"/>
  <c r="KJG221" i="18"/>
  <c r="KJH221" i="18"/>
  <c r="KJI221" i="18"/>
  <c r="KJJ221" i="18"/>
  <c r="KJK221" i="18"/>
  <c r="KJL221" i="18"/>
  <c r="KJM221" i="18"/>
  <c r="KJN221" i="18"/>
  <c r="KJO221" i="18"/>
  <c r="KJP221" i="18"/>
  <c r="KJQ221" i="18"/>
  <c r="KJR221" i="18"/>
  <c r="KJS221" i="18"/>
  <c r="KJT221" i="18"/>
  <c r="KJU221" i="18"/>
  <c r="KJV221" i="18"/>
  <c r="KJW221" i="18"/>
  <c r="KJX221" i="18"/>
  <c r="KJY221" i="18"/>
  <c r="KJZ221" i="18"/>
  <c r="KKA221" i="18"/>
  <c r="KKB221" i="18"/>
  <c r="KKC221" i="18"/>
  <c r="KKD221" i="18"/>
  <c r="KKE221" i="18"/>
  <c r="KKF221" i="18"/>
  <c r="KKG221" i="18"/>
  <c r="KKH221" i="18"/>
  <c r="KKI221" i="18"/>
  <c r="KKJ221" i="18"/>
  <c r="KKK221" i="18"/>
  <c r="KKL221" i="18"/>
  <c r="KKM221" i="18"/>
  <c r="KKN221" i="18"/>
  <c r="KKO221" i="18"/>
  <c r="KKP221" i="18"/>
  <c r="KKQ221" i="18"/>
  <c r="KKR221" i="18"/>
  <c r="KKS221" i="18"/>
  <c r="KKT221" i="18"/>
  <c r="KKU221" i="18"/>
  <c r="KKV221" i="18"/>
  <c r="KKW221" i="18"/>
  <c r="KKX221" i="18"/>
  <c r="KKY221" i="18"/>
  <c r="KKZ221" i="18"/>
  <c r="KLA221" i="18"/>
  <c r="KLB221" i="18"/>
  <c r="KLC221" i="18"/>
  <c r="KLD221" i="18"/>
  <c r="KLE221" i="18"/>
  <c r="KLF221" i="18"/>
  <c r="KLG221" i="18"/>
  <c r="KLH221" i="18"/>
  <c r="KLI221" i="18"/>
  <c r="KLJ221" i="18"/>
  <c r="KLK221" i="18"/>
  <c r="KLL221" i="18"/>
  <c r="KLM221" i="18"/>
  <c r="KLN221" i="18"/>
  <c r="KLO221" i="18"/>
  <c r="KLP221" i="18"/>
  <c r="KLQ221" i="18"/>
  <c r="KLR221" i="18"/>
  <c r="KLS221" i="18"/>
  <c r="KLT221" i="18"/>
  <c r="KLU221" i="18"/>
  <c r="KLV221" i="18"/>
  <c r="KLW221" i="18"/>
  <c r="KLX221" i="18"/>
  <c r="KLY221" i="18"/>
  <c r="KLZ221" i="18"/>
  <c r="KMA221" i="18"/>
  <c r="KMB221" i="18"/>
  <c r="KMC221" i="18"/>
  <c r="KMD221" i="18"/>
  <c r="KME221" i="18"/>
  <c r="KMF221" i="18"/>
  <c r="KMG221" i="18"/>
  <c r="KMH221" i="18"/>
  <c r="KMI221" i="18"/>
  <c r="KMJ221" i="18"/>
  <c r="KMK221" i="18"/>
  <c r="KML221" i="18"/>
  <c r="KMM221" i="18"/>
  <c r="KMN221" i="18"/>
  <c r="KMO221" i="18"/>
  <c r="KMP221" i="18"/>
  <c r="KMQ221" i="18"/>
  <c r="KMR221" i="18"/>
  <c r="KMS221" i="18"/>
  <c r="KMT221" i="18"/>
  <c r="KMU221" i="18"/>
  <c r="KMV221" i="18"/>
  <c r="KMW221" i="18"/>
  <c r="KMX221" i="18"/>
  <c r="KMY221" i="18"/>
  <c r="KMZ221" i="18"/>
  <c r="KNA221" i="18"/>
  <c r="KNB221" i="18"/>
  <c r="KNC221" i="18"/>
  <c r="KND221" i="18"/>
  <c r="KNE221" i="18"/>
  <c r="KNF221" i="18"/>
  <c r="KNG221" i="18"/>
  <c r="KNH221" i="18"/>
  <c r="KNI221" i="18"/>
  <c r="KNJ221" i="18"/>
  <c r="KNK221" i="18"/>
  <c r="KNL221" i="18"/>
  <c r="KNM221" i="18"/>
  <c r="KNN221" i="18"/>
  <c r="KNO221" i="18"/>
  <c r="KNP221" i="18"/>
  <c r="KNQ221" i="18"/>
  <c r="KNR221" i="18"/>
  <c r="KNS221" i="18"/>
  <c r="KNT221" i="18"/>
  <c r="KNU221" i="18"/>
  <c r="KNV221" i="18"/>
  <c r="KNW221" i="18"/>
  <c r="KNX221" i="18"/>
  <c r="KNY221" i="18"/>
  <c r="KNZ221" i="18"/>
  <c r="KOA221" i="18"/>
  <c r="KOB221" i="18"/>
  <c r="KOC221" i="18"/>
  <c r="KOD221" i="18"/>
  <c r="KOE221" i="18"/>
  <c r="KOF221" i="18"/>
  <c r="KOG221" i="18"/>
  <c r="KOH221" i="18"/>
  <c r="KOI221" i="18"/>
  <c r="KOJ221" i="18"/>
  <c r="KOK221" i="18"/>
  <c r="KOL221" i="18"/>
  <c r="KOM221" i="18"/>
  <c r="KON221" i="18"/>
  <c r="KOO221" i="18"/>
  <c r="KOP221" i="18"/>
  <c r="KOQ221" i="18"/>
  <c r="KOR221" i="18"/>
  <c r="KOS221" i="18"/>
  <c r="KOT221" i="18"/>
  <c r="KOU221" i="18"/>
  <c r="KOV221" i="18"/>
  <c r="KOW221" i="18"/>
  <c r="KOX221" i="18"/>
  <c r="KOY221" i="18"/>
  <c r="KOZ221" i="18"/>
  <c r="KPA221" i="18"/>
  <c r="KPB221" i="18"/>
  <c r="KPC221" i="18"/>
  <c r="KPD221" i="18"/>
  <c r="KPE221" i="18"/>
  <c r="KPF221" i="18"/>
  <c r="KPG221" i="18"/>
  <c r="KPH221" i="18"/>
  <c r="KPI221" i="18"/>
  <c r="KPJ221" i="18"/>
  <c r="KPK221" i="18"/>
  <c r="KPL221" i="18"/>
  <c r="KPM221" i="18"/>
  <c r="KPN221" i="18"/>
  <c r="KPO221" i="18"/>
  <c r="KPP221" i="18"/>
  <c r="KPQ221" i="18"/>
  <c r="KPR221" i="18"/>
  <c r="KPS221" i="18"/>
  <c r="KPT221" i="18"/>
  <c r="KPU221" i="18"/>
  <c r="KPV221" i="18"/>
  <c r="KPW221" i="18"/>
  <c r="KPX221" i="18"/>
  <c r="KPY221" i="18"/>
  <c r="KPZ221" i="18"/>
  <c r="KQA221" i="18"/>
  <c r="KQB221" i="18"/>
  <c r="KQC221" i="18"/>
  <c r="KQD221" i="18"/>
  <c r="KQE221" i="18"/>
  <c r="KQF221" i="18"/>
  <c r="KQG221" i="18"/>
  <c r="KQH221" i="18"/>
  <c r="KQI221" i="18"/>
  <c r="KQJ221" i="18"/>
  <c r="KQK221" i="18"/>
  <c r="KQL221" i="18"/>
  <c r="KQM221" i="18"/>
  <c r="KQN221" i="18"/>
  <c r="KQO221" i="18"/>
  <c r="KQP221" i="18"/>
  <c r="KQQ221" i="18"/>
  <c r="KQR221" i="18"/>
  <c r="KQS221" i="18"/>
  <c r="KQT221" i="18"/>
  <c r="KQU221" i="18"/>
  <c r="KQV221" i="18"/>
  <c r="KQW221" i="18"/>
  <c r="KQX221" i="18"/>
  <c r="KQY221" i="18"/>
  <c r="KQZ221" i="18"/>
  <c r="KRA221" i="18"/>
  <c r="KRB221" i="18"/>
  <c r="KRC221" i="18"/>
  <c r="KRD221" i="18"/>
  <c r="KRE221" i="18"/>
  <c r="KRF221" i="18"/>
  <c r="KRG221" i="18"/>
  <c r="KRH221" i="18"/>
  <c r="KRI221" i="18"/>
  <c r="KRJ221" i="18"/>
  <c r="KRK221" i="18"/>
  <c r="KRL221" i="18"/>
  <c r="KRM221" i="18"/>
  <c r="KRN221" i="18"/>
  <c r="KRO221" i="18"/>
  <c r="KRP221" i="18"/>
  <c r="KRQ221" i="18"/>
  <c r="KRR221" i="18"/>
  <c r="KRS221" i="18"/>
  <c r="KRT221" i="18"/>
  <c r="KRU221" i="18"/>
  <c r="KRV221" i="18"/>
  <c r="KRW221" i="18"/>
  <c r="KRX221" i="18"/>
  <c r="KRY221" i="18"/>
  <c r="KRZ221" i="18"/>
  <c r="KSA221" i="18"/>
  <c r="KSB221" i="18"/>
  <c r="KSC221" i="18"/>
  <c r="KSD221" i="18"/>
  <c r="KSE221" i="18"/>
  <c r="KSF221" i="18"/>
  <c r="KSG221" i="18"/>
  <c r="KSH221" i="18"/>
  <c r="KSI221" i="18"/>
  <c r="KSJ221" i="18"/>
  <c r="KSK221" i="18"/>
  <c r="KSL221" i="18"/>
  <c r="KSM221" i="18"/>
  <c r="KSN221" i="18"/>
  <c r="KSO221" i="18"/>
  <c r="KSP221" i="18"/>
  <c r="KSQ221" i="18"/>
  <c r="KSR221" i="18"/>
  <c r="KSS221" i="18"/>
  <c r="KST221" i="18"/>
  <c r="KSU221" i="18"/>
  <c r="KSV221" i="18"/>
  <c r="KSW221" i="18"/>
  <c r="KSX221" i="18"/>
  <c r="KSY221" i="18"/>
  <c r="KSZ221" i="18"/>
  <c r="KTA221" i="18"/>
  <c r="KTB221" i="18"/>
  <c r="KTC221" i="18"/>
  <c r="KTD221" i="18"/>
  <c r="KTE221" i="18"/>
  <c r="KTF221" i="18"/>
  <c r="KTG221" i="18"/>
  <c r="KTH221" i="18"/>
  <c r="KTI221" i="18"/>
  <c r="KTJ221" i="18"/>
  <c r="KTK221" i="18"/>
  <c r="KTL221" i="18"/>
  <c r="KTM221" i="18"/>
  <c r="KTN221" i="18"/>
  <c r="KTO221" i="18"/>
  <c r="KTP221" i="18"/>
  <c r="KTQ221" i="18"/>
  <c r="KTR221" i="18"/>
  <c r="KTS221" i="18"/>
  <c r="KTT221" i="18"/>
  <c r="KTU221" i="18"/>
  <c r="KTV221" i="18"/>
  <c r="KTW221" i="18"/>
  <c r="KTX221" i="18"/>
  <c r="KTY221" i="18"/>
  <c r="KTZ221" i="18"/>
  <c r="KUA221" i="18"/>
  <c r="KUB221" i="18"/>
  <c r="KUC221" i="18"/>
  <c r="KUD221" i="18"/>
  <c r="KUE221" i="18"/>
  <c r="KUF221" i="18"/>
  <c r="KUG221" i="18"/>
  <c r="KUH221" i="18"/>
  <c r="KUI221" i="18"/>
  <c r="KUJ221" i="18"/>
  <c r="KUK221" i="18"/>
  <c r="KUL221" i="18"/>
  <c r="KUM221" i="18"/>
  <c r="KUN221" i="18"/>
  <c r="KUO221" i="18"/>
  <c r="KUP221" i="18"/>
  <c r="KUQ221" i="18"/>
  <c r="KUR221" i="18"/>
  <c r="KUS221" i="18"/>
  <c r="KUT221" i="18"/>
  <c r="KUU221" i="18"/>
  <c r="KUV221" i="18"/>
  <c r="KUW221" i="18"/>
  <c r="KUX221" i="18"/>
  <c r="KUY221" i="18"/>
  <c r="KUZ221" i="18"/>
  <c r="KVA221" i="18"/>
  <c r="KVB221" i="18"/>
  <c r="KVC221" i="18"/>
  <c r="KVD221" i="18"/>
  <c r="KVE221" i="18"/>
  <c r="KVF221" i="18"/>
  <c r="KVG221" i="18"/>
  <c r="KVH221" i="18"/>
  <c r="KVI221" i="18"/>
  <c r="KVJ221" i="18"/>
  <c r="KVK221" i="18"/>
  <c r="KVL221" i="18"/>
  <c r="KVM221" i="18"/>
  <c r="KVN221" i="18"/>
  <c r="KVO221" i="18"/>
  <c r="KVP221" i="18"/>
  <c r="KVQ221" i="18"/>
  <c r="KVR221" i="18"/>
  <c r="KVS221" i="18"/>
  <c r="KVT221" i="18"/>
  <c r="KVU221" i="18"/>
  <c r="KVV221" i="18"/>
  <c r="KVW221" i="18"/>
  <c r="KVX221" i="18"/>
  <c r="KVY221" i="18"/>
  <c r="KVZ221" i="18"/>
  <c r="KWA221" i="18"/>
  <c r="KWB221" i="18"/>
  <c r="KWC221" i="18"/>
  <c r="KWD221" i="18"/>
  <c r="KWE221" i="18"/>
  <c r="KWF221" i="18"/>
  <c r="KWG221" i="18"/>
  <c r="KWH221" i="18"/>
  <c r="KWI221" i="18"/>
  <c r="KWJ221" i="18"/>
  <c r="KWK221" i="18"/>
  <c r="KWL221" i="18"/>
  <c r="KWM221" i="18"/>
  <c r="KWN221" i="18"/>
  <c r="KWO221" i="18"/>
  <c r="KWP221" i="18"/>
  <c r="KWQ221" i="18"/>
  <c r="KWR221" i="18"/>
  <c r="KWS221" i="18"/>
  <c r="KWT221" i="18"/>
  <c r="KWU221" i="18"/>
  <c r="KWV221" i="18"/>
  <c r="KWW221" i="18"/>
  <c r="KWX221" i="18"/>
  <c r="KWY221" i="18"/>
  <c r="KWZ221" i="18"/>
  <c r="KXA221" i="18"/>
  <c r="KXB221" i="18"/>
  <c r="KXC221" i="18"/>
  <c r="KXD221" i="18"/>
  <c r="KXE221" i="18"/>
  <c r="KXF221" i="18"/>
  <c r="KXG221" i="18"/>
  <c r="KXH221" i="18"/>
  <c r="KXI221" i="18"/>
  <c r="KXJ221" i="18"/>
  <c r="KXK221" i="18"/>
  <c r="KXL221" i="18"/>
  <c r="KXM221" i="18"/>
  <c r="KXN221" i="18"/>
  <c r="KXO221" i="18"/>
  <c r="KXP221" i="18"/>
  <c r="KXQ221" i="18"/>
  <c r="KXR221" i="18"/>
  <c r="KXS221" i="18"/>
  <c r="KXT221" i="18"/>
  <c r="KXU221" i="18"/>
  <c r="KXV221" i="18"/>
  <c r="KXW221" i="18"/>
  <c r="KXX221" i="18"/>
  <c r="KXY221" i="18"/>
  <c r="KXZ221" i="18"/>
  <c r="KYA221" i="18"/>
  <c r="KYB221" i="18"/>
  <c r="KYC221" i="18"/>
  <c r="KYD221" i="18"/>
  <c r="KYE221" i="18"/>
  <c r="KYF221" i="18"/>
  <c r="KYG221" i="18"/>
  <c r="KYH221" i="18"/>
  <c r="KYI221" i="18"/>
  <c r="KYJ221" i="18"/>
  <c r="KYK221" i="18"/>
  <c r="KYL221" i="18"/>
  <c r="KYM221" i="18"/>
  <c r="KYN221" i="18"/>
  <c r="KYO221" i="18"/>
  <c r="KYP221" i="18"/>
  <c r="KYQ221" i="18"/>
  <c r="KYR221" i="18"/>
  <c r="KYS221" i="18"/>
  <c r="KYT221" i="18"/>
  <c r="KYU221" i="18"/>
  <c r="KYV221" i="18"/>
  <c r="KYW221" i="18"/>
  <c r="KYX221" i="18"/>
  <c r="KYY221" i="18"/>
  <c r="KYZ221" i="18"/>
  <c r="KZA221" i="18"/>
  <c r="KZB221" i="18"/>
  <c r="KZC221" i="18"/>
  <c r="KZD221" i="18"/>
  <c r="KZE221" i="18"/>
  <c r="KZF221" i="18"/>
  <c r="KZG221" i="18"/>
  <c r="KZH221" i="18"/>
  <c r="KZI221" i="18"/>
  <c r="KZJ221" i="18"/>
  <c r="KZK221" i="18"/>
  <c r="KZL221" i="18"/>
  <c r="KZM221" i="18"/>
  <c r="KZN221" i="18"/>
  <c r="KZO221" i="18"/>
  <c r="KZP221" i="18"/>
  <c r="KZQ221" i="18"/>
  <c r="KZR221" i="18"/>
  <c r="KZS221" i="18"/>
  <c r="KZT221" i="18"/>
  <c r="KZU221" i="18"/>
  <c r="KZV221" i="18"/>
  <c r="KZW221" i="18"/>
  <c r="KZX221" i="18"/>
  <c r="KZY221" i="18"/>
  <c r="KZZ221" i="18"/>
  <c r="LAA221" i="18"/>
  <c r="LAB221" i="18"/>
  <c r="LAC221" i="18"/>
  <c r="LAD221" i="18"/>
  <c r="LAE221" i="18"/>
  <c r="LAF221" i="18"/>
  <c r="LAG221" i="18"/>
  <c r="LAH221" i="18"/>
  <c r="LAI221" i="18"/>
  <c r="LAJ221" i="18"/>
  <c r="LAK221" i="18"/>
  <c r="LAL221" i="18"/>
  <c r="LAM221" i="18"/>
  <c r="LAN221" i="18"/>
  <c r="LAO221" i="18"/>
  <c r="LAP221" i="18"/>
  <c r="LAQ221" i="18"/>
  <c r="LAR221" i="18"/>
  <c r="LAS221" i="18"/>
  <c r="LAT221" i="18"/>
  <c r="LAU221" i="18"/>
  <c r="LAV221" i="18"/>
  <c r="LAW221" i="18"/>
  <c r="LAX221" i="18"/>
  <c r="LAY221" i="18"/>
  <c r="LAZ221" i="18"/>
  <c r="LBA221" i="18"/>
  <c r="LBB221" i="18"/>
  <c r="LBC221" i="18"/>
  <c r="LBD221" i="18"/>
  <c r="LBE221" i="18"/>
  <c r="LBF221" i="18"/>
  <c r="LBG221" i="18"/>
  <c r="LBH221" i="18"/>
  <c r="LBI221" i="18"/>
  <c r="LBJ221" i="18"/>
  <c r="LBK221" i="18"/>
  <c r="LBL221" i="18"/>
  <c r="LBM221" i="18"/>
  <c r="LBN221" i="18"/>
  <c r="LBO221" i="18"/>
  <c r="LBP221" i="18"/>
  <c r="LBQ221" i="18"/>
  <c r="LBR221" i="18"/>
  <c r="LBS221" i="18"/>
  <c r="LBT221" i="18"/>
  <c r="LBU221" i="18"/>
  <c r="LBV221" i="18"/>
  <c r="LBW221" i="18"/>
  <c r="LBX221" i="18"/>
  <c r="LBY221" i="18"/>
  <c r="LBZ221" i="18"/>
  <c r="LCA221" i="18"/>
  <c r="LCB221" i="18"/>
  <c r="LCC221" i="18"/>
  <c r="LCD221" i="18"/>
  <c r="LCE221" i="18"/>
  <c r="LCF221" i="18"/>
  <c r="LCG221" i="18"/>
  <c r="LCH221" i="18"/>
  <c r="LCI221" i="18"/>
  <c r="LCJ221" i="18"/>
  <c r="LCK221" i="18"/>
  <c r="LCL221" i="18"/>
  <c r="LCM221" i="18"/>
  <c r="LCN221" i="18"/>
  <c r="LCO221" i="18"/>
  <c r="LCP221" i="18"/>
  <c r="LCQ221" i="18"/>
  <c r="LCR221" i="18"/>
  <c r="LCS221" i="18"/>
  <c r="LCT221" i="18"/>
  <c r="LCU221" i="18"/>
  <c r="LCV221" i="18"/>
  <c r="LCW221" i="18"/>
  <c r="LCX221" i="18"/>
  <c r="LCY221" i="18"/>
  <c r="LCZ221" i="18"/>
  <c r="LDA221" i="18"/>
  <c r="LDB221" i="18"/>
  <c r="LDC221" i="18"/>
  <c r="LDD221" i="18"/>
  <c r="LDE221" i="18"/>
  <c r="LDF221" i="18"/>
  <c r="LDG221" i="18"/>
  <c r="LDH221" i="18"/>
  <c r="LDI221" i="18"/>
  <c r="LDJ221" i="18"/>
  <c r="LDK221" i="18"/>
  <c r="LDL221" i="18"/>
  <c r="LDM221" i="18"/>
  <c r="LDN221" i="18"/>
  <c r="LDO221" i="18"/>
  <c r="LDP221" i="18"/>
  <c r="LDQ221" i="18"/>
  <c r="LDR221" i="18"/>
  <c r="LDS221" i="18"/>
  <c r="LDT221" i="18"/>
  <c r="LDU221" i="18"/>
  <c r="LDV221" i="18"/>
  <c r="LDW221" i="18"/>
  <c r="LDX221" i="18"/>
  <c r="LDY221" i="18"/>
  <c r="LDZ221" i="18"/>
  <c r="LEA221" i="18"/>
  <c r="LEB221" i="18"/>
  <c r="LEC221" i="18"/>
  <c r="LED221" i="18"/>
  <c r="LEE221" i="18"/>
  <c r="LEF221" i="18"/>
  <c r="LEG221" i="18"/>
  <c r="LEH221" i="18"/>
  <c r="LEI221" i="18"/>
  <c r="LEJ221" i="18"/>
  <c r="LEK221" i="18"/>
  <c r="LEL221" i="18"/>
  <c r="LEM221" i="18"/>
  <c r="LEN221" i="18"/>
  <c r="LEO221" i="18"/>
  <c r="LEP221" i="18"/>
  <c r="LEQ221" i="18"/>
  <c r="LER221" i="18"/>
  <c r="LES221" i="18"/>
  <c r="LET221" i="18"/>
  <c r="LEU221" i="18"/>
  <c r="LEV221" i="18"/>
  <c r="LEW221" i="18"/>
  <c r="LEX221" i="18"/>
  <c r="LEY221" i="18"/>
  <c r="LEZ221" i="18"/>
  <c r="LFA221" i="18"/>
  <c r="LFB221" i="18"/>
  <c r="LFC221" i="18"/>
  <c r="LFD221" i="18"/>
  <c r="LFE221" i="18"/>
  <c r="LFF221" i="18"/>
  <c r="LFG221" i="18"/>
  <c r="LFH221" i="18"/>
  <c r="LFI221" i="18"/>
  <c r="LFJ221" i="18"/>
  <c r="LFK221" i="18"/>
  <c r="LFL221" i="18"/>
  <c r="LFM221" i="18"/>
  <c r="LFN221" i="18"/>
  <c r="LFO221" i="18"/>
  <c r="LFP221" i="18"/>
  <c r="LFQ221" i="18"/>
  <c r="LFR221" i="18"/>
  <c r="LFS221" i="18"/>
  <c r="LFT221" i="18"/>
  <c r="LFU221" i="18"/>
  <c r="LFV221" i="18"/>
  <c r="LFW221" i="18"/>
  <c r="LFX221" i="18"/>
  <c r="LFY221" i="18"/>
  <c r="LFZ221" i="18"/>
  <c r="LGA221" i="18"/>
  <c r="LGB221" i="18"/>
  <c r="LGC221" i="18"/>
  <c r="LGD221" i="18"/>
  <c r="LGE221" i="18"/>
  <c r="LGF221" i="18"/>
  <c r="LGG221" i="18"/>
  <c r="LGH221" i="18"/>
  <c r="LGI221" i="18"/>
  <c r="LGJ221" i="18"/>
  <c r="LGK221" i="18"/>
  <c r="LGL221" i="18"/>
  <c r="LGM221" i="18"/>
  <c r="LGN221" i="18"/>
  <c r="LGO221" i="18"/>
  <c r="LGP221" i="18"/>
  <c r="LGQ221" i="18"/>
  <c r="LGR221" i="18"/>
  <c r="LGS221" i="18"/>
  <c r="LGT221" i="18"/>
  <c r="LGU221" i="18"/>
  <c r="LGV221" i="18"/>
  <c r="LGW221" i="18"/>
  <c r="LGX221" i="18"/>
  <c r="LGY221" i="18"/>
  <c r="LGZ221" i="18"/>
  <c r="LHA221" i="18"/>
  <c r="LHB221" i="18"/>
  <c r="LHC221" i="18"/>
  <c r="LHD221" i="18"/>
  <c r="LHE221" i="18"/>
  <c r="LHF221" i="18"/>
  <c r="LHG221" i="18"/>
  <c r="LHH221" i="18"/>
  <c r="LHI221" i="18"/>
  <c r="LHJ221" i="18"/>
  <c r="LHK221" i="18"/>
  <c r="LHL221" i="18"/>
  <c r="LHM221" i="18"/>
  <c r="LHN221" i="18"/>
  <c r="LHO221" i="18"/>
  <c r="LHP221" i="18"/>
  <c r="LHQ221" i="18"/>
  <c r="LHR221" i="18"/>
  <c r="LHS221" i="18"/>
  <c r="LHT221" i="18"/>
  <c r="LHU221" i="18"/>
  <c r="LHV221" i="18"/>
  <c r="LHW221" i="18"/>
  <c r="LHX221" i="18"/>
  <c r="LHY221" i="18"/>
  <c r="LHZ221" i="18"/>
  <c r="LIA221" i="18"/>
  <c r="LIB221" i="18"/>
  <c r="LIC221" i="18"/>
  <c r="LID221" i="18"/>
  <c r="LIE221" i="18"/>
  <c r="LIF221" i="18"/>
  <c r="LIG221" i="18"/>
  <c r="LIH221" i="18"/>
  <c r="LII221" i="18"/>
  <c r="LIJ221" i="18"/>
  <c r="LIK221" i="18"/>
  <c r="LIL221" i="18"/>
  <c r="LIM221" i="18"/>
  <c r="LIN221" i="18"/>
  <c r="LIO221" i="18"/>
  <c r="LIP221" i="18"/>
  <c r="LIQ221" i="18"/>
  <c r="LIR221" i="18"/>
  <c r="LIS221" i="18"/>
  <c r="LIT221" i="18"/>
  <c r="LIU221" i="18"/>
  <c r="LIV221" i="18"/>
  <c r="LIW221" i="18"/>
  <c r="LIX221" i="18"/>
  <c r="LIY221" i="18"/>
  <c r="LIZ221" i="18"/>
  <c r="LJA221" i="18"/>
  <c r="LJB221" i="18"/>
  <c r="LJC221" i="18"/>
  <c r="LJD221" i="18"/>
  <c r="LJE221" i="18"/>
  <c r="LJF221" i="18"/>
  <c r="LJG221" i="18"/>
  <c r="LJH221" i="18"/>
  <c r="LJI221" i="18"/>
  <c r="LJJ221" i="18"/>
  <c r="LJK221" i="18"/>
  <c r="LJL221" i="18"/>
  <c r="LJM221" i="18"/>
  <c r="LJN221" i="18"/>
  <c r="LJO221" i="18"/>
  <c r="LJP221" i="18"/>
  <c r="LJQ221" i="18"/>
  <c r="LJR221" i="18"/>
  <c r="LJS221" i="18"/>
  <c r="LJT221" i="18"/>
  <c r="LJU221" i="18"/>
  <c r="LJV221" i="18"/>
  <c r="LJW221" i="18"/>
  <c r="LJX221" i="18"/>
  <c r="LJY221" i="18"/>
  <c r="LJZ221" i="18"/>
  <c r="LKA221" i="18"/>
  <c r="LKB221" i="18"/>
  <c r="LKC221" i="18"/>
  <c r="LKD221" i="18"/>
  <c r="LKE221" i="18"/>
  <c r="LKF221" i="18"/>
  <c r="LKG221" i="18"/>
  <c r="LKH221" i="18"/>
  <c r="LKI221" i="18"/>
  <c r="LKJ221" i="18"/>
  <c r="LKK221" i="18"/>
  <c r="LKL221" i="18"/>
  <c r="LKM221" i="18"/>
  <c r="LKN221" i="18"/>
  <c r="LKO221" i="18"/>
  <c r="LKP221" i="18"/>
  <c r="LKQ221" i="18"/>
  <c r="LKR221" i="18"/>
  <c r="LKS221" i="18"/>
  <c r="LKT221" i="18"/>
  <c r="LKU221" i="18"/>
  <c r="LKV221" i="18"/>
  <c r="LKW221" i="18"/>
  <c r="LKX221" i="18"/>
  <c r="LKY221" i="18"/>
  <c r="LKZ221" i="18"/>
  <c r="LLA221" i="18"/>
  <c r="LLB221" i="18"/>
  <c r="LLC221" i="18"/>
  <c r="LLD221" i="18"/>
  <c r="LLE221" i="18"/>
  <c r="LLF221" i="18"/>
  <c r="LLG221" i="18"/>
  <c r="LLH221" i="18"/>
  <c r="LLI221" i="18"/>
  <c r="LLJ221" i="18"/>
  <c r="LLK221" i="18"/>
  <c r="LLL221" i="18"/>
  <c r="LLM221" i="18"/>
  <c r="LLN221" i="18"/>
  <c r="LLO221" i="18"/>
  <c r="LLP221" i="18"/>
  <c r="LLQ221" i="18"/>
  <c r="LLR221" i="18"/>
  <c r="LLS221" i="18"/>
  <c r="LLT221" i="18"/>
  <c r="LLU221" i="18"/>
  <c r="LLV221" i="18"/>
  <c r="LLW221" i="18"/>
  <c r="LLX221" i="18"/>
  <c r="LLY221" i="18"/>
  <c r="LLZ221" i="18"/>
  <c r="LMA221" i="18"/>
  <c r="LMB221" i="18"/>
  <c r="LMC221" i="18"/>
  <c r="LMD221" i="18"/>
  <c r="LME221" i="18"/>
  <c r="LMF221" i="18"/>
  <c r="LMG221" i="18"/>
  <c r="LMH221" i="18"/>
  <c r="LMI221" i="18"/>
  <c r="LMJ221" i="18"/>
  <c r="LMK221" i="18"/>
  <c r="LML221" i="18"/>
  <c r="LMM221" i="18"/>
  <c r="LMN221" i="18"/>
  <c r="LMO221" i="18"/>
  <c r="LMP221" i="18"/>
  <c r="LMQ221" i="18"/>
  <c r="LMR221" i="18"/>
  <c r="LMS221" i="18"/>
  <c r="LMT221" i="18"/>
  <c r="LMU221" i="18"/>
  <c r="LMV221" i="18"/>
  <c r="LMW221" i="18"/>
  <c r="LMX221" i="18"/>
  <c r="LMY221" i="18"/>
  <c r="LMZ221" i="18"/>
  <c r="LNA221" i="18"/>
  <c r="LNB221" i="18"/>
  <c r="LNC221" i="18"/>
  <c r="LND221" i="18"/>
  <c r="LNE221" i="18"/>
  <c r="LNF221" i="18"/>
  <c r="LNG221" i="18"/>
  <c r="LNH221" i="18"/>
  <c r="LNI221" i="18"/>
  <c r="LNJ221" i="18"/>
  <c r="LNK221" i="18"/>
  <c r="LNL221" i="18"/>
  <c r="LNM221" i="18"/>
  <c r="LNN221" i="18"/>
  <c r="LNO221" i="18"/>
  <c r="LNP221" i="18"/>
  <c r="LNQ221" i="18"/>
  <c r="LNR221" i="18"/>
  <c r="LNS221" i="18"/>
  <c r="LNT221" i="18"/>
  <c r="LNU221" i="18"/>
  <c r="LNV221" i="18"/>
  <c r="LNW221" i="18"/>
  <c r="LNX221" i="18"/>
  <c r="LNY221" i="18"/>
  <c r="LNZ221" i="18"/>
  <c r="LOA221" i="18"/>
  <c r="LOB221" i="18"/>
  <c r="LOC221" i="18"/>
  <c r="LOD221" i="18"/>
  <c r="LOE221" i="18"/>
  <c r="LOF221" i="18"/>
  <c r="LOG221" i="18"/>
  <c r="LOH221" i="18"/>
  <c r="LOI221" i="18"/>
  <c r="LOJ221" i="18"/>
  <c r="LOK221" i="18"/>
  <c r="LOL221" i="18"/>
  <c r="LOM221" i="18"/>
  <c r="LON221" i="18"/>
  <c r="LOO221" i="18"/>
  <c r="LOP221" i="18"/>
  <c r="LOQ221" i="18"/>
  <c r="LOR221" i="18"/>
  <c r="LOS221" i="18"/>
  <c r="LOT221" i="18"/>
  <c r="LOU221" i="18"/>
  <c r="LOV221" i="18"/>
  <c r="LOW221" i="18"/>
  <c r="LOX221" i="18"/>
  <c r="LOY221" i="18"/>
  <c r="LOZ221" i="18"/>
  <c r="LPA221" i="18"/>
  <c r="LPB221" i="18"/>
  <c r="LPC221" i="18"/>
  <c r="LPD221" i="18"/>
  <c r="LPE221" i="18"/>
  <c r="LPF221" i="18"/>
  <c r="LPG221" i="18"/>
  <c r="LPH221" i="18"/>
  <c r="LPI221" i="18"/>
  <c r="LPJ221" i="18"/>
  <c r="LPK221" i="18"/>
  <c r="LPL221" i="18"/>
  <c r="LPM221" i="18"/>
  <c r="LPN221" i="18"/>
  <c r="LPO221" i="18"/>
  <c r="LPP221" i="18"/>
  <c r="LPQ221" i="18"/>
  <c r="LPR221" i="18"/>
  <c r="LPS221" i="18"/>
  <c r="LPT221" i="18"/>
  <c r="LPU221" i="18"/>
  <c r="LPV221" i="18"/>
  <c r="LPW221" i="18"/>
  <c r="LPX221" i="18"/>
  <c r="LPY221" i="18"/>
  <c r="LPZ221" i="18"/>
  <c r="LQA221" i="18"/>
  <c r="LQB221" i="18"/>
  <c r="LQC221" i="18"/>
  <c r="LQD221" i="18"/>
  <c r="LQE221" i="18"/>
  <c r="LQF221" i="18"/>
  <c r="LQG221" i="18"/>
  <c r="LQH221" i="18"/>
  <c r="LQI221" i="18"/>
  <c r="LQJ221" i="18"/>
  <c r="LQK221" i="18"/>
  <c r="LQL221" i="18"/>
  <c r="LQM221" i="18"/>
  <c r="LQN221" i="18"/>
  <c r="LQO221" i="18"/>
  <c r="LQP221" i="18"/>
  <c r="LQQ221" i="18"/>
  <c r="LQR221" i="18"/>
  <c r="LQS221" i="18"/>
  <c r="LQT221" i="18"/>
  <c r="LQU221" i="18"/>
  <c r="LQV221" i="18"/>
  <c r="LQW221" i="18"/>
  <c r="LQX221" i="18"/>
  <c r="LQY221" i="18"/>
  <c r="LQZ221" i="18"/>
  <c r="LRA221" i="18"/>
  <c r="LRB221" i="18"/>
  <c r="LRC221" i="18"/>
  <c r="LRD221" i="18"/>
  <c r="LRE221" i="18"/>
  <c r="LRF221" i="18"/>
  <c r="LRG221" i="18"/>
  <c r="LRH221" i="18"/>
  <c r="LRI221" i="18"/>
  <c r="LRJ221" i="18"/>
  <c r="LRK221" i="18"/>
  <c r="LRL221" i="18"/>
  <c r="LRM221" i="18"/>
  <c r="LRN221" i="18"/>
  <c r="LRO221" i="18"/>
  <c r="LRP221" i="18"/>
  <c r="LRQ221" i="18"/>
  <c r="LRR221" i="18"/>
  <c r="LRS221" i="18"/>
  <c r="LRT221" i="18"/>
  <c r="LRU221" i="18"/>
  <c r="LRV221" i="18"/>
  <c r="LRW221" i="18"/>
  <c r="LRX221" i="18"/>
  <c r="LRY221" i="18"/>
  <c r="LRZ221" i="18"/>
  <c r="LSA221" i="18"/>
  <c r="LSB221" i="18"/>
  <c r="LSC221" i="18"/>
  <c r="LSD221" i="18"/>
  <c r="LSE221" i="18"/>
  <c r="LSF221" i="18"/>
  <c r="LSG221" i="18"/>
  <c r="LSH221" i="18"/>
  <c r="LSI221" i="18"/>
  <c r="LSJ221" i="18"/>
  <c r="LSK221" i="18"/>
  <c r="LSL221" i="18"/>
  <c r="LSM221" i="18"/>
  <c r="LSN221" i="18"/>
  <c r="LSO221" i="18"/>
  <c r="LSP221" i="18"/>
  <c r="LSQ221" i="18"/>
  <c r="LSR221" i="18"/>
  <c r="LSS221" i="18"/>
  <c r="LST221" i="18"/>
  <c r="LSU221" i="18"/>
  <c r="LSV221" i="18"/>
  <c r="LSW221" i="18"/>
  <c r="LSX221" i="18"/>
  <c r="LSY221" i="18"/>
  <c r="LSZ221" i="18"/>
  <c r="LTA221" i="18"/>
  <c r="LTB221" i="18"/>
  <c r="LTC221" i="18"/>
  <c r="LTD221" i="18"/>
  <c r="LTE221" i="18"/>
  <c r="LTF221" i="18"/>
  <c r="LTG221" i="18"/>
  <c r="LTH221" i="18"/>
  <c r="LTI221" i="18"/>
  <c r="LTJ221" i="18"/>
  <c r="LTK221" i="18"/>
  <c r="LTL221" i="18"/>
  <c r="LTM221" i="18"/>
  <c r="LTN221" i="18"/>
  <c r="LTO221" i="18"/>
  <c r="LTP221" i="18"/>
  <c r="LTQ221" i="18"/>
  <c r="LTR221" i="18"/>
  <c r="LTS221" i="18"/>
  <c r="LTT221" i="18"/>
  <c r="LTU221" i="18"/>
  <c r="LTV221" i="18"/>
  <c r="LTW221" i="18"/>
  <c r="LTX221" i="18"/>
  <c r="LTY221" i="18"/>
  <c r="LTZ221" i="18"/>
  <c r="LUA221" i="18"/>
  <c r="LUB221" i="18"/>
  <c r="LUC221" i="18"/>
  <c r="LUD221" i="18"/>
  <c r="LUE221" i="18"/>
  <c r="LUF221" i="18"/>
  <c r="LUG221" i="18"/>
  <c r="LUH221" i="18"/>
  <c r="LUI221" i="18"/>
  <c r="LUJ221" i="18"/>
  <c r="LUK221" i="18"/>
  <c r="LUL221" i="18"/>
  <c r="LUM221" i="18"/>
  <c r="LUN221" i="18"/>
  <c r="LUO221" i="18"/>
  <c r="LUP221" i="18"/>
  <c r="LUQ221" i="18"/>
  <c r="LUR221" i="18"/>
  <c r="LUS221" i="18"/>
  <c r="LUT221" i="18"/>
  <c r="LUU221" i="18"/>
  <c r="LUV221" i="18"/>
  <c r="LUW221" i="18"/>
  <c r="LUX221" i="18"/>
  <c r="LUY221" i="18"/>
  <c r="LUZ221" i="18"/>
  <c r="LVA221" i="18"/>
  <c r="LVB221" i="18"/>
  <c r="LVC221" i="18"/>
  <c r="LVD221" i="18"/>
  <c r="LVE221" i="18"/>
  <c r="LVF221" i="18"/>
  <c r="LVG221" i="18"/>
  <c r="LVH221" i="18"/>
  <c r="LVI221" i="18"/>
  <c r="LVJ221" i="18"/>
  <c r="LVK221" i="18"/>
  <c r="LVL221" i="18"/>
  <c r="LVM221" i="18"/>
  <c r="LVN221" i="18"/>
  <c r="LVO221" i="18"/>
  <c r="LVP221" i="18"/>
  <c r="LVQ221" i="18"/>
  <c r="LVR221" i="18"/>
  <c r="LVS221" i="18"/>
  <c r="LVT221" i="18"/>
  <c r="LVU221" i="18"/>
  <c r="LVV221" i="18"/>
  <c r="LVW221" i="18"/>
  <c r="LVX221" i="18"/>
  <c r="LVY221" i="18"/>
  <c r="LVZ221" i="18"/>
  <c r="LWA221" i="18"/>
  <c r="LWB221" i="18"/>
  <c r="LWC221" i="18"/>
  <c r="LWD221" i="18"/>
  <c r="LWE221" i="18"/>
  <c r="LWF221" i="18"/>
  <c r="LWG221" i="18"/>
  <c r="LWH221" i="18"/>
  <c r="LWI221" i="18"/>
  <c r="LWJ221" i="18"/>
  <c r="LWK221" i="18"/>
  <c r="LWL221" i="18"/>
  <c r="LWM221" i="18"/>
  <c r="LWN221" i="18"/>
  <c r="LWO221" i="18"/>
  <c r="LWP221" i="18"/>
  <c r="LWQ221" i="18"/>
  <c r="LWR221" i="18"/>
  <c r="LWS221" i="18"/>
  <c r="LWT221" i="18"/>
  <c r="LWU221" i="18"/>
  <c r="LWV221" i="18"/>
  <c r="LWW221" i="18"/>
  <c r="LWX221" i="18"/>
  <c r="LWY221" i="18"/>
  <c r="LWZ221" i="18"/>
  <c r="LXA221" i="18"/>
  <c r="LXB221" i="18"/>
  <c r="LXC221" i="18"/>
  <c r="LXD221" i="18"/>
  <c r="LXE221" i="18"/>
  <c r="LXF221" i="18"/>
  <c r="LXG221" i="18"/>
  <c r="LXH221" i="18"/>
  <c r="LXI221" i="18"/>
  <c r="LXJ221" i="18"/>
  <c r="LXK221" i="18"/>
  <c r="LXL221" i="18"/>
  <c r="LXM221" i="18"/>
  <c r="LXN221" i="18"/>
  <c r="LXO221" i="18"/>
  <c r="LXP221" i="18"/>
  <c r="LXQ221" i="18"/>
  <c r="LXR221" i="18"/>
  <c r="LXS221" i="18"/>
  <c r="LXT221" i="18"/>
  <c r="LXU221" i="18"/>
  <c r="LXV221" i="18"/>
  <c r="LXW221" i="18"/>
  <c r="LXX221" i="18"/>
  <c r="LXY221" i="18"/>
  <c r="LXZ221" i="18"/>
  <c r="LYA221" i="18"/>
  <c r="LYB221" i="18"/>
  <c r="LYC221" i="18"/>
  <c r="LYD221" i="18"/>
  <c r="LYE221" i="18"/>
  <c r="LYF221" i="18"/>
  <c r="LYG221" i="18"/>
  <c r="LYH221" i="18"/>
  <c r="LYI221" i="18"/>
  <c r="LYJ221" i="18"/>
  <c r="LYK221" i="18"/>
  <c r="LYL221" i="18"/>
  <c r="LYM221" i="18"/>
  <c r="LYN221" i="18"/>
  <c r="LYO221" i="18"/>
  <c r="LYP221" i="18"/>
  <c r="LYQ221" i="18"/>
  <c r="LYR221" i="18"/>
  <c r="LYS221" i="18"/>
  <c r="LYT221" i="18"/>
  <c r="LYU221" i="18"/>
  <c r="LYV221" i="18"/>
  <c r="LYW221" i="18"/>
  <c r="LYX221" i="18"/>
  <c r="LYY221" i="18"/>
  <c r="LYZ221" i="18"/>
  <c r="LZA221" i="18"/>
  <c r="LZB221" i="18"/>
  <c r="LZC221" i="18"/>
  <c r="LZD221" i="18"/>
  <c r="LZE221" i="18"/>
  <c r="LZF221" i="18"/>
  <c r="LZG221" i="18"/>
  <c r="LZH221" i="18"/>
  <c r="LZI221" i="18"/>
  <c r="LZJ221" i="18"/>
  <c r="LZK221" i="18"/>
  <c r="LZL221" i="18"/>
  <c r="LZM221" i="18"/>
  <c r="LZN221" i="18"/>
  <c r="LZO221" i="18"/>
  <c r="LZP221" i="18"/>
  <c r="LZQ221" i="18"/>
  <c r="LZR221" i="18"/>
  <c r="LZS221" i="18"/>
  <c r="LZT221" i="18"/>
  <c r="LZU221" i="18"/>
  <c r="LZV221" i="18"/>
  <c r="LZW221" i="18"/>
  <c r="LZX221" i="18"/>
  <c r="LZY221" i="18"/>
  <c r="LZZ221" i="18"/>
  <c r="MAA221" i="18"/>
  <c r="MAB221" i="18"/>
  <c r="MAC221" i="18"/>
  <c r="MAD221" i="18"/>
  <c r="MAE221" i="18"/>
  <c r="MAF221" i="18"/>
  <c r="MAG221" i="18"/>
  <c r="MAH221" i="18"/>
  <c r="MAI221" i="18"/>
  <c r="MAJ221" i="18"/>
  <c r="MAK221" i="18"/>
  <c r="MAL221" i="18"/>
  <c r="MAM221" i="18"/>
  <c r="MAN221" i="18"/>
  <c r="MAO221" i="18"/>
  <c r="MAP221" i="18"/>
  <c r="MAQ221" i="18"/>
  <c r="MAR221" i="18"/>
  <c r="MAS221" i="18"/>
  <c r="MAT221" i="18"/>
  <c r="MAU221" i="18"/>
  <c r="MAV221" i="18"/>
  <c r="MAW221" i="18"/>
  <c r="MAX221" i="18"/>
  <c r="MAY221" i="18"/>
  <c r="MAZ221" i="18"/>
  <c r="MBA221" i="18"/>
  <c r="MBB221" i="18"/>
  <c r="MBC221" i="18"/>
  <c r="MBD221" i="18"/>
  <c r="MBE221" i="18"/>
  <c r="MBF221" i="18"/>
  <c r="MBG221" i="18"/>
  <c r="MBH221" i="18"/>
  <c r="MBI221" i="18"/>
  <c r="MBJ221" i="18"/>
  <c r="MBK221" i="18"/>
  <c r="MBL221" i="18"/>
  <c r="MBM221" i="18"/>
  <c r="MBN221" i="18"/>
  <c r="MBO221" i="18"/>
  <c r="MBP221" i="18"/>
  <c r="MBQ221" i="18"/>
  <c r="MBR221" i="18"/>
  <c r="MBS221" i="18"/>
  <c r="MBT221" i="18"/>
  <c r="MBU221" i="18"/>
  <c r="MBV221" i="18"/>
  <c r="MBW221" i="18"/>
  <c r="MBX221" i="18"/>
  <c r="MBY221" i="18"/>
  <c r="MBZ221" i="18"/>
  <c r="MCA221" i="18"/>
  <c r="MCB221" i="18"/>
  <c r="MCC221" i="18"/>
  <c r="MCD221" i="18"/>
  <c r="MCE221" i="18"/>
  <c r="MCF221" i="18"/>
  <c r="MCG221" i="18"/>
  <c r="MCH221" i="18"/>
  <c r="MCI221" i="18"/>
  <c r="MCJ221" i="18"/>
  <c r="MCK221" i="18"/>
  <c r="MCL221" i="18"/>
  <c r="MCM221" i="18"/>
  <c r="MCN221" i="18"/>
  <c r="MCO221" i="18"/>
  <c r="MCP221" i="18"/>
  <c r="MCQ221" i="18"/>
  <c r="MCR221" i="18"/>
  <c r="MCS221" i="18"/>
  <c r="MCT221" i="18"/>
  <c r="MCU221" i="18"/>
  <c r="MCV221" i="18"/>
  <c r="MCW221" i="18"/>
  <c r="MCX221" i="18"/>
  <c r="MCY221" i="18"/>
  <c r="MCZ221" i="18"/>
  <c r="MDA221" i="18"/>
  <c r="MDB221" i="18"/>
  <c r="MDC221" i="18"/>
  <c r="MDD221" i="18"/>
  <c r="MDE221" i="18"/>
  <c r="MDF221" i="18"/>
  <c r="MDG221" i="18"/>
  <c r="MDH221" i="18"/>
  <c r="MDI221" i="18"/>
  <c r="MDJ221" i="18"/>
  <c r="MDK221" i="18"/>
  <c r="MDL221" i="18"/>
  <c r="MDM221" i="18"/>
  <c r="MDN221" i="18"/>
  <c r="MDO221" i="18"/>
  <c r="MDP221" i="18"/>
  <c r="MDQ221" i="18"/>
  <c r="MDR221" i="18"/>
  <c r="MDS221" i="18"/>
  <c r="MDT221" i="18"/>
  <c r="MDU221" i="18"/>
  <c r="MDV221" i="18"/>
  <c r="MDW221" i="18"/>
  <c r="MDX221" i="18"/>
  <c r="MDY221" i="18"/>
  <c r="MDZ221" i="18"/>
  <c r="MEA221" i="18"/>
  <c r="MEB221" i="18"/>
  <c r="MEC221" i="18"/>
  <c r="MED221" i="18"/>
  <c r="MEE221" i="18"/>
  <c r="MEF221" i="18"/>
  <c r="MEG221" i="18"/>
  <c r="MEH221" i="18"/>
  <c r="MEI221" i="18"/>
  <c r="MEJ221" i="18"/>
  <c r="MEK221" i="18"/>
  <c r="MEL221" i="18"/>
  <c r="MEM221" i="18"/>
  <c r="MEN221" i="18"/>
  <c r="MEO221" i="18"/>
  <c r="MEP221" i="18"/>
  <c r="MEQ221" i="18"/>
  <c r="MER221" i="18"/>
  <c r="MES221" i="18"/>
  <c r="MET221" i="18"/>
  <c r="MEU221" i="18"/>
  <c r="MEV221" i="18"/>
  <c r="MEW221" i="18"/>
  <c r="MEX221" i="18"/>
  <c r="MEY221" i="18"/>
  <c r="MEZ221" i="18"/>
  <c r="MFA221" i="18"/>
  <c r="MFB221" i="18"/>
  <c r="MFC221" i="18"/>
  <c r="MFD221" i="18"/>
  <c r="MFE221" i="18"/>
  <c r="MFF221" i="18"/>
  <c r="MFG221" i="18"/>
  <c r="MFH221" i="18"/>
  <c r="MFI221" i="18"/>
  <c r="MFJ221" i="18"/>
  <c r="MFK221" i="18"/>
  <c r="MFL221" i="18"/>
  <c r="MFM221" i="18"/>
  <c r="MFN221" i="18"/>
  <c r="MFO221" i="18"/>
  <c r="MFP221" i="18"/>
  <c r="MFQ221" i="18"/>
  <c r="MFR221" i="18"/>
  <c r="MFS221" i="18"/>
  <c r="MFT221" i="18"/>
  <c r="MFU221" i="18"/>
  <c r="MFV221" i="18"/>
  <c r="MFW221" i="18"/>
  <c r="MFX221" i="18"/>
  <c r="MFY221" i="18"/>
  <c r="MFZ221" i="18"/>
  <c r="MGA221" i="18"/>
  <c r="MGB221" i="18"/>
  <c r="MGC221" i="18"/>
  <c r="MGD221" i="18"/>
  <c r="MGE221" i="18"/>
  <c r="MGF221" i="18"/>
  <c r="MGG221" i="18"/>
  <c r="MGH221" i="18"/>
  <c r="MGI221" i="18"/>
  <c r="MGJ221" i="18"/>
  <c r="MGK221" i="18"/>
  <c r="MGL221" i="18"/>
  <c r="MGM221" i="18"/>
  <c r="MGN221" i="18"/>
  <c r="MGO221" i="18"/>
  <c r="MGP221" i="18"/>
  <c r="MGQ221" i="18"/>
  <c r="MGR221" i="18"/>
  <c r="MGS221" i="18"/>
  <c r="MGT221" i="18"/>
  <c r="MGU221" i="18"/>
  <c r="MGV221" i="18"/>
  <c r="MGW221" i="18"/>
  <c r="MGX221" i="18"/>
  <c r="MGY221" i="18"/>
  <c r="MGZ221" i="18"/>
  <c r="MHA221" i="18"/>
  <c r="MHB221" i="18"/>
  <c r="MHC221" i="18"/>
  <c r="MHD221" i="18"/>
  <c r="MHE221" i="18"/>
  <c r="MHF221" i="18"/>
  <c r="MHG221" i="18"/>
  <c r="MHH221" i="18"/>
  <c r="MHI221" i="18"/>
  <c r="MHJ221" i="18"/>
  <c r="MHK221" i="18"/>
  <c r="MHL221" i="18"/>
  <c r="MHM221" i="18"/>
  <c r="MHN221" i="18"/>
  <c r="MHO221" i="18"/>
  <c r="MHP221" i="18"/>
  <c r="MHQ221" i="18"/>
  <c r="MHR221" i="18"/>
  <c r="MHS221" i="18"/>
  <c r="MHT221" i="18"/>
  <c r="MHU221" i="18"/>
  <c r="MHV221" i="18"/>
  <c r="MHW221" i="18"/>
  <c r="MHX221" i="18"/>
  <c r="MHY221" i="18"/>
  <c r="MHZ221" i="18"/>
  <c r="MIA221" i="18"/>
  <c r="MIB221" i="18"/>
  <c r="MIC221" i="18"/>
  <c r="MID221" i="18"/>
  <c r="MIE221" i="18"/>
  <c r="MIF221" i="18"/>
  <c r="MIG221" i="18"/>
  <c r="MIH221" i="18"/>
  <c r="MII221" i="18"/>
  <c r="MIJ221" i="18"/>
  <c r="MIK221" i="18"/>
  <c r="MIL221" i="18"/>
  <c r="MIM221" i="18"/>
  <c r="MIN221" i="18"/>
  <c r="MIO221" i="18"/>
  <c r="MIP221" i="18"/>
  <c r="MIQ221" i="18"/>
  <c r="MIR221" i="18"/>
  <c r="MIS221" i="18"/>
  <c r="MIT221" i="18"/>
  <c r="MIU221" i="18"/>
  <c r="MIV221" i="18"/>
  <c r="MIW221" i="18"/>
  <c r="MIX221" i="18"/>
  <c r="MIY221" i="18"/>
  <c r="MIZ221" i="18"/>
  <c r="MJA221" i="18"/>
  <c r="MJB221" i="18"/>
  <c r="MJC221" i="18"/>
  <c r="MJD221" i="18"/>
  <c r="MJE221" i="18"/>
  <c r="MJF221" i="18"/>
  <c r="MJG221" i="18"/>
  <c r="MJH221" i="18"/>
  <c r="MJI221" i="18"/>
  <c r="MJJ221" i="18"/>
  <c r="MJK221" i="18"/>
  <c r="MJL221" i="18"/>
  <c r="MJM221" i="18"/>
  <c r="MJN221" i="18"/>
  <c r="MJO221" i="18"/>
  <c r="MJP221" i="18"/>
  <c r="MJQ221" i="18"/>
  <c r="MJR221" i="18"/>
  <c r="MJS221" i="18"/>
  <c r="MJT221" i="18"/>
  <c r="MJU221" i="18"/>
  <c r="MJV221" i="18"/>
  <c r="MJW221" i="18"/>
  <c r="MJX221" i="18"/>
  <c r="MJY221" i="18"/>
  <c r="MJZ221" i="18"/>
  <c r="MKA221" i="18"/>
  <c r="MKB221" i="18"/>
  <c r="MKC221" i="18"/>
  <c r="MKD221" i="18"/>
  <c r="MKE221" i="18"/>
  <c r="MKF221" i="18"/>
  <c r="MKG221" i="18"/>
  <c r="MKH221" i="18"/>
  <c r="MKI221" i="18"/>
  <c r="MKJ221" i="18"/>
  <c r="MKK221" i="18"/>
  <c r="MKL221" i="18"/>
  <c r="MKM221" i="18"/>
  <c r="MKN221" i="18"/>
  <c r="MKO221" i="18"/>
  <c r="MKP221" i="18"/>
  <c r="MKQ221" i="18"/>
  <c r="MKR221" i="18"/>
  <c r="MKS221" i="18"/>
  <c r="MKT221" i="18"/>
  <c r="MKU221" i="18"/>
  <c r="MKV221" i="18"/>
  <c r="MKW221" i="18"/>
  <c r="MKX221" i="18"/>
  <c r="MKY221" i="18"/>
  <c r="MKZ221" i="18"/>
  <c r="MLA221" i="18"/>
  <c r="MLB221" i="18"/>
  <c r="MLC221" i="18"/>
  <c r="MLD221" i="18"/>
  <c r="MLE221" i="18"/>
  <c r="MLF221" i="18"/>
  <c r="MLG221" i="18"/>
  <c r="MLH221" i="18"/>
  <c r="MLI221" i="18"/>
  <c r="MLJ221" i="18"/>
  <c r="MLK221" i="18"/>
  <c r="MLL221" i="18"/>
  <c r="MLM221" i="18"/>
  <c r="MLN221" i="18"/>
  <c r="MLO221" i="18"/>
  <c r="MLP221" i="18"/>
  <c r="MLQ221" i="18"/>
  <c r="MLR221" i="18"/>
  <c r="MLS221" i="18"/>
  <c r="MLT221" i="18"/>
  <c r="MLU221" i="18"/>
  <c r="MLV221" i="18"/>
  <c r="MLW221" i="18"/>
  <c r="MLX221" i="18"/>
  <c r="MLY221" i="18"/>
  <c r="MLZ221" i="18"/>
  <c r="MMA221" i="18"/>
  <c r="MMB221" i="18"/>
  <c r="MMC221" i="18"/>
  <c r="MMD221" i="18"/>
  <c r="MME221" i="18"/>
  <c r="MMF221" i="18"/>
  <c r="MMG221" i="18"/>
  <c r="MMH221" i="18"/>
  <c r="MMI221" i="18"/>
  <c r="MMJ221" i="18"/>
  <c r="MMK221" i="18"/>
  <c r="MML221" i="18"/>
  <c r="MMM221" i="18"/>
  <c r="MMN221" i="18"/>
  <c r="MMO221" i="18"/>
  <c r="MMP221" i="18"/>
  <c r="MMQ221" i="18"/>
  <c r="MMR221" i="18"/>
  <c r="MMS221" i="18"/>
  <c r="MMT221" i="18"/>
  <c r="MMU221" i="18"/>
  <c r="MMV221" i="18"/>
  <c r="MMW221" i="18"/>
  <c r="MMX221" i="18"/>
  <c r="MMY221" i="18"/>
  <c r="MMZ221" i="18"/>
  <c r="MNA221" i="18"/>
  <c r="MNB221" i="18"/>
  <c r="MNC221" i="18"/>
  <c r="MND221" i="18"/>
  <c r="MNE221" i="18"/>
  <c r="MNF221" i="18"/>
  <c r="MNG221" i="18"/>
  <c r="MNH221" i="18"/>
  <c r="MNI221" i="18"/>
  <c r="MNJ221" i="18"/>
  <c r="MNK221" i="18"/>
  <c r="MNL221" i="18"/>
  <c r="MNM221" i="18"/>
  <c r="MNN221" i="18"/>
  <c r="MNO221" i="18"/>
  <c r="MNP221" i="18"/>
  <c r="MNQ221" i="18"/>
  <c r="MNR221" i="18"/>
  <c r="MNS221" i="18"/>
  <c r="MNT221" i="18"/>
  <c r="MNU221" i="18"/>
  <c r="MNV221" i="18"/>
  <c r="MNW221" i="18"/>
  <c r="MNX221" i="18"/>
  <c r="MNY221" i="18"/>
  <c r="MNZ221" i="18"/>
  <c r="MOA221" i="18"/>
  <c r="MOB221" i="18"/>
  <c r="MOC221" i="18"/>
  <c r="MOD221" i="18"/>
  <c r="MOE221" i="18"/>
  <c r="MOF221" i="18"/>
  <c r="MOG221" i="18"/>
  <c r="MOH221" i="18"/>
  <c r="MOI221" i="18"/>
  <c r="MOJ221" i="18"/>
  <c r="MOK221" i="18"/>
  <c r="MOL221" i="18"/>
  <c r="MOM221" i="18"/>
  <c r="MON221" i="18"/>
  <c r="MOO221" i="18"/>
  <c r="MOP221" i="18"/>
  <c r="MOQ221" i="18"/>
  <c r="MOR221" i="18"/>
  <c r="MOS221" i="18"/>
  <c r="MOT221" i="18"/>
  <c r="MOU221" i="18"/>
  <c r="MOV221" i="18"/>
  <c r="MOW221" i="18"/>
  <c r="MOX221" i="18"/>
  <c r="MOY221" i="18"/>
  <c r="MOZ221" i="18"/>
  <c r="MPA221" i="18"/>
  <c r="MPB221" i="18"/>
  <c r="MPC221" i="18"/>
  <c r="MPD221" i="18"/>
  <c r="MPE221" i="18"/>
  <c r="MPF221" i="18"/>
  <c r="MPG221" i="18"/>
  <c r="MPH221" i="18"/>
  <c r="MPI221" i="18"/>
  <c r="MPJ221" i="18"/>
  <c r="MPK221" i="18"/>
  <c r="MPL221" i="18"/>
  <c r="MPM221" i="18"/>
  <c r="MPN221" i="18"/>
  <c r="MPO221" i="18"/>
  <c r="MPP221" i="18"/>
  <c r="MPQ221" i="18"/>
  <c r="MPR221" i="18"/>
  <c r="MPS221" i="18"/>
  <c r="MPT221" i="18"/>
  <c r="MPU221" i="18"/>
  <c r="MPV221" i="18"/>
  <c r="MPW221" i="18"/>
  <c r="MPX221" i="18"/>
  <c r="MPY221" i="18"/>
  <c r="MPZ221" i="18"/>
  <c r="MQA221" i="18"/>
  <c r="MQB221" i="18"/>
  <c r="MQC221" i="18"/>
  <c r="MQD221" i="18"/>
  <c r="MQE221" i="18"/>
  <c r="MQF221" i="18"/>
  <c r="MQG221" i="18"/>
  <c r="MQH221" i="18"/>
  <c r="MQI221" i="18"/>
  <c r="MQJ221" i="18"/>
  <c r="MQK221" i="18"/>
  <c r="MQL221" i="18"/>
  <c r="MQM221" i="18"/>
  <c r="MQN221" i="18"/>
  <c r="MQO221" i="18"/>
  <c r="MQP221" i="18"/>
  <c r="MQQ221" i="18"/>
  <c r="MQR221" i="18"/>
  <c r="MQS221" i="18"/>
  <c r="MQT221" i="18"/>
  <c r="MQU221" i="18"/>
  <c r="MQV221" i="18"/>
  <c r="MQW221" i="18"/>
  <c r="MQX221" i="18"/>
  <c r="MQY221" i="18"/>
  <c r="MQZ221" i="18"/>
  <c r="MRA221" i="18"/>
  <c r="MRB221" i="18"/>
  <c r="MRC221" i="18"/>
  <c r="MRD221" i="18"/>
  <c r="MRE221" i="18"/>
  <c r="MRF221" i="18"/>
  <c r="MRG221" i="18"/>
  <c r="MRH221" i="18"/>
  <c r="MRI221" i="18"/>
  <c r="MRJ221" i="18"/>
  <c r="MRK221" i="18"/>
  <c r="MRL221" i="18"/>
  <c r="MRM221" i="18"/>
  <c r="MRN221" i="18"/>
  <c r="MRO221" i="18"/>
  <c r="MRP221" i="18"/>
  <c r="MRQ221" i="18"/>
  <c r="MRR221" i="18"/>
  <c r="MRS221" i="18"/>
  <c r="MRT221" i="18"/>
  <c r="MRU221" i="18"/>
  <c r="MRV221" i="18"/>
  <c r="MRW221" i="18"/>
  <c r="MRX221" i="18"/>
  <c r="MRY221" i="18"/>
  <c r="MRZ221" i="18"/>
  <c r="MSA221" i="18"/>
  <c r="MSB221" i="18"/>
  <c r="MSC221" i="18"/>
  <c r="MSD221" i="18"/>
  <c r="MSE221" i="18"/>
  <c r="MSF221" i="18"/>
  <c r="MSG221" i="18"/>
  <c r="MSH221" i="18"/>
  <c r="MSI221" i="18"/>
  <c r="MSJ221" i="18"/>
  <c r="MSK221" i="18"/>
  <c r="MSL221" i="18"/>
  <c r="MSM221" i="18"/>
  <c r="MSN221" i="18"/>
  <c r="MSO221" i="18"/>
  <c r="MSP221" i="18"/>
  <c r="MSQ221" i="18"/>
  <c r="MSR221" i="18"/>
  <c r="MSS221" i="18"/>
  <c r="MST221" i="18"/>
  <c r="MSU221" i="18"/>
  <c r="MSV221" i="18"/>
  <c r="MSW221" i="18"/>
  <c r="MSX221" i="18"/>
  <c r="MSY221" i="18"/>
  <c r="MSZ221" i="18"/>
  <c r="MTA221" i="18"/>
  <c r="MTB221" i="18"/>
  <c r="MTC221" i="18"/>
  <c r="MTD221" i="18"/>
  <c r="MTE221" i="18"/>
  <c r="MTF221" i="18"/>
  <c r="MTG221" i="18"/>
  <c r="MTH221" i="18"/>
  <c r="MTI221" i="18"/>
  <c r="MTJ221" i="18"/>
  <c r="MTK221" i="18"/>
  <c r="MTL221" i="18"/>
  <c r="MTM221" i="18"/>
  <c r="MTN221" i="18"/>
  <c r="MTO221" i="18"/>
  <c r="MTP221" i="18"/>
  <c r="MTQ221" i="18"/>
  <c r="MTR221" i="18"/>
  <c r="MTS221" i="18"/>
  <c r="MTT221" i="18"/>
  <c r="MTU221" i="18"/>
  <c r="MTV221" i="18"/>
  <c r="MTW221" i="18"/>
  <c r="MTX221" i="18"/>
  <c r="MTY221" i="18"/>
  <c r="MTZ221" i="18"/>
  <c r="MUA221" i="18"/>
  <c r="MUB221" i="18"/>
  <c r="MUC221" i="18"/>
  <c r="MUD221" i="18"/>
  <c r="MUE221" i="18"/>
  <c r="MUF221" i="18"/>
  <c r="MUG221" i="18"/>
  <c r="MUH221" i="18"/>
  <c r="MUI221" i="18"/>
  <c r="MUJ221" i="18"/>
  <c r="MUK221" i="18"/>
  <c r="MUL221" i="18"/>
  <c r="MUM221" i="18"/>
  <c r="MUN221" i="18"/>
  <c r="MUO221" i="18"/>
  <c r="MUP221" i="18"/>
  <c r="MUQ221" i="18"/>
  <c r="MUR221" i="18"/>
  <c r="MUS221" i="18"/>
  <c r="MUT221" i="18"/>
  <c r="MUU221" i="18"/>
  <c r="MUV221" i="18"/>
  <c r="MUW221" i="18"/>
  <c r="MUX221" i="18"/>
  <c r="MUY221" i="18"/>
  <c r="MUZ221" i="18"/>
  <c r="MVA221" i="18"/>
  <c r="MVB221" i="18"/>
  <c r="MVC221" i="18"/>
  <c r="MVD221" i="18"/>
  <c r="MVE221" i="18"/>
  <c r="MVF221" i="18"/>
  <c r="MVG221" i="18"/>
  <c r="MVH221" i="18"/>
  <c r="MVI221" i="18"/>
  <c r="MVJ221" i="18"/>
  <c r="MVK221" i="18"/>
  <c r="MVL221" i="18"/>
  <c r="MVM221" i="18"/>
  <c r="MVN221" i="18"/>
  <c r="MVO221" i="18"/>
  <c r="MVP221" i="18"/>
  <c r="MVQ221" i="18"/>
  <c r="MVR221" i="18"/>
  <c r="MVS221" i="18"/>
  <c r="MVT221" i="18"/>
  <c r="MVU221" i="18"/>
  <c r="MVV221" i="18"/>
  <c r="MVW221" i="18"/>
  <c r="MVX221" i="18"/>
  <c r="MVY221" i="18"/>
  <c r="MVZ221" i="18"/>
  <c r="MWA221" i="18"/>
  <c r="MWB221" i="18"/>
  <c r="MWC221" i="18"/>
  <c r="MWD221" i="18"/>
  <c r="MWE221" i="18"/>
  <c r="MWF221" i="18"/>
  <c r="MWG221" i="18"/>
  <c r="MWH221" i="18"/>
  <c r="MWI221" i="18"/>
  <c r="MWJ221" i="18"/>
  <c r="MWK221" i="18"/>
  <c r="MWL221" i="18"/>
  <c r="MWM221" i="18"/>
  <c r="MWN221" i="18"/>
  <c r="MWO221" i="18"/>
  <c r="MWP221" i="18"/>
  <c r="MWQ221" i="18"/>
  <c r="MWR221" i="18"/>
  <c r="MWS221" i="18"/>
  <c r="MWT221" i="18"/>
  <c r="MWU221" i="18"/>
  <c r="MWV221" i="18"/>
  <c r="MWW221" i="18"/>
  <c r="MWX221" i="18"/>
  <c r="MWY221" i="18"/>
  <c r="MWZ221" i="18"/>
  <c r="MXA221" i="18"/>
  <c r="MXB221" i="18"/>
  <c r="MXC221" i="18"/>
  <c r="MXD221" i="18"/>
  <c r="MXE221" i="18"/>
  <c r="MXF221" i="18"/>
  <c r="MXG221" i="18"/>
  <c r="MXH221" i="18"/>
  <c r="MXI221" i="18"/>
  <c r="MXJ221" i="18"/>
  <c r="MXK221" i="18"/>
  <c r="MXL221" i="18"/>
  <c r="MXM221" i="18"/>
  <c r="MXN221" i="18"/>
  <c r="MXO221" i="18"/>
  <c r="MXP221" i="18"/>
  <c r="MXQ221" i="18"/>
  <c r="MXR221" i="18"/>
  <c r="MXS221" i="18"/>
  <c r="MXT221" i="18"/>
  <c r="MXU221" i="18"/>
  <c r="MXV221" i="18"/>
  <c r="MXW221" i="18"/>
  <c r="MXX221" i="18"/>
  <c r="MXY221" i="18"/>
  <c r="MXZ221" i="18"/>
  <c r="MYA221" i="18"/>
  <c r="MYB221" i="18"/>
  <c r="MYC221" i="18"/>
  <c r="MYD221" i="18"/>
  <c r="MYE221" i="18"/>
  <c r="MYF221" i="18"/>
  <c r="MYG221" i="18"/>
  <c r="MYH221" i="18"/>
  <c r="MYI221" i="18"/>
  <c r="MYJ221" i="18"/>
  <c r="MYK221" i="18"/>
  <c r="MYL221" i="18"/>
  <c r="MYM221" i="18"/>
  <c r="MYN221" i="18"/>
  <c r="MYO221" i="18"/>
  <c r="MYP221" i="18"/>
  <c r="MYQ221" i="18"/>
  <c r="MYR221" i="18"/>
  <c r="MYS221" i="18"/>
  <c r="MYT221" i="18"/>
  <c r="MYU221" i="18"/>
  <c r="MYV221" i="18"/>
  <c r="MYW221" i="18"/>
  <c r="MYX221" i="18"/>
  <c r="MYY221" i="18"/>
  <c r="MYZ221" i="18"/>
  <c r="MZA221" i="18"/>
  <c r="MZB221" i="18"/>
  <c r="MZC221" i="18"/>
  <c r="MZD221" i="18"/>
  <c r="MZE221" i="18"/>
  <c r="MZF221" i="18"/>
  <c r="MZG221" i="18"/>
  <c r="MZH221" i="18"/>
  <c r="MZI221" i="18"/>
  <c r="MZJ221" i="18"/>
  <c r="MZK221" i="18"/>
  <c r="MZL221" i="18"/>
  <c r="MZM221" i="18"/>
  <c r="MZN221" i="18"/>
  <c r="MZO221" i="18"/>
  <c r="MZP221" i="18"/>
  <c r="MZQ221" i="18"/>
  <c r="MZR221" i="18"/>
  <c r="MZS221" i="18"/>
  <c r="MZT221" i="18"/>
  <c r="MZU221" i="18"/>
  <c r="MZV221" i="18"/>
  <c r="MZW221" i="18"/>
  <c r="MZX221" i="18"/>
  <c r="MZY221" i="18"/>
  <c r="MZZ221" i="18"/>
  <c r="NAA221" i="18"/>
  <c r="NAB221" i="18"/>
  <c r="NAC221" i="18"/>
  <c r="NAD221" i="18"/>
  <c r="NAE221" i="18"/>
  <c r="NAF221" i="18"/>
  <c r="NAG221" i="18"/>
  <c r="NAH221" i="18"/>
  <c r="NAI221" i="18"/>
  <c r="NAJ221" i="18"/>
  <c r="NAK221" i="18"/>
  <c r="NAL221" i="18"/>
  <c r="NAM221" i="18"/>
  <c r="NAN221" i="18"/>
  <c r="NAO221" i="18"/>
  <c r="NAP221" i="18"/>
  <c r="NAQ221" i="18"/>
  <c r="NAR221" i="18"/>
  <c r="NAS221" i="18"/>
  <c r="NAT221" i="18"/>
  <c r="NAU221" i="18"/>
  <c r="NAV221" i="18"/>
  <c r="NAW221" i="18"/>
  <c r="NAX221" i="18"/>
  <c r="NAY221" i="18"/>
  <c r="NAZ221" i="18"/>
  <c r="NBA221" i="18"/>
  <c r="NBB221" i="18"/>
  <c r="NBC221" i="18"/>
  <c r="NBD221" i="18"/>
  <c r="NBE221" i="18"/>
  <c r="NBF221" i="18"/>
  <c r="NBG221" i="18"/>
  <c r="NBH221" i="18"/>
  <c r="NBI221" i="18"/>
  <c r="NBJ221" i="18"/>
  <c r="NBK221" i="18"/>
  <c r="NBL221" i="18"/>
  <c r="NBM221" i="18"/>
  <c r="NBN221" i="18"/>
  <c r="NBO221" i="18"/>
  <c r="NBP221" i="18"/>
  <c r="NBQ221" i="18"/>
  <c r="NBR221" i="18"/>
  <c r="NBS221" i="18"/>
  <c r="NBT221" i="18"/>
  <c r="NBU221" i="18"/>
  <c r="NBV221" i="18"/>
  <c r="NBW221" i="18"/>
  <c r="NBX221" i="18"/>
  <c r="NBY221" i="18"/>
  <c r="NBZ221" i="18"/>
  <c r="NCA221" i="18"/>
  <c r="NCB221" i="18"/>
  <c r="NCC221" i="18"/>
  <c r="NCD221" i="18"/>
  <c r="NCE221" i="18"/>
  <c r="NCF221" i="18"/>
  <c r="NCG221" i="18"/>
  <c r="NCH221" i="18"/>
  <c r="NCI221" i="18"/>
  <c r="NCJ221" i="18"/>
  <c r="NCK221" i="18"/>
  <c r="NCL221" i="18"/>
  <c r="NCM221" i="18"/>
  <c r="NCN221" i="18"/>
  <c r="NCO221" i="18"/>
  <c r="NCP221" i="18"/>
  <c r="NCQ221" i="18"/>
  <c r="NCR221" i="18"/>
  <c r="NCS221" i="18"/>
  <c r="NCT221" i="18"/>
  <c r="NCU221" i="18"/>
  <c r="NCV221" i="18"/>
  <c r="NCW221" i="18"/>
  <c r="NCX221" i="18"/>
  <c r="NCY221" i="18"/>
  <c r="NCZ221" i="18"/>
  <c r="NDA221" i="18"/>
  <c r="NDB221" i="18"/>
  <c r="NDC221" i="18"/>
  <c r="NDD221" i="18"/>
  <c r="NDE221" i="18"/>
  <c r="NDF221" i="18"/>
  <c r="NDG221" i="18"/>
  <c r="NDH221" i="18"/>
  <c r="NDI221" i="18"/>
  <c r="NDJ221" i="18"/>
  <c r="NDK221" i="18"/>
  <c r="NDL221" i="18"/>
  <c r="NDM221" i="18"/>
  <c r="NDN221" i="18"/>
  <c r="NDO221" i="18"/>
  <c r="NDP221" i="18"/>
  <c r="NDQ221" i="18"/>
  <c r="NDR221" i="18"/>
  <c r="NDS221" i="18"/>
  <c r="NDT221" i="18"/>
  <c r="NDU221" i="18"/>
  <c r="NDV221" i="18"/>
  <c r="NDW221" i="18"/>
  <c r="NDX221" i="18"/>
  <c r="NDY221" i="18"/>
  <c r="NDZ221" i="18"/>
  <c r="NEA221" i="18"/>
  <c r="NEB221" i="18"/>
  <c r="NEC221" i="18"/>
  <c r="NED221" i="18"/>
  <c r="NEE221" i="18"/>
  <c r="NEF221" i="18"/>
  <c r="NEG221" i="18"/>
  <c r="NEH221" i="18"/>
  <c r="NEI221" i="18"/>
  <c r="NEJ221" i="18"/>
  <c r="NEK221" i="18"/>
  <c r="NEL221" i="18"/>
  <c r="NEM221" i="18"/>
  <c r="NEN221" i="18"/>
  <c r="NEO221" i="18"/>
  <c r="NEP221" i="18"/>
  <c r="NEQ221" i="18"/>
  <c r="NER221" i="18"/>
  <c r="NES221" i="18"/>
  <c r="NET221" i="18"/>
  <c r="NEU221" i="18"/>
  <c r="NEV221" i="18"/>
  <c r="NEW221" i="18"/>
  <c r="NEX221" i="18"/>
  <c r="NEY221" i="18"/>
  <c r="NEZ221" i="18"/>
  <c r="NFA221" i="18"/>
  <c r="NFB221" i="18"/>
  <c r="NFC221" i="18"/>
  <c r="NFD221" i="18"/>
  <c r="NFE221" i="18"/>
  <c r="NFF221" i="18"/>
  <c r="NFG221" i="18"/>
  <c r="NFH221" i="18"/>
  <c r="NFI221" i="18"/>
  <c r="NFJ221" i="18"/>
  <c r="NFK221" i="18"/>
  <c r="NFL221" i="18"/>
  <c r="NFM221" i="18"/>
  <c r="NFN221" i="18"/>
  <c r="NFO221" i="18"/>
  <c r="NFP221" i="18"/>
  <c r="NFQ221" i="18"/>
  <c r="NFR221" i="18"/>
  <c r="NFS221" i="18"/>
  <c r="NFT221" i="18"/>
  <c r="NFU221" i="18"/>
  <c r="NFV221" i="18"/>
  <c r="NFW221" i="18"/>
  <c r="NFX221" i="18"/>
  <c r="NFY221" i="18"/>
  <c r="NFZ221" i="18"/>
  <c r="NGA221" i="18"/>
  <c r="NGB221" i="18"/>
  <c r="NGC221" i="18"/>
  <c r="NGD221" i="18"/>
  <c r="NGE221" i="18"/>
  <c r="NGF221" i="18"/>
  <c r="NGG221" i="18"/>
  <c r="NGH221" i="18"/>
  <c r="NGI221" i="18"/>
  <c r="NGJ221" i="18"/>
  <c r="NGK221" i="18"/>
  <c r="NGL221" i="18"/>
  <c r="NGM221" i="18"/>
  <c r="NGN221" i="18"/>
  <c r="NGO221" i="18"/>
  <c r="NGP221" i="18"/>
  <c r="NGQ221" i="18"/>
  <c r="NGR221" i="18"/>
  <c r="NGS221" i="18"/>
  <c r="NGT221" i="18"/>
  <c r="NGU221" i="18"/>
  <c r="NGV221" i="18"/>
  <c r="NGW221" i="18"/>
  <c r="NGX221" i="18"/>
  <c r="NGY221" i="18"/>
  <c r="NGZ221" i="18"/>
  <c r="NHA221" i="18"/>
  <c r="NHB221" i="18"/>
  <c r="NHC221" i="18"/>
  <c r="NHD221" i="18"/>
  <c r="NHE221" i="18"/>
  <c r="NHF221" i="18"/>
  <c r="NHG221" i="18"/>
  <c r="NHH221" i="18"/>
  <c r="NHI221" i="18"/>
  <c r="NHJ221" i="18"/>
  <c r="NHK221" i="18"/>
  <c r="NHL221" i="18"/>
  <c r="NHM221" i="18"/>
  <c r="NHN221" i="18"/>
  <c r="NHO221" i="18"/>
  <c r="NHP221" i="18"/>
  <c r="NHQ221" i="18"/>
  <c r="NHR221" i="18"/>
  <c r="NHS221" i="18"/>
  <c r="NHT221" i="18"/>
  <c r="NHU221" i="18"/>
  <c r="NHV221" i="18"/>
  <c r="NHW221" i="18"/>
  <c r="NHX221" i="18"/>
  <c r="NHY221" i="18"/>
  <c r="NHZ221" i="18"/>
  <c r="NIA221" i="18"/>
  <c r="NIB221" i="18"/>
  <c r="NIC221" i="18"/>
  <c r="NID221" i="18"/>
  <c r="NIE221" i="18"/>
  <c r="NIF221" i="18"/>
  <c r="NIG221" i="18"/>
  <c r="NIH221" i="18"/>
  <c r="NII221" i="18"/>
  <c r="NIJ221" i="18"/>
  <c r="NIK221" i="18"/>
  <c r="NIL221" i="18"/>
  <c r="NIM221" i="18"/>
  <c r="NIN221" i="18"/>
  <c r="NIO221" i="18"/>
  <c r="NIP221" i="18"/>
  <c r="NIQ221" i="18"/>
  <c r="NIR221" i="18"/>
  <c r="NIS221" i="18"/>
  <c r="NIT221" i="18"/>
  <c r="NIU221" i="18"/>
  <c r="NIV221" i="18"/>
  <c r="NIW221" i="18"/>
  <c r="NIX221" i="18"/>
  <c r="NIY221" i="18"/>
  <c r="NIZ221" i="18"/>
  <c r="NJA221" i="18"/>
  <c r="NJB221" i="18"/>
  <c r="NJC221" i="18"/>
  <c r="NJD221" i="18"/>
  <c r="NJE221" i="18"/>
  <c r="NJF221" i="18"/>
  <c r="NJG221" i="18"/>
  <c r="NJH221" i="18"/>
  <c r="NJI221" i="18"/>
  <c r="NJJ221" i="18"/>
  <c r="NJK221" i="18"/>
  <c r="NJL221" i="18"/>
  <c r="NJM221" i="18"/>
  <c r="NJN221" i="18"/>
  <c r="NJO221" i="18"/>
  <c r="NJP221" i="18"/>
  <c r="NJQ221" i="18"/>
  <c r="NJR221" i="18"/>
  <c r="NJS221" i="18"/>
  <c r="NJT221" i="18"/>
  <c r="NJU221" i="18"/>
  <c r="NJV221" i="18"/>
  <c r="NJW221" i="18"/>
  <c r="NJX221" i="18"/>
  <c r="NJY221" i="18"/>
  <c r="NJZ221" i="18"/>
  <c r="NKA221" i="18"/>
  <c r="NKB221" i="18"/>
  <c r="NKC221" i="18"/>
  <c r="NKD221" i="18"/>
  <c r="NKE221" i="18"/>
  <c r="NKF221" i="18"/>
  <c r="NKG221" i="18"/>
  <c r="NKH221" i="18"/>
  <c r="NKI221" i="18"/>
  <c r="NKJ221" i="18"/>
  <c r="NKK221" i="18"/>
  <c r="NKL221" i="18"/>
  <c r="NKM221" i="18"/>
  <c r="NKN221" i="18"/>
  <c r="NKO221" i="18"/>
  <c r="NKP221" i="18"/>
  <c r="NKQ221" i="18"/>
  <c r="NKR221" i="18"/>
  <c r="NKS221" i="18"/>
  <c r="NKT221" i="18"/>
  <c r="NKU221" i="18"/>
  <c r="NKV221" i="18"/>
  <c r="NKW221" i="18"/>
  <c r="NKX221" i="18"/>
  <c r="NKY221" i="18"/>
  <c r="NKZ221" i="18"/>
  <c r="NLA221" i="18"/>
  <c r="NLB221" i="18"/>
  <c r="NLC221" i="18"/>
  <c r="NLD221" i="18"/>
  <c r="NLE221" i="18"/>
  <c r="NLF221" i="18"/>
  <c r="NLG221" i="18"/>
  <c r="NLH221" i="18"/>
  <c r="NLI221" i="18"/>
  <c r="NLJ221" i="18"/>
  <c r="NLK221" i="18"/>
  <c r="NLL221" i="18"/>
  <c r="NLM221" i="18"/>
  <c r="NLN221" i="18"/>
  <c r="NLO221" i="18"/>
  <c r="NLP221" i="18"/>
  <c r="NLQ221" i="18"/>
  <c r="NLR221" i="18"/>
  <c r="NLS221" i="18"/>
  <c r="NLT221" i="18"/>
  <c r="NLU221" i="18"/>
  <c r="NLV221" i="18"/>
  <c r="NLW221" i="18"/>
  <c r="NLX221" i="18"/>
  <c r="NLY221" i="18"/>
  <c r="NLZ221" i="18"/>
  <c r="NMA221" i="18"/>
  <c r="NMB221" i="18"/>
  <c r="NMC221" i="18"/>
  <c r="NMD221" i="18"/>
  <c r="NME221" i="18"/>
  <c r="NMF221" i="18"/>
  <c r="NMG221" i="18"/>
  <c r="NMH221" i="18"/>
  <c r="NMI221" i="18"/>
  <c r="NMJ221" i="18"/>
  <c r="NMK221" i="18"/>
  <c r="NML221" i="18"/>
  <c r="NMM221" i="18"/>
  <c r="NMN221" i="18"/>
  <c r="NMO221" i="18"/>
  <c r="NMP221" i="18"/>
  <c r="NMQ221" i="18"/>
  <c r="NMR221" i="18"/>
  <c r="NMS221" i="18"/>
  <c r="NMT221" i="18"/>
  <c r="NMU221" i="18"/>
  <c r="NMV221" i="18"/>
  <c r="NMW221" i="18"/>
  <c r="NMX221" i="18"/>
  <c r="NMY221" i="18"/>
  <c r="NMZ221" i="18"/>
  <c r="NNA221" i="18"/>
  <c r="NNB221" i="18"/>
  <c r="NNC221" i="18"/>
  <c r="NND221" i="18"/>
  <c r="NNE221" i="18"/>
  <c r="NNF221" i="18"/>
  <c r="NNG221" i="18"/>
  <c r="NNH221" i="18"/>
  <c r="NNI221" i="18"/>
  <c r="NNJ221" i="18"/>
  <c r="NNK221" i="18"/>
  <c r="NNL221" i="18"/>
  <c r="NNM221" i="18"/>
  <c r="NNN221" i="18"/>
  <c r="NNO221" i="18"/>
  <c r="NNP221" i="18"/>
  <c r="NNQ221" i="18"/>
  <c r="NNR221" i="18"/>
  <c r="NNS221" i="18"/>
  <c r="NNT221" i="18"/>
  <c r="NNU221" i="18"/>
  <c r="NNV221" i="18"/>
  <c r="NNW221" i="18"/>
  <c r="NNX221" i="18"/>
  <c r="NNY221" i="18"/>
  <c r="NNZ221" i="18"/>
  <c r="NOA221" i="18"/>
  <c r="NOB221" i="18"/>
  <c r="NOC221" i="18"/>
  <c r="NOD221" i="18"/>
  <c r="NOE221" i="18"/>
  <c r="NOF221" i="18"/>
  <c r="NOG221" i="18"/>
  <c r="NOH221" i="18"/>
  <c r="NOI221" i="18"/>
  <c r="NOJ221" i="18"/>
  <c r="NOK221" i="18"/>
  <c r="NOL221" i="18"/>
  <c r="NOM221" i="18"/>
  <c r="NON221" i="18"/>
  <c r="NOO221" i="18"/>
  <c r="NOP221" i="18"/>
  <c r="NOQ221" i="18"/>
  <c r="NOR221" i="18"/>
  <c r="NOS221" i="18"/>
  <c r="NOT221" i="18"/>
  <c r="NOU221" i="18"/>
  <c r="NOV221" i="18"/>
  <c r="NOW221" i="18"/>
  <c r="NOX221" i="18"/>
  <c r="NOY221" i="18"/>
  <c r="NOZ221" i="18"/>
  <c r="NPA221" i="18"/>
  <c r="NPB221" i="18"/>
  <c r="NPC221" i="18"/>
  <c r="NPD221" i="18"/>
  <c r="NPE221" i="18"/>
  <c r="NPF221" i="18"/>
  <c r="NPG221" i="18"/>
  <c r="NPH221" i="18"/>
  <c r="NPI221" i="18"/>
  <c r="NPJ221" i="18"/>
  <c r="NPK221" i="18"/>
  <c r="NPL221" i="18"/>
  <c r="NPM221" i="18"/>
  <c r="NPN221" i="18"/>
  <c r="NPO221" i="18"/>
  <c r="NPP221" i="18"/>
  <c r="NPQ221" i="18"/>
  <c r="NPR221" i="18"/>
  <c r="NPS221" i="18"/>
  <c r="NPT221" i="18"/>
  <c r="NPU221" i="18"/>
  <c r="NPV221" i="18"/>
  <c r="NPW221" i="18"/>
  <c r="NPX221" i="18"/>
  <c r="NPY221" i="18"/>
  <c r="NPZ221" i="18"/>
  <c r="NQA221" i="18"/>
  <c r="NQB221" i="18"/>
  <c r="NQC221" i="18"/>
  <c r="NQD221" i="18"/>
  <c r="NQE221" i="18"/>
  <c r="NQF221" i="18"/>
  <c r="NQG221" i="18"/>
  <c r="NQH221" i="18"/>
  <c r="NQI221" i="18"/>
  <c r="NQJ221" i="18"/>
  <c r="NQK221" i="18"/>
  <c r="NQL221" i="18"/>
  <c r="NQM221" i="18"/>
  <c r="NQN221" i="18"/>
  <c r="NQO221" i="18"/>
  <c r="NQP221" i="18"/>
  <c r="NQQ221" i="18"/>
  <c r="NQR221" i="18"/>
  <c r="NQS221" i="18"/>
  <c r="NQT221" i="18"/>
  <c r="NQU221" i="18"/>
  <c r="NQV221" i="18"/>
  <c r="NQW221" i="18"/>
  <c r="NQX221" i="18"/>
  <c r="NQY221" i="18"/>
  <c r="NQZ221" i="18"/>
  <c r="NRA221" i="18"/>
  <c r="NRB221" i="18"/>
  <c r="NRC221" i="18"/>
  <c r="NRD221" i="18"/>
  <c r="NRE221" i="18"/>
  <c r="NRF221" i="18"/>
  <c r="NRG221" i="18"/>
  <c r="NRH221" i="18"/>
  <c r="NRI221" i="18"/>
  <c r="NRJ221" i="18"/>
  <c r="NRK221" i="18"/>
  <c r="NRL221" i="18"/>
  <c r="NRM221" i="18"/>
  <c r="NRN221" i="18"/>
  <c r="NRO221" i="18"/>
  <c r="NRP221" i="18"/>
  <c r="NRQ221" i="18"/>
  <c r="NRR221" i="18"/>
  <c r="NRS221" i="18"/>
  <c r="NRT221" i="18"/>
  <c r="NRU221" i="18"/>
  <c r="NRV221" i="18"/>
  <c r="NRW221" i="18"/>
  <c r="NRX221" i="18"/>
  <c r="NRY221" i="18"/>
  <c r="NRZ221" i="18"/>
  <c r="NSA221" i="18"/>
  <c r="NSB221" i="18"/>
  <c r="NSC221" i="18"/>
  <c r="NSD221" i="18"/>
  <c r="NSE221" i="18"/>
  <c r="NSF221" i="18"/>
  <c r="NSG221" i="18"/>
  <c r="NSH221" i="18"/>
  <c r="NSI221" i="18"/>
  <c r="NSJ221" i="18"/>
  <c r="NSK221" i="18"/>
  <c r="NSL221" i="18"/>
  <c r="NSM221" i="18"/>
  <c r="NSN221" i="18"/>
  <c r="NSO221" i="18"/>
  <c r="NSP221" i="18"/>
  <c r="NSQ221" i="18"/>
  <c r="NSR221" i="18"/>
  <c r="NSS221" i="18"/>
  <c r="NST221" i="18"/>
  <c r="NSU221" i="18"/>
  <c r="NSV221" i="18"/>
  <c r="NSW221" i="18"/>
  <c r="NSX221" i="18"/>
  <c r="NSY221" i="18"/>
  <c r="NSZ221" i="18"/>
  <c r="NTA221" i="18"/>
  <c r="NTB221" i="18"/>
  <c r="NTC221" i="18"/>
  <c r="NTD221" i="18"/>
  <c r="NTE221" i="18"/>
  <c r="NTF221" i="18"/>
  <c r="NTG221" i="18"/>
  <c r="NTH221" i="18"/>
  <c r="NTI221" i="18"/>
  <c r="NTJ221" i="18"/>
  <c r="NTK221" i="18"/>
  <c r="NTL221" i="18"/>
  <c r="NTM221" i="18"/>
  <c r="NTN221" i="18"/>
  <c r="NTO221" i="18"/>
  <c r="NTP221" i="18"/>
  <c r="NTQ221" i="18"/>
  <c r="NTR221" i="18"/>
  <c r="NTS221" i="18"/>
  <c r="NTT221" i="18"/>
  <c r="NTU221" i="18"/>
  <c r="NTV221" i="18"/>
  <c r="NTW221" i="18"/>
  <c r="NTX221" i="18"/>
  <c r="NTY221" i="18"/>
  <c r="NTZ221" i="18"/>
  <c r="NUA221" i="18"/>
  <c r="NUB221" i="18"/>
  <c r="NUC221" i="18"/>
  <c r="NUD221" i="18"/>
  <c r="NUE221" i="18"/>
  <c r="NUF221" i="18"/>
  <c r="NUG221" i="18"/>
  <c r="NUH221" i="18"/>
  <c r="NUI221" i="18"/>
  <c r="NUJ221" i="18"/>
  <c r="NUK221" i="18"/>
  <c r="NUL221" i="18"/>
  <c r="NUM221" i="18"/>
  <c r="NUN221" i="18"/>
  <c r="NUO221" i="18"/>
  <c r="NUP221" i="18"/>
  <c r="NUQ221" i="18"/>
  <c r="NUR221" i="18"/>
  <c r="NUS221" i="18"/>
  <c r="NUT221" i="18"/>
  <c r="NUU221" i="18"/>
  <c r="NUV221" i="18"/>
  <c r="NUW221" i="18"/>
  <c r="NUX221" i="18"/>
  <c r="NUY221" i="18"/>
  <c r="NUZ221" i="18"/>
  <c r="NVA221" i="18"/>
  <c r="NVB221" i="18"/>
  <c r="NVC221" i="18"/>
  <c r="NVD221" i="18"/>
  <c r="NVE221" i="18"/>
  <c r="NVF221" i="18"/>
  <c r="NVG221" i="18"/>
  <c r="NVH221" i="18"/>
  <c r="NVI221" i="18"/>
  <c r="NVJ221" i="18"/>
  <c r="NVK221" i="18"/>
  <c r="NVL221" i="18"/>
  <c r="NVM221" i="18"/>
  <c r="NVN221" i="18"/>
  <c r="NVO221" i="18"/>
  <c r="NVP221" i="18"/>
  <c r="NVQ221" i="18"/>
  <c r="NVR221" i="18"/>
  <c r="NVS221" i="18"/>
  <c r="NVT221" i="18"/>
  <c r="NVU221" i="18"/>
  <c r="NVV221" i="18"/>
  <c r="NVW221" i="18"/>
  <c r="NVX221" i="18"/>
  <c r="NVY221" i="18"/>
  <c r="NVZ221" i="18"/>
  <c r="NWA221" i="18"/>
  <c r="NWB221" i="18"/>
  <c r="NWC221" i="18"/>
  <c r="NWD221" i="18"/>
  <c r="NWE221" i="18"/>
  <c r="NWF221" i="18"/>
  <c r="NWG221" i="18"/>
  <c r="NWH221" i="18"/>
  <c r="NWI221" i="18"/>
  <c r="NWJ221" i="18"/>
  <c r="NWK221" i="18"/>
  <c r="NWL221" i="18"/>
  <c r="NWM221" i="18"/>
  <c r="NWN221" i="18"/>
  <c r="NWO221" i="18"/>
  <c r="NWP221" i="18"/>
  <c r="NWQ221" i="18"/>
  <c r="NWR221" i="18"/>
  <c r="NWS221" i="18"/>
  <c r="NWT221" i="18"/>
  <c r="NWU221" i="18"/>
  <c r="NWV221" i="18"/>
  <c r="NWW221" i="18"/>
  <c r="NWX221" i="18"/>
  <c r="NWY221" i="18"/>
  <c r="NWZ221" i="18"/>
  <c r="NXA221" i="18"/>
  <c r="NXB221" i="18"/>
  <c r="NXC221" i="18"/>
  <c r="NXD221" i="18"/>
  <c r="NXE221" i="18"/>
  <c r="NXF221" i="18"/>
  <c r="NXG221" i="18"/>
  <c r="NXH221" i="18"/>
  <c r="NXI221" i="18"/>
  <c r="NXJ221" i="18"/>
  <c r="NXK221" i="18"/>
  <c r="NXL221" i="18"/>
  <c r="NXM221" i="18"/>
  <c r="NXN221" i="18"/>
  <c r="NXO221" i="18"/>
  <c r="NXP221" i="18"/>
  <c r="NXQ221" i="18"/>
  <c r="NXR221" i="18"/>
  <c r="NXS221" i="18"/>
  <c r="NXT221" i="18"/>
  <c r="NXU221" i="18"/>
  <c r="NXV221" i="18"/>
  <c r="NXW221" i="18"/>
  <c r="NXX221" i="18"/>
  <c r="NXY221" i="18"/>
  <c r="NXZ221" i="18"/>
  <c r="NYA221" i="18"/>
  <c r="NYB221" i="18"/>
  <c r="NYC221" i="18"/>
  <c r="NYD221" i="18"/>
  <c r="NYE221" i="18"/>
  <c r="NYF221" i="18"/>
  <c r="NYG221" i="18"/>
  <c r="NYH221" i="18"/>
  <c r="NYI221" i="18"/>
  <c r="NYJ221" i="18"/>
  <c r="NYK221" i="18"/>
  <c r="NYL221" i="18"/>
  <c r="NYM221" i="18"/>
  <c r="NYN221" i="18"/>
  <c r="NYO221" i="18"/>
  <c r="NYP221" i="18"/>
  <c r="NYQ221" i="18"/>
  <c r="NYR221" i="18"/>
  <c r="NYS221" i="18"/>
  <c r="NYT221" i="18"/>
  <c r="NYU221" i="18"/>
  <c r="NYV221" i="18"/>
  <c r="NYW221" i="18"/>
  <c r="NYX221" i="18"/>
  <c r="NYY221" i="18"/>
  <c r="NYZ221" i="18"/>
  <c r="NZA221" i="18"/>
  <c r="NZB221" i="18"/>
  <c r="NZC221" i="18"/>
  <c r="NZD221" i="18"/>
  <c r="NZE221" i="18"/>
  <c r="NZF221" i="18"/>
  <c r="NZG221" i="18"/>
  <c r="NZH221" i="18"/>
  <c r="NZI221" i="18"/>
  <c r="NZJ221" i="18"/>
  <c r="NZK221" i="18"/>
  <c r="NZL221" i="18"/>
  <c r="NZM221" i="18"/>
  <c r="NZN221" i="18"/>
  <c r="NZO221" i="18"/>
  <c r="NZP221" i="18"/>
  <c r="NZQ221" i="18"/>
  <c r="NZR221" i="18"/>
  <c r="NZS221" i="18"/>
  <c r="NZT221" i="18"/>
  <c r="NZU221" i="18"/>
  <c r="NZV221" i="18"/>
  <c r="NZW221" i="18"/>
  <c r="NZX221" i="18"/>
  <c r="NZY221" i="18"/>
  <c r="NZZ221" i="18"/>
  <c r="OAA221" i="18"/>
  <c r="OAB221" i="18"/>
  <c r="OAC221" i="18"/>
  <c r="OAD221" i="18"/>
  <c r="OAE221" i="18"/>
  <c r="OAF221" i="18"/>
  <c r="OAG221" i="18"/>
  <c r="OAH221" i="18"/>
  <c r="OAI221" i="18"/>
  <c r="OAJ221" i="18"/>
  <c r="OAK221" i="18"/>
  <c r="OAL221" i="18"/>
  <c r="OAM221" i="18"/>
  <c r="OAN221" i="18"/>
  <c r="OAO221" i="18"/>
  <c r="OAP221" i="18"/>
  <c r="OAQ221" i="18"/>
  <c r="OAR221" i="18"/>
  <c r="OAS221" i="18"/>
  <c r="OAT221" i="18"/>
  <c r="OAU221" i="18"/>
  <c r="OAV221" i="18"/>
  <c r="OAW221" i="18"/>
  <c r="OAX221" i="18"/>
  <c r="OAY221" i="18"/>
  <c r="OAZ221" i="18"/>
  <c r="OBA221" i="18"/>
  <c r="OBB221" i="18"/>
  <c r="OBC221" i="18"/>
  <c r="OBD221" i="18"/>
  <c r="OBE221" i="18"/>
  <c r="OBF221" i="18"/>
  <c r="OBG221" i="18"/>
  <c r="OBH221" i="18"/>
  <c r="OBI221" i="18"/>
  <c r="OBJ221" i="18"/>
  <c r="OBK221" i="18"/>
  <c r="OBL221" i="18"/>
  <c r="OBM221" i="18"/>
  <c r="OBN221" i="18"/>
  <c r="OBO221" i="18"/>
  <c r="OBP221" i="18"/>
  <c r="OBQ221" i="18"/>
  <c r="OBR221" i="18"/>
  <c r="OBS221" i="18"/>
  <c r="OBT221" i="18"/>
  <c r="OBU221" i="18"/>
  <c r="OBV221" i="18"/>
  <c r="OBW221" i="18"/>
  <c r="OBX221" i="18"/>
  <c r="OBY221" i="18"/>
  <c r="OBZ221" i="18"/>
  <c r="OCA221" i="18"/>
  <c r="OCB221" i="18"/>
  <c r="OCC221" i="18"/>
  <c r="OCD221" i="18"/>
  <c r="OCE221" i="18"/>
  <c r="OCF221" i="18"/>
  <c r="OCG221" i="18"/>
  <c r="OCH221" i="18"/>
  <c r="OCI221" i="18"/>
  <c r="OCJ221" i="18"/>
  <c r="OCK221" i="18"/>
  <c r="OCL221" i="18"/>
  <c r="OCM221" i="18"/>
  <c r="OCN221" i="18"/>
  <c r="OCO221" i="18"/>
  <c r="OCP221" i="18"/>
  <c r="OCQ221" i="18"/>
  <c r="OCR221" i="18"/>
  <c r="OCS221" i="18"/>
  <c r="OCT221" i="18"/>
  <c r="OCU221" i="18"/>
  <c r="OCV221" i="18"/>
  <c r="OCW221" i="18"/>
  <c r="OCX221" i="18"/>
  <c r="OCY221" i="18"/>
  <c r="OCZ221" i="18"/>
  <c r="ODA221" i="18"/>
  <c r="ODB221" i="18"/>
  <c r="ODC221" i="18"/>
  <c r="ODD221" i="18"/>
  <c r="ODE221" i="18"/>
  <c r="ODF221" i="18"/>
  <c r="ODG221" i="18"/>
  <c r="ODH221" i="18"/>
  <c r="ODI221" i="18"/>
  <c r="ODJ221" i="18"/>
  <c r="ODK221" i="18"/>
  <c r="ODL221" i="18"/>
  <c r="ODM221" i="18"/>
  <c r="ODN221" i="18"/>
  <c r="ODO221" i="18"/>
  <c r="ODP221" i="18"/>
  <c r="ODQ221" i="18"/>
  <c r="ODR221" i="18"/>
  <c r="ODS221" i="18"/>
  <c r="ODT221" i="18"/>
  <c r="ODU221" i="18"/>
  <c r="ODV221" i="18"/>
  <c r="ODW221" i="18"/>
  <c r="ODX221" i="18"/>
  <c r="ODY221" i="18"/>
  <c r="ODZ221" i="18"/>
  <c r="OEA221" i="18"/>
  <c r="OEB221" i="18"/>
  <c r="OEC221" i="18"/>
  <c r="OED221" i="18"/>
  <c r="OEE221" i="18"/>
  <c r="OEF221" i="18"/>
  <c r="OEG221" i="18"/>
  <c r="OEH221" i="18"/>
  <c r="OEI221" i="18"/>
  <c r="OEJ221" i="18"/>
  <c r="OEK221" i="18"/>
  <c r="OEL221" i="18"/>
  <c r="OEM221" i="18"/>
  <c r="OEN221" i="18"/>
  <c r="OEO221" i="18"/>
  <c r="OEP221" i="18"/>
  <c r="OEQ221" i="18"/>
  <c r="OER221" i="18"/>
  <c r="OES221" i="18"/>
  <c r="OET221" i="18"/>
  <c r="OEU221" i="18"/>
  <c r="OEV221" i="18"/>
  <c r="OEW221" i="18"/>
  <c r="OEX221" i="18"/>
  <c r="OEY221" i="18"/>
  <c r="OEZ221" i="18"/>
  <c r="OFA221" i="18"/>
  <c r="OFB221" i="18"/>
  <c r="OFC221" i="18"/>
  <c r="OFD221" i="18"/>
  <c r="OFE221" i="18"/>
  <c r="OFF221" i="18"/>
  <c r="OFG221" i="18"/>
  <c r="OFH221" i="18"/>
  <c r="OFI221" i="18"/>
  <c r="OFJ221" i="18"/>
  <c r="OFK221" i="18"/>
  <c r="OFL221" i="18"/>
  <c r="OFM221" i="18"/>
  <c r="OFN221" i="18"/>
  <c r="OFO221" i="18"/>
  <c r="OFP221" i="18"/>
  <c r="OFQ221" i="18"/>
  <c r="OFR221" i="18"/>
  <c r="OFS221" i="18"/>
  <c r="OFT221" i="18"/>
  <c r="OFU221" i="18"/>
  <c r="OFV221" i="18"/>
  <c r="OFW221" i="18"/>
  <c r="OFX221" i="18"/>
  <c r="OFY221" i="18"/>
  <c r="OFZ221" i="18"/>
  <c r="OGA221" i="18"/>
  <c r="OGB221" i="18"/>
  <c r="OGC221" i="18"/>
  <c r="OGD221" i="18"/>
  <c r="OGE221" i="18"/>
  <c r="OGF221" i="18"/>
  <c r="OGG221" i="18"/>
  <c r="OGH221" i="18"/>
  <c r="OGI221" i="18"/>
  <c r="OGJ221" i="18"/>
  <c r="OGK221" i="18"/>
  <c r="OGL221" i="18"/>
  <c r="OGM221" i="18"/>
  <c r="OGN221" i="18"/>
  <c r="OGO221" i="18"/>
  <c r="OGP221" i="18"/>
  <c r="OGQ221" i="18"/>
  <c r="OGR221" i="18"/>
  <c r="OGS221" i="18"/>
  <c r="OGT221" i="18"/>
  <c r="OGU221" i="18"/>
  <c r="OGV221" i="18"/>
  <c r="OGW221" i="18"/>
  <c r="OGX221" i="18"/>
  <c r="OGY221" i="18"/>
  <c r="OGZ221" i="18"/>
  <c r="OHA221" i="18"/>
  <c r="OHB221" i="18"/>
  <c r="OHC221" i="18"/>
  <c r="OHD221" i="18"/>
  <c r="OHE221" i="18"/>
  <c r="OHF221" i="18"/>
  <c r="OHG221" i="18"/>
  <c r="OHH221" i="18"/>
  <c r="OHI221" i="18"/>
  <c r="OHJ221" i="18"/>
  <c r="OHK221" i="18"/>
  <c r="OHL221" i="18"/>
  <c r="OHM221" i="18"/>
  <c r="OHN221" i="18"/>
  <c r="OHO221" i="18"/>
  <c r="OHP221" i="18"/>
  <c r="OHQ221" i="18"/>
  <c r="OHR221" i="18"/>
  <c r="OHS221" i="18"/>
  <c r="OHT221" i="18"/>
  <c r="OHU221" i="18"/>
  <c r="OHV221" i="18"/>
  <c r="OHW221" i="18"/>
  <c r="OHX221" i="18"/>
  <c r="OHY221" i="18"/>
  <c r="OHZ221" i="18"/>
  <c r="OIA221" i="18"/>
  <c r="OIB221" i="18"/>
  <c r="OIC221" i="18"/>
  <c r="OID221" i="18"/>
  <c r="OIE221" i="18"/>
  <c r="OIF221" i="18"/>
  <c r="OIG221" i="18"/>
  <c r="OIH221" i="18"/>
  <c r="OII221" i="18"/>
  <c r="OIJ221" i="18"/>
  <c r="OIK221" i="18"/>
  <c r="OIL221" i="18"/>
  <c r="OIM221" i="18"/>
  <c r="OIN221" i="18"/>
  <c r="OIO221" i="18"/>
  <c r="OIP221" i="18"/>
  <c r="OIQ221" i="18"/>
  <c r="OIR221" i="18"/>
  <c r="OIS221" i="18"/>
  <c r="OIT221" i="18"/>
  <c r="OIU221" i="18"/>
  <c r="OIV221" i="18"/>
  <c r="OIW221" i="18"/>
  <c r="OIX221" i="18"/>
  <c r="OIY221" i="18"/>
  <c r="OIZ221" i="18"/>
  <c r="OJA221" i="18"/>
  <c r="OJB221" i="18"/>
  <c r="OJC221" i="18"/>
  <c r="OJD221" i="18"/>
  <c r="OJE221" i="18"/>
  <c r="OJF221" i="18"/>
  <c r="OJG221" i="18"/>
  <c r="OJH221" i="18"/>
  <c r="OJI221" i="18"/>
  <c r="OJJ221" i="18"/>
  <c r="OJK221" i="18"/>
  <c r="OJL221" i="18"/>
  <c r="OJM221" i="18"/>
  <c r="OJN221" i="18"/>
  <c r="OJO221" i="18"/>
  <c r="OJP221" i="18"/>
  <c r="OJQ221" i="18"/>
  <c r="OJR221" i="18"/>
  <c r="OJS221" i="18"/>
  <c r="OJT221" i="18"/>
  <c r="OJU221" i="18"/>
  <c r="OJV221" i="18"/>
  <c r="OJW221" i="18"/>
  <c r="OJX221" i="18"/>
  <c r="OJY221" i="18"/>
  <c r="OJZ221" i="18"/>
  <c r="OKA221" i="18"/>
  <c r="OKB221" i="18"/>
  <c r="OKC221" i="18"/>
  <c r="OKD221" i="18"/>
  <c r="OKE221" i="18"/>
  <c r="OKF221" i="18"/>
  <c r="OKG221" i="18"/>
  <c r="OKH221" i="18"/>
  <c r="OKI221" i="18"/>
  <c r="OKJ221" i="18"/>
  <c r="OKK221" i="18"/>
  <c r="OKL221" i="18"/>
  <c r="OKM221" i="18"/>
  <c r="OKN221" i="18"/>
  <c r="OKO221" i="18"/>
  <c r="OKP221" i="18"/>
  <c r="OKQ221" i="18"/>
  <c r="OKR221" i="18"/>
  <c r="OKS221" i="18"/>
  <c r="OKT221" i="18"/>
  <c r="OKU221" i="18"/>
  <c r="OKV221" i="18"/>
  <c r="OKW221" i="18"/>
  <c r="OKX221" i="18"/>
  <c r="OKY221" i="18"/>
  <c r="OKZ221" i="18"/>
  <c r="OLA221" i="18"/>
  <c r="OLB221" i="18"/>
  <c r="OLC221" i="18"/>
  <c r="OLD221" i="18"/>
  <c r="OLE221" i="18"/>
  <c r="OLF221" i="18"/>
  <c r="OLG221" i="18"/>
  <c r="OLH221" i="18"/>
  <c r="OLI221" i="18"/>
  <c r="OLJ221" i="18"/>
  <c r="OLK221" i="18"/>
  <c r="OLL221" i="18"/>
  <c r="OLM221" i="18"/>
  <c r="OLN221" i="18"/>
  <c r="OLO221" i="18"/>
  <c r="OLP221" i="18"/>
  <c r="OLQ221" i="18"/>
  <c r="OLR221" i="18"/>
  <c r="OLS221" i="18"/>
  <c r="OLT221" i="18"/>
  <c r="OLU221" i="18"/>
  <c r="OLV221" i="18"/>
  <c r="OLW221" i="18"/>
  <c r="OLX221" i="18"/>
  <c r="OLY221" i="18"/>
  <c r="OLZ221" i="18"/>
  <c r="OMA221" i="18"/>
  <c r="OMB221" i="18"/>
  <c r="OMC221" i="18"/>
  <c r="OMD221" i="18"/>
  <c r="OME221" i="18"/>
  <c r="OMF221" i="18"/>
  <c r="OMG221" i="18"/>
  <c r="OMH221" i="18"/>
  <c r="OMI221" i="18"/>
  <c r="OMJ221" i="18"/>
  <c r="OMK221" i="18"/>
  <c r="OML221" i="18"/>
  <c r="OMM221" i="18"/>
  <c r="OMN221" i="18"/>
  <c r="OMO221" i="18"/>
  <c r="OMP221" i="18"/>
  <c r="OMQ221" i="18"/>
  <c r="OMR221" i="18"/>
  <c r="OMS221" i="18"/>
  <c r="OMT221" i="18"/>
  <c r="OMU221" i="18"/>
  <c r="OMV221" i="18"/>
  <c r="OMW221" i="18"/>
  <c r="OMX221" i="18"/>
  <c r="OMY221" i="18"/>
  <c r="OMZ221" i="18"/>
  <c r="ONA221" i="18"/>
  <c r="ONB221" i="18"/>
  <c r="ONC221" i="18"/>
  <c r="OND221" i="18"/>
  <c r="ONE221" i="18"/>
  <c r="ONF221" i="18"/>
  <c r="ONG221" i="18"/>
  <c r="ONH221" i="18"/>
  <c r="ONI221" i="18"/>
  <c r="ONJ221" i="18"/>
  <c r="ONK221" i="18"/>
  <c r="ONL221" i="18"/>
  <c r="ONM221" i="18"/>
  <c r="ONN221" i="18"/>
  <c r="ONO221" i="18"/>
  <c r="ONP221" i="18"/>
  <c r="ONQ221" i="18"/>
  <c r="ONR221" i="18"/>
  <c r="ONS221" i="18"/>
  <c r="ONT221" i="18"/>
  <c r="ONU221" i="18"/>
  <c r="ONV221" i="18"/>
  <c r="ONW221" i="18"/>
  <c r="ONX221" i="18"/>
  <c r="ONY221" i="18"/>
  <c r="ONZ221" i="18"/>
  <c r="OOA221" i="18"/>
  <c r="OOB221" i="18"/>
  <c r="OOC221" i="18"/>
  <c r="OOD221" i="18"/>
  <c r="OOE221" i="18"/>
  <c r="OOF221" i="18"/>
  <c r="OOG221" i="18"/>
  <c r="OOH221" i="18"/>
  <c r="OOI221" i="18"/>
  <c r="OOJ221" i="18"/>
  <c r="OOK221" i="18"/>
  <c r="OOL221" i="18"/>
  <c r="OOM221" i="18"/>
  <c r="OON221" i="18"/>
  <c r="OOO221" i="18"/>
  <c r="OOP221" i="18"/>
  <c r="OOQ221" i="18"/>
  <c r="OOR221" i="18"/>
  <c r="OOS221" i="18"/>
  <c r="OOT221" i="18"/>
  <c r="OOU221" i="18"/>
  <c r="OOV221" i="18"/>
  <c r="OOW221" i="18"/>
  <c r="OOX221" i="18"/>
  <c r="OOY221" i="18"/>
  <c r="OOZ221" i="18"/>
  <c r="OPA221" i="18"/>
  <c r="OPB221" i="18"/>
  <c r="OPC221" i="18"/>
  <c r="OPD221" i="18"/>
  <c r="OPE221" i="18"/>
  <c r="OPF221" i="18"/>
  <c r="OPG221" i="18"/>
  <c r="OPH221" i="18"/>
  <c r="OPI221" i="18"/>
  <c r="OPJ221" i="18"/>
  <c r="OPK221" i="18"/>
  <c r="OPL221" i="18"/>
  <c r="OPM221" i="18"/>
  <c r="OPN221" i="18"/>
  <c r="OPO221" i="18"/>
  <c r="OPP221" i="18"/>
  <c r="OPQ221" i="18"/>
  <c r="OPR221" i="18"/>
  <c r="OPS221" i="18"/>
  <c r="OPT221" i="18"/>
  <c r="OPU221" i="18"/>
  <c r="OPV221" i="18"/>
  <c r="OPW221" i="18"/>
  <c r="OPX221" i="18"/>
  <c r="OPY221" i="18"/>
  <c r="OPZ221" i="18"/>
  <c r="OQA221" i="18"/>
  <c r="OQB221" i="18"/>
  <c r="OQC221" i="18"/>
  <c r="OQD221" i="18"/>
  <c r="OQE221" i="18"/>
  <c r="OQF221" i="18"/>
  <c r="OQG221" i="18"/>
  <c r="OQH221" i="18"/>
  <c r="OQI221" i="18"/>
  <c r="OQJ221" i="18"/>
  <c r="OQK221" i="18"/>
  <c r="OQL221" i="18"/>
  <c r="OQM221" i="18"/>
  <c r="OQN221" i="18"/>
  <c r="OQO221" i="18"/>
  <c r="OQP221" i="18"/>
  <c r="OQQ221" i="18"/>
  <c r="OQR221" i="18"/>
  <c r="OQS221" i="18"/>
  <c r="OQT221" i="18"/>
  <c r="OQU221" i="18"/>
  <c r="OQV221" i="18"/>
  <c r="OQW221" i="18"/>
  <c r="OQX221" i="18"/>
  <c r="OQY221" i="18"/>
  <c r="OQZ221" i="18"/>
  <c r="ORA221" i="18"/>
  <c r="ORB221" i="18"/>
  <c r="ORC221" i="18"/>
  <c r="ORD221" i="18"/>
  <c r="ORE221" i="18"/>
  <c r="ORF221" i="18"/>
  <c r="ORG221" i="18"/>
  <c r="ORH221" i="18"/>
  <c r="ORI221" i="18"/>
  <c r="ORJ221" i="18"/>
  <c r="ORK221" i="18"/>
  <c r="ORL221" i="18"/>
  <c r="ORM221" i="18"/>
  <c r="ORN221" i="18"/>
  <c r="ORO221" i="18"/>
  <c r="ORP221" i="18"/>
  <c r="ORQ221" i="18"/>
  <c r="ORR221" i="18"/>
  <c r="ORS221" i="18"/>
  <c r="ORT221" i="18"/>
  <c r="ORU221" i="18"/>
  <c r="ORV221" i="18"/>
  <c r="ORW221" i="18"/>
  <c r="ORX221" i="18"/>
  <c r="ORY221" i="18"/>
  <c r="ORZ221" i="18"/>
  <c r="OSA221" i="18"/>
  <c r="OSB221" i="18"/>
  <c r="OSC221" i="18"/>
  <c r="OSD221" i="18"/>
  <c r="OSE221" i="18"/>
  <c r="OSF221" i="18"/>
  <c r="OSG221" i="18"/>
  <c r="OSH221" i="18"/>
  <c r="OSI221" i="18"/>
  <c r="OSJ221" i="18"/>
  <c r="OSK221" i="18"/>
  <c r="OSL221" i="18"/>
  <c r="OSM221" i="18"/>
  <c r="OSN221" i="18"/>
  <c r="OSO221" i="18"/>
  <c r="OSP221" i="18"/>
  <c r="OSQ221" i="18"/>
  <c r="OSR221" i="18"/>
  <c r="OSS221" i="18"/>
  <c r="OST221" i="18"/>
  <c r="OSU221" i="18"/>
  <c r="OSV221" i="18"/>
  <c r="OSW221" i="18"/>
  <c r="OSX221" i="18"/>
  <c r="OSY221" i="18"/>
  <c r="OSZ221" i="18"/>
  <c r="OTA221" i="18"/>
  <c r="OTB221" i="18"/>
  <c r="OTC221" i="18"/>
  <c r="OTD221" i="18"/>
  <c r="OTE221" i="18"/>
  <c r="OTF221" i="18"/>
  <c r="OTG221" i="18"/>
  <c r="OTH221" i="18"/>
  <c r="OTI221" i="18"/>
  <c r="OTJ221" i="18"/>
  <c r="OTK221" i="18"/>
  <c r="OTL221" i="18"/>
  <c r="OTM221" i="18"/>
  <c r="OTN221" i="18"/>
  <c r="OTO221" i="18"/>
  <c r="OTP221" i="18"/>
  <c r="OTQ221" i="18"/>
  <c r="OTR221" i="18"/>
  <c r="OTS221" i="18"/>
  <c r="OTT221" i="18"/>
  <c r="OTU221" i="18"/>
  <c r="OTV221" i="18"/>
  <c r="OTW221" i="18"/>
  <c r="OTX221" i="18"/>
  <c r="OTY221" i="18"/>
  <c r="OTZ221" i="18"/>
  <c r="OUA221" i="18"/>
  <c r="OUB221" i="18"/>
  <c r="OUC221" i="18"/>
  <c r="OUD221" i="18"/>
  <c r="OUE221" i="18"/>
  <c r="OUF221" i="18"/>
  <c r="OUG221" i="18"/>
  <c r="OUH221" i="18"/>
  <c r="OUI221" i="18"/>
  <c r="OUJ221" i="18"/>
  <c r="OUK221" i="18"/>
  <c r="OUL221" i="18"/>
  <c r="OUM221" i="18"/>
  <c r="OUN221" i="18"/>
  <c r="OUO221" i="18"/>
  <c r="OUP221" i="18"/>
  <c r="OUQ221" i="18"/>
  <c r="OUR221" i="18"/>
  <c r="OUS221" i="18"/>
  <c r="OUT221" i="18"/>
  <c r="OUU221" i="18"/>
  <c r="OUV221" i="18"/>
  <c r="OUW221" i="18"/>
  <c r="OUX221" i="18"/>
  <c r="OUY221" i="18"/>
  <c r="OUZ221" i="18"/>
  <c r="OVA221" i="18"/>
  <c r="OVB221" i="18"/>
  <c r="OVC221" i="18"/>
  <c r="OVD221" i="18"/>
  <c r="OVE221" i="18"/>
  <c r="OVF221" i="18"/>
  <c r="OVG221" i="18"/>
  <c r="OVH221" i="18"/>
  <c r="OVI221" i="18"/>
  <c r="OVJ221" i="18"/>
  <c r="OVK221" i="18"/>
  <c r="OVL221" i="18"/>
  <c r="OVM221" i="18"/>
  <c r="OVN221" i="18"/>
  <c r="OVO221" i="18"/>
  <c r="OVP221" i="18"/>
  <c r="OVQ221" i="18"/>
  <c r="OVR221" i="18"/>
  <c r="OVS221" i="18"/>
  <c r="OVT221" i="18"/>
  <c r="OVU221" i="18"/>
  <c r="OVV221" i="18"/>
  <c r="OVW221" i="18"/>
  <c r="OVX221" i="18"/>
  <c r="OVY221" i="18"/>
  <c r="OVZ221" i="18"/>
  <c r="OWA221" i="18"/>
  <c r="OWB221" i="18"/>
  <c r="OWC221" i="18"/>
  <c r="OWD221" i="18"/>
  <c r="OWE221" i="18"/>
  <c r="OWF221" i="18"/>
  <c r="OWG221" i="18"/>
  <c r="OWH221" i="18"/>
  <c r="OWI221" i="18"/>
  <c r="OWJ221" i="18"/>
  <c r="OWK221" i="18"/>
  <c r="OWL221" i="18"/>
  <c r="OWM221" i="18"/>
  <c r="OWN221" i="18"/>
  <c r="OWO221" i="18"/>
  <c r="OWP221" i="18"/>
  <c r="OWQ221" i="18"/>
  <c r="OWR221" i="18"/>
  <c r="OWS221" i="18"/>
  <c r="OWT221" i="18"/>
  <c r="OWU221" i="18"/>
  <c r="OWV221" i="18"/>
  <c r="OWW221" i="18"/>
  <c r="OWX221" i="18"/>
  <c r="OWY221" i="18"/>
  <c r="OWZ221" i="18"/>
  <c r="OXA221" i="18"/>
  <c r="OXB221" i="18"/>
  <c r="OXC221" i="18"/>
  <c r="OXD221" i="18"/>
  <c r="OXE221" i="18"/>
  <c r="OXF221" i="18"/>
  <c r="OXG221" i="18"/>
  <c r="OXH221" i="18"/>
  <c r="OXI221" i="18"/>
  <c r="OXJ221" i="18"/>
  <c r="OXK221" i="18"/>
  <c r="OXL221" i="18"/>
  <c r="OXM221" i="18"/>
  <c r="OXN221" i="18"/>
  <c r="OXO221" i="18"/>
  <c r="OXP221" i="18"/>
  <c r="OXQ221" i="18"/>
  <c r="OXR221" i="18"/>
  <c r="OXS221" i="18"/>
  <c r="OXT221" i="18"/>
  <c r="OXU221" i="18"/>
  <c r="OXV221" i="18"/>
  <c r="OXW221" i="18"/>
  <c r="OXX221" i="18"/>
  <c r="OXY221" i="18"/>
  <c r="OXZ221" i="18"/>
  <c r="OYA221" i="18"/>
  <c r="OYB221" i="18"/>
  <c r="OYC221" i="18"/>
  <c r="OYD221" i="18"/>
  <c r="OYE221" i="18"/>
  <c r="OYF221" i="18"/>
  <c r="OYG221" i="18"/>
  <c r="OYH221" i="18"/>
  <c r="OYI221" i="18"/>
  <c r="OYJ221" i="18"/>
  <c r="OYK221" i="18"/>
  <c r="OYL221" i="18"/>
  <c r="OYM221" i="18"/>
  <c r="OYN221" i="18"/>
  <c r="OYO221" i="18"/>
  <c r="OYP221" i="18"/>
  <c r="OYQ221" i="18"/>
  <c r="OYR221" i="18"/>
  <c r="OYS221" i="18"/>
  <c r="OYT221" i="18"/>
  <c r="OYU221" i="18"/>
  <c r="OYV221" i="18"/>
  <c r="OYW221" i="18"/>
  <c r="OYX221" i="18"/>
  <c r="OYY221" i="18"/>
  <c r="OYZ221" i="18"/>
  <c r="OZA221" i="18"/>
  <c r="OZB221" i="18"/>
  <c r="OZC221" i="18"/>
  <c r="OZD221" i="18"/>
  <c r="OZE221" i="18"/>
  <c r="OZF221" i="18"/>
  <c r="OZG221" i="18"/>
  <c r="OZH221" i="18"/>
  <c r="OZI221" i="18"/>
  <c r="OZJ221" i="18"/>
  <c r="OZK221" i="18"/>
  <c r="OZL221" i="18"/>
  <c r="OZM221" i="18"/>
  <c r="OZN221" i="18"/>
  <c r="OZO221" i="18"/>
  <c r="OZP221" i="18"/>
  <c r="OZQ221" i="18"/>
  <c r="OZR221" i="18"/>
  <c r="OZS221" i="18"/>
  <c r="OZT221" i="18"/>
  <c r="OZU221" i="18"/>
  <c r="OZV221" i="18"/>
  <c r="OZW221" i="18"/>
  <c r="OZX221" i="18"/>
  <c r="OZY221" i="18"/>
  <c r="OZZ221" i="18"/>
  <c r="PAA221" i="18"/>
  <c r="PAB221" i="18"/>
  <c r="PAC221" i="18"/>
  <c r="PAD221" i="18"/>
  <c r="PAE221" i="18"/>
  <c r="PAF221" i="18"/>
  <c r="PAG221" i="18"/>
  <c r="PAH221" i="18"/>
  <c r="PAI221" i="18"/>
  <c r="PAJ221" i="18"/>
  <c r="PAK221" i="18"/>
  <c r="PAL221" i="18"/>
  <c r="PAM221" i="18"/>
  <c r="PAN221" i="18"/>
  <c r="PAO221" i="18"/>
  <c r="PAP221" i="18"/>
  <c r="PAQ221" i="18"/>
  <c r="PAR221" i="18"/>
  <c r="PAS221" i="18"/>
  <c r="PAT221" i="18"/>
  <c r="PAU221" i="18"/>
  <c r="PAV221" i="18"/>
  <c r="PAW221" i="18"/>
  <c r="PAX221" i="18"/>
  <c r="PAY221" i="18"/>
  <c r="PAZ221" i="18"/>
  <c r="PBA221" i="18"/>
  <c r="PBB221" i="18"/>
  <c r="PBC221" i="18"/>
  <c r="PBD221" i="18"/>
  <c r="PBE221" i="18"/>
  <c r="PBF221" i="18"/>
  <c r="PBG221" i="18"/>
  <c r="PBH221" i="18"/>
  <c r="PBI221" i="18"/>
  <c r="PBJ221" i="18"/>
  <c r="PBK221" i="18"/>
  <c r="PBL221" i="18"/>
  <c r="PBM221" i="18"/>
  <c r="PBN221" i="18"/>
  <c r="PBO221" i="18"/>
  <c r="PBP221" i="18"/>
  <c r="PBQ221" i="18"/>
  <c r="PBR221" i="18"/>
  <c r="PBS221" i="18"/>
  <c r="PBT221" i="18"/>
  <c r="PBU221" i="18"/>
  <c r="PBV221" i="18"/>
  <c r="PBW221" i="18"/>
  <c r="PBX221" i="18"/>
  <c r="PBY221" i="18"/>
  <c r="PBZ221" i="18"/>
  <c r="PCA221" i="18"/>
  <c r="PCB221" i="18"/>
  <c r="PCC221" i="18"/>
  <c r="PCD221" i="18"/>
  <c r="PCE221" i="18"/>
  <c r="PCF221" i="18"/>
  <c r="PCG221" i="18"/>
  <c r="PCH221" i="18"/>
  <c r="PCI221" i="18"/>
  <c r="PCJ221" i="18"/>
  <c r="PCK221" i="18"/>
  <c r="PCL221" i="18"/>
  <c r="PCM221" i="18"/>
  <c r="PCN221" i="18"/>
  <c r="PCO221" i="18"/>
  <c r="PCP221" i="18"/>
  <c r="PCQ221" i="18"/>
  <c r="PCR221" i="18"/>
  <c r="PCS221" i="18"/>
  <c r="PCT221" i="18"/>
  <c r="PCU221" i="18"/>
  <c r="PCV221" i="18"/>
  <c r="PCW221" i="18"/>
  <c r="PCX221" i="18"/>
  <c r="PCY221" i="18"/>
  <c r="PCZ221" i="18"/>
  <c r="PDA221" i="18"/>
  <c r="PDB221" i="18"/>
  <c r="PDC221" i="18"/>
  <c r="PDD221" i="18"/>
  <c r="PDE221" i="18"/>
  <c r="PDF221" i="18"/>
  <c r="PDG221" i="18"/>
  <c r="PDH221" i="18"/>
  <c r="PDI221" i="18"/>
  <c r="PDJ221" i="18"/>
  <c r="PDK221" i="18"/>
  <c r="PDL221" i="18"/>
  <c r="PDM221" i="18"/>
  <c r="PDN221" i="18"/>
  <c r="PDO221" i="18"/>
  <c r="PDP221" i="18"/>
  <c r="PDQ221" i="18"/>
  <c r="PDR221" i="18"/>
  <c r="PDS221" i="18"/>
  <c r="PDT221" i="18"/>
  <c r="PDU221" i="18"/>
  <c r="PDV221" i="18"/>
  <c r="PDW221" i="18"/>
  <c r="PDX221" i="18"/>
  <c r="PDY221" i="18"/>
  <c r="PDZ221" i="18"/>
  <c r="PEA221" i="18"/>
  <c r="PEB221" i="18"/>
  <c r="PEC221" i="18"/>
  <c r="PED221" i="18"/>
  <c r="PEE221" i="18"/>
  <c r="PEF221" i="18"/>
  <c r="PEG221" i="18"/>
  <c r="PEH221" i="18"/>
  <c r="PEI221" i="18"/>
  <c r="PEJ221" i="18"/>
  <c r="PEK221" i="18"/>
  <c r="PEL221" i="18"/>
  <c r="PEM221" i="18"/>
  <c r="PEN221" i="18"/>
  <c r="PEO221" i="18"/>
  <c r="PEP221" i="18"/>
  <c r="PEQ221" i="18"/>
  <c r="PER221" i="18"/>
  <c r="PES221" i="18"/>
  <c r="PET221" i="18"/>
  <c r="PEU221" i="18"/>
  <c r="PEV221" i="18"/>
  <c r="PEW221" i="18"/>
  <c r="PEX221" i="18"/>
  <c r="PEY221" i="18"/>
  <c r="PEZ221" i="18"/>
  <c r="PFA221" i="18"/>
  <c r="PFB221" i="18"/>
  <c r="PFC221" i="18"/>
  <c r="PFD221" i="18"/>
  <c r="PFE221" i="18"/>
  <c r="PFF221" i="18"/>
  <c r="PFG221" i="18"/>
  <c r="PFH221" i="18"/>
  <c r="PFI221" i="18"/>
  <c r="PFJ221" i="18"/>
  <c r="PFK221" i="18"/>
  <c r="PFL221" i="18"/>
  <c r="PFM221" i="18"/>
  <c r="PFN221" i="18"/>
  <c r="PFO221" i="18"/>
  <c r="PFP221" i="18"/>
  <c r="PFQ221" i="18"/>
  <c r="PFR221" i="18"/>
  <c r="PFS221" i="18"/>
  <c r="PFT221" i="18"/>
  <c r="PFU221" i="18"/>
  <c r="PFV221" i="18"/>
  <c r="PFW221" i="18"/>
  <c r="PFX221" i="18"/>
  <c r="PFY221" i="18"/>
  <c r="PFZ221" i="18"/>
  <c r="PGA221" i="18"/>
  <c r="PGB221" i="18"/>
  <c r="PGC221" i="18"/>
  <c r="PGD221" i="18"/>
  <c r="PGE221" i="18"/>
  <c r="PGF221" i="18"/>
  <c r="PGG221" i="18"/>
  <c r="PGH221" i="18"/>
  <c r="PGI221" i="18"/>
  <c r="PGJ221" i="18"/>
  <c r="PGK221" i="18"/>
  <c r="PGL221" i="18"/>
  <c r="PGM221" i="18"/>
  <c r="PGN221" i="18"/>
  <c r="PGO221" i="18"/>
  <c r="PGP221" i="18"/>
  <c r="PGQ221" i="18"/>
  <c r="PGR221" i="18"/>
  <c r="PGS221" i="18"/>
  <c r="PGT221" i="18"/>
  <c r="PGU221" i="18"/>
  <c r="PGV221" i="18"/>
  <c r="PGW221" i="18"/>
  <c r="PGX221" i="18"/>
  <c r="PGY221" i="18"/>
  <c r="PGZ221" i="18"/>
  <c r="PHA221" i="18"/>
  <c r="PHB221" i="18"/>
  <c r="PHC221" i="18"/>
  <c r="PHD221" i="18"/>
  <c r="PHE221" i="18"/>
  <c r="PHF221" i="18"/>
  <c r="PHG221" i="18"/>
  <c r="PHH221" i="18"/>
  <c r="PHI221" i="18"/>
  <c r="PHJ221" i="18"/>
  <c r="PHK221" i="18"/>
  <c r="PHL221" i="18"/>
  <c r="PHM221" i="18"/>
  <c r="PHN221" i="18"/>
  <c r="PHO221" i="18"/>
  <c r="PHP221" i="18"/>
  <c r="PHQ221" i="18"/>
  <c r="PHR221" i="18"/>
  <c r="PHS221" i="18"/>
  <c r="PHT221" i="18"/>
  <c r="PHU221" i="18"/>
  <c r="PHV221" i="18"/>
  <c r="PHW221" i="18"/>
  <c r="PHX221" i="18"/>
  <c r="PHY221" i="18"/>
  <c r="PHZ221" i="18"/>
  <c r="PIA221" i="18"/>
  <c r="PIB221" i="18"/>
  <c r="PIC221" i="18"/>
  <c r="PID221" i="18"/>
  <c r="PIE221" i="18"/>
  <c r="PIF221" i="18"/>
  <c r="PIG221" i="18"/>
  <c r="PIH221" i="18"/>
  <c r="PII221" i="18"/>
  <c r="PIJ221" i="18"/>
  <c r="PIK221" i="18"/>
  <c r="PIL221" i="18"/>
  <c r="PIM221" i="18"/>
  <c r="PIN221" i="18"/>
  <c r="PIO221" i="18"/>
  <c r="PIP221" i="18"/>
  <c r="PIQ221" i="18"/>
  <c r="PIR221" i="18"/>
  <c r="PIS221" i="18"/>
  <c r="PIT221" i="18"/>
  <c r="PIU221" i="18"/>
  <c r="PIV221" i="18"/>
  <c r="PIW221" i="18"/>
  <c r="PIX221" i="18"/>
  <c r="PIY221" i="18"/>
  <c r="PIZ221" i="18"/>
  <c r="PJA221" i="18"/>
  <c r="PJB221" i="18"/>
  <c r="PJC221" i="18"/>
  <c r="PJD221" i="18"/>
  <c r="PJE221" i="18"/>
  <c r="PJF221" i="18"/>
  <c r="PJG221" i="18"/>
  <c r="PJH221" i="18"/>
  <c r="PJI221" i="18"/>
  <c r="PJJ221" i="18"/>
  <c r="PJK221" i="18"/>
  <c r="PJL221" i="18"/>
  <c r="PJM221" i="18"/>
  <c r="PJN221" i="18"/>
  <c r="PJO221" i="18"/>
  <c r="PJP221" i="18"/>
  <c r="PJQ221" i="18"/>
  <c r="PJR221" i="18"/>
  <c r="PJS221" i="18"/>
  <c r="PJT221" i="18"/>
  <c r="PJU221" i="18"/>
  <c r="PJV221" i="18"/>
  <c r="PJW221" i="18"/>
  <c r="PJX221" i="18"/>
  <c r="PJY221" i="18"/>
  <c r="PJZ221" i="18"/>
  <c r="PKA221" i="18"/>
  <c r="PKB221" i="18"/>
  <c r="PKC221" i="18"/>
  <c r="PKD221" i="18"/>
  <c r="PKE221" i="18"/>
  <c r="PKF221" i="18"/>
  <c r="PKG221" i="18"/>
  <c r="PKH221" i="18"/>
  <c r="PKI221" i="18"/>
  <c r="PKJ221" i="18"/>
  <c r="PKK221" i="18"/>
  <c r="PKL221" i="18"/>
  <c r="PKM221" i="18"/>
  <c r="PKN221" i="18"/>
  <c r="PKO221" i="18"/>
  <c r="PKP221" i="18"/>
  <c r="PKQ221" i="18"/>
  <c r="PKR221" i="18"/>
  <c r="PKS221" i="18"/>
  <c r="PKT221" i="18"/>
  <c r="PKU221" i="18"/>
  <c r="PKV221" i="18"/>
  <c r="PKW221" i="18"/>
  <c r="PKX221" i="18"/>
  <c r="PKY221" i="18"/>
  <c r="PKZ221" i="18"/>
  <c r="PLA221" i="18"/>
  <c r="PLB221" i="18"/>
  <c r="PLC221" i="18"/>
  <c r="PLD221" i="18"/>
  <c r="PLE221" i="18"/>
  <c r="PLF221" i="18"/>
  <c r="PLG221" i="18"/>
  <c r="PLH221" i="18"/>
  <c r="PLI221" i="18"/>
  <c r="PLJ221" i="18"/>
  <c r="PLK221" i="18"/>
  <c r="PLL221" i="18"/>
  <c r="PLM221" i="18"/>
  <c r="PLN221" i="18"/>
  <c r="PLO221" i="18"/>
  <c r="PLP221" i="18"/>
  <c r="PLQ221" i="18"/>
  <c r="PLR221" i="18"/>
  <c r="PLS221" i="18"/>
  <c r="PLT221" i="18"/>
  <c r="PLU221" i="18"/>
  <c r="PLV221" i="18"/>
  <c r="PLW221" i="18"/>
  <c r="PLX221" i="18"/>
  <c r="PLY221" i="18"/>
  <c r="PLZ221" i="18"/>
  <c r="PMA221" i="18"/>
  <c r="PMB221" i="18"/>
  <c r="PMC221" i="18"/>
  <c r="PMD221" i="18"/>
  <c r="PME221" i="18"/>
  <c r="PMF221" i="18"/>
  <c r="PMG221" i="18"/>
  <c r="PMH221" i="18"/>
  <c r="PMI221" i="18"/>
  <c r="PMJ221" i="18"/>
  <c r="PMK221" i="18"/>
  <c r="PML221" i="18"/>
  <c r="PMM221" i="18"/>
  <c r="PMN221" i="18"/>
  <c r="PMO221" i="18"/>
  <c r="PMP221" i="18"/>
  <c r="PMQ221" i="18"/>
  <c r="PMR221" i="18"/>
  <c r="PMS221" i="18"/>
  <c r="PMT221" i="18"/>
  <c r="PMU221" i="18"/>
  <c r="PMV221" i="18"/>
  <c r="PMW221" i="18"/>
  <c r="PMX221" i="18"/>
  <c r="PMY221" i="18"/>
  <c r="PMZ221" i="18"/>
  <c r="PNA221" i="18"/>
  <c r="PNB221" i="18"/>
  <c r="PNC221" i="18"/>
  <c r="PND221" i="18"/>
  <c r="PNE221" i="18"/>
  <c r="PNF221" i="18"/>
  <c r="PNG221" i="18"/>
  <c r="PNH221" i="18"/>
  <c r="PNI221" i="18"/>
  <c r="PNJ221" i="18"/>
  <c r="PNK221" i="18"/>
  <c r="PNL221" i="18"/>
  <c r="PNM221" i="18"/>
  <c r="PNN221" i="18"/>
  <c r="PNO221" i="18"/>
  <c r="PNP221" i="18"/>
  <c r="PNQ221" i="18"/>
  <c r="PNR221" i="18"/>
  <c r="PNS221" i="18"/>
  <c r="PNT221" i="18"/>
  <c r="PNU221" i="18"/>
  <c r="PNV221" i="18"/>
  <c r="PNW221" i="18"/>
  <c r="PNX221" i="18"/>
  <c r="PNY221" i="18"/>
  <c r="PNZ221" i="18"/>
  <c r="POA221" i="18"/>
  <c r="POB221" i="18"/>
  <c r="POC221" i="18"/>
  <c r="POD221" i="18"/>
  <c r="POE221" i="18"/>
  <c r="POF221" i="18"/>
  <c r="POG221" i="18"/>
  <c r="POH221" i="18"/>
  <c r="POI221" i="18"/>
  <c r="POJ221" i="18"/>
  <c r="POK221" i="18"/>
  <c r="POL221" i="18"/>
  <c r="POM221" i="18"/>
  <c r="PON221" i="18"/>
  <c r="POO221" i="18"/>
  <c r="POP221" i="18"/>
  <c r="POQ221" i="18"/>
  <c r="POR221" i="18"/>
  <c r="POS221" i="18"/>
  <c r="POT221" i="18"/>
  <c r="POU221" i="18"/>
  <c r="POV221" i="18"/>
  <c r="POW221" i="18"/>
  <c r="POX221" i="18"/>
  <c r="POY221" i="18"/>
  <c r="POZ221" i="18"/>
  <c r="PPA221" i="18"/>
  <c r="PPB221" i="18"/>
  <c r="PPC221" i="18"/>
  <c r="PPD221" i="18"/>
  <c r="PPE221" i="18"/>
  <c r="PPF221" i="18"/>
  <c r="PPG221" i="18"/>
  <c r="PPH221" i="18"/>
  <c r="PPI221" i="18"/>
  <c r="PPJ221" i="18"/>
  <c r="PPK221" i="18"/>
  <c r="PPL221" i="18"/>
  <c r="PPM221" i="18"/>
  <c r="PPN221" i="18"/>
  <c r="PPO221" i="18"/>
  <c r="PPP221" i="18"/>
  <c r="PPQ221" i="18"/>
  <c r="PPR221" i="18"/>
  <c r="PPS221" i="18"/>
  <c r="PPT221" i="18"/>
  <c r="PPU221" i="18"/>
  <c r="PPV221" i="18"/>
  <c r="PPW221" i="18"/>
  <c r="PPX221" i="18"/>
  <c r="PPY221" i="18"/>
  <c r="PPZ221" i="18"/>
  <c r="PQA221" i="18"/>
  <c r="PQB221" i="18"/>
  <c r="PQC221" i="18"/>
  <c r="PQD221" i="18"/>
  <c r="PQE221" i="18"/>
  <c r="PQF221" i="18"/>
  <c r="PQG221" i="18"/>
  <c r="PQH221" i="18"/>
  <c r="PQI221" i="18"/>
  <c r="PQJ221" i="18"/>
  <c r="PQK221" i="18"/>
  <c r="PQL221" i="18"/>
  <c r="PQM221" i="18"/>
  <c r="PQN221" i="18"/>
  <c r="PQO221" i="18"/>
  <c r="PQP221" i="18"/>
  <c r="PQQ221" i="18"/>
  <c r="PQR221" i="18"/>
  <c r="PQS221" i="18"/>
  <c r="PQT221" i="18"/>
  <c r="PQU221" i="18"/>
  <c r="PQV221" i="18"/>
  <c r="PQW221" i="18"/>
  <c r="PQX221" i="18"/>
  <c r="PQY221" i="18"/>
  <c r="PQZ221" i="18"/>
  <c r="PRA221" i="18"/>
  <c r="PRB221" i="18"/>
  <c r="PRC221" i="18"/>
  <c r="PRD221" i="18"/>
  <c r="PRE221" i="18"/>
  <c r="PRF221" i="18"/>
  <c r="PRG221" i="18"/>
  <c r="PRH221" i="18"/>
  <c r="PRI221" i="18"/>
  <c r="PRJ221" i="18"/>
  <c r="PRK221" i="18"/>
  <c r="PRL221" i="18"/>
  <c r="PRM221" i="18"/>
  <c r="PRN221" i="18"/>
  <c r="PRO221" i="18"/>
  <c r="PRP221" i="18"/>
  <c r="PRQ221" i="18"/>
  <c r="PRR221" i="18"/>
  <c r="PRS221" i="18"/>
  <c r="PRT221" i="18"/>
  <c r="PRU221" i="18"/>
  <c r="PRV221" i="18"/>
  <c r="PRW221" i="18"/>
  <c r="PRX221" i="18"/>
  <c r="PRY221" i="18"/>
  <c r="PRZ221" i="18"/>
  <c r="PSA221" i="18"/>
  <c r="PSB221" i="18"/>
  <c r="PSC221" i="18"/>
  <c r="PSD221" i="18"/>
  <c r="PSE221" i="18"/>
  <c r="PSF221" i="18"/>
  <c r="PSG221" i="18"/>
  <c r="PSH221" i="18"/>
  <c r="PSI221" i="18"/>
  <c r="PSJ221" i="18"/>
  <c r="PSK221" i="18"/>
  <c r="PSL221" i="18"/>
  <c r="PSM221" i="18"/>
  <c r="PSN221" i="18"/>
  <c r="PSO221" i="18"/>
  <c r="PSP221" i="18"/>
  <c r="PSQ221" i="18"/>
  <c r="PSR221" i="18"/>
  <c r="PSS221" i="18"/>
  <c r="PST221" i="18"/>
  <c r="PSU221" i="18"/>
  <c r="PSV221" i="18"/>
  <c r="PSW221" i="18"/>
  <c r="PSX221" i="18"/>
  <c r="PSY221" i="18"/>
  <c r="PSZ221" i="18"/>
  <c r="PTA221" i="18"/>
  <c r="PTB221" i="18"/>
  <c r="PTC221" i="18"/>
  <c r="PTD221" i="18"/>
  <c r="PTE221" i="18"/>
  <c r="PTF221" i="18"/>
  <c r="PTG221" i="18"/>
  <c r="PTH221" i="18"/>
  <c r="PTI221" i="18"/>
  <c r="PTJ221" i="18"/>
  <c r="PTK221" i="18"/>
  <c r="PTL221" i="18"/>
  <c r="PTM221" i="18"/>
  <c r="PTN221" i="18"/>
  <c r="PTO221" i="18"/>
  <c r="PTP221" i="18"/>
  <c r="PTQ221" i="18"/>
  <c r="PTR221" i="18"/>
  <c r="PTS221" i="18"/>
  <c r="PTT221" i="18"/>
  <c r="PTU221" i="18"/>
  <c r="PTV221" i="18"/>
  <c r="PTW221" i="18"/>
  <c r="PTX221" i="18"/>
  <c r="PTY221" i="18"/>
  <c r="PTZ221" i="18"/>
  <c r="PUA221" i="18"/>
  <c r="PUB221" i="18"/>
  <c r="PUC221" i="18"/>
  <c r="PUD221" i="18"/>
  <c r="PUE221" i="18"/>
  <c r="PUF221" i="18"/>
  <c r="PUG221" i="18"/>
  <c r="PUH221" i="18"/>
  <c r="PUI221" i="18"/>
  <c r="PUJ221" i="18"/>
  <c r="PUK221" i="18"/>
  <c r="PUL221" i="18"/>
  <c r="PUM221" i="18"/>
  <c r="PUN221" i="18"/>
  <c r="PUO221" i="18"/>
  <c r="PUP221" i="18"/>
  <c r="PUQ221" i="18"/>
  <c r="PUR221" i="18"/>
  <c r="PUS221" i="18"/>
  <c r="PUT221" i="18"/>
  <c r="PUU221" i="18"/>
  <c r="PUV221" i="18"/>
  <c r="PUW221" i="18"/>
  <c r="PUX221" i="18"/>
  <c r="PUY221" i="18"/>
  <c r="PUZ221" i="18"/>
  <c r="PVA221" i="18"/>
  <c r="PVB221" i="18"/>
  <c r="PVC221" i="18"/>
  <c r="PVD221" i="18"/>
  <c r="PVE221" i="18"/>
  <c r="PVF221" i="18"/>
  <c r="PVG221" i="18"/>
  <c r="PVH221" i="18"/>
  <c r="PVI221" i="18"/>
  <c r="PVJ221" i="18"/>
  <c r="PVK221" i="18"/>
  <c r="PVL221" i="18"/>
  <c r="PVM221" i="18"/>
  <c r="PVN221" i="18"/>
  <c r="PVO221" i="18"/>
  <c r="PVP221" i="18"/>
  <c r="PVQ221" i="18"/>
  <c r="PVR221" i="18"/>
  <c r="PVS221" i="18"/>
  <c r="PVT221" i="18"/>
  <c r="PVU221" i="18"/>
  <c r="PVV221" i="18"/>
  <c r="PVW221" i="18"/>
  <c r="PVX221" i="18"/>
  <c r="PVY221" i="18"/>
  <c r="PVZ221" i="18"/>
  <c r="PWA221" i="18"/>
  <c r="PWB221" i="18"/>
  <c r="PWC221" i="18"/>
  <c r="PWD221" i="18"/>
  <c r="PWE221" i="18"/>
  <c r="PWF221" i="18"/>
  <c r="PWG221" i="18"/>
  <c r="PWH221" i="18"/>
  <c r="PWI221" i="18"/>
  <c r="PWJ221" i="18"/>
  <c r="PWK221" i="18"/>
  <c r="PWL221" i="18"/>
  <c r="PWM221" i="18"/>
  <c r="PWN221" i="18"/>
  <c r="PWO221" i="18"/>
  <c r="PWP221" i="18"/>
  <c r="PWQ221" i="18"/>
  <c r="PWR221" i="18"/>
  <c r="PWS221" i="18"/>
  <c r="PWT221" i="18"/>
  <c r="PWU221" i="18"/>
  <c r="PWV221" i="18"/>
  <c r="PWW221" i="18"/>
  <c r="PWX221" i="18"/>
  <c r="PWY221" i="18"/>
  <c r="PWZ221" i="18"/>
  <c r="PXA221" i="18"/>
  <c r="PXB221" i="18"/>
  <c r="PXC221" i="18"/>
  <c r="PXD221" i="18"/>
  <c r="PXE221" i="18"/>
  <c r="PXF221" i="18"/>
  <c r="PXG221" i="18"/>
  <c r="PXH221" i="18"/>
  <c r="PXI221" i="18"/>
  <c r="PXJ221" i="18"/>
  <c r="PXK221" i="18"/>
  <c r="PXL221" i="18"/>
  <c r="PXM221" i="18"/>
  <c r="PXN221" i="18"/>
  <c r="PXO221" i="18"/>
  <c r="PXP221" i="18"/>
  <c r="PXQ221" i="18"/>
  <c r="PXR221" i="18"/>
  <c r="PXS221" i="18"/>
  <c r="PXT221" i="18"/>
  <c r="PXU221" i="18"/>
  <c r="PXV221" i="18"/>
  <c r="PXW221" i="18"/>
  <c r="PXX221" i="18"/>
  <c r="PXY221" i="18"/>
  <c r="PXZ221" i="18"/>
  <c r="PYA221" i="18"/>
  <c r="PYB221" i="18"/>
  <c r="PYC221" i="18"/>
  <c r="PYD221" i="18"/>
  <c r="PYE221" i="18"/>
  <c r="PYF221" i="18"/>
  <c r="PYG221" i="18"/>
  <c r="PYH221" i="18"/>
  <c r="PYI221" i="18"/>
  <c r="PYJ221" i="18"/>
  <c r="PYK221" i="18"/>
  <c r="PYL221" i="18"/>
  <c r="PYM221" i="18"/>
  <c r="PYN221" i="18"/>
  <c r="PYO221" i="18"/>
  <c r="PYP221" i="18"/>
  <c r="PYQ221" i="18"/>
  <c r="PYR221" i="18"/>
  <c r="PYS221" i="18"/>
  <c r="PYT221" i="18"/>
  <c r="PYU221" i="18"/>
  <c r="PYV221" i="18"/>
  <c r="PYW221" i="18"/>
  <c r="PYX221" i="18"/>
  <c r="PYY221" i="18"/>
  <c r="PYZ221" i="18"/>
  <c r="PZA221" i="18"/>
  <c r="PZB221" i="18"/>
  <c r="PZC221" i="18"/>
  <c r="PZD221" i="18"/>
  <c r="PZE221" i="18"/>
  <c r="PZF221" i="18"/>
  <c r="PZG221" i="18"/>
  <c r="PZH221" i="18"/>
  <c r="PZI221" i="18"/>
  <c r="PZJ221" i="18"/>
  <c r="PZK221" i="18"/>
  <c r="PZL221" i="18"/>
  <c r="PZM221" i="18"/>
  <c r="PZN221" i="18"/>
  <c r="PZO221" i="18"/>
  <c r="PZP221" i="18"/>
  <c r="PZQ221" i="18"/>
  <c r="PZR221" i="18"/>
  <c r="PZS221" i="18"/>
  <c r="PZT221" i="18"/>
  <c r="PZU221" i="18"/>
  <c r="PZV221" i="18"/>
  <c r="PZW221" i="18"/>
  <c r="PZX221" i="18"/>
  <c r="PZY221" i="18"/>
  <c r="PZZ221" i="18"/>
  <c r="QAA221" i="18"/>
  <c r="QAB221" i="18"/>
  <c r="QAC221" i="18"/>
  <c r="QAD221" i="18"/>
  <c r="QAE221" i="18"/>
  <c r="QAF221" i="18"/>
  <c r="QAG221" i="18"/>
  <c r="QAH221" i="18"/>
  <c r="QAI221" i="18"/>
  <c r="QAJ221" i="18"/>
  <c r="QAK221" i="18"/>
  <c r="QAL221" i="18"/>
  <c r="QAM221" i="18"/>
  <c r="QAN221" i="18"/>
  <c r="QAO221" i="18"/>
  <c r="QAP221" i="18"/>
  <c r="QAQ221" i="18"/>
  <c r="QAR221" i="18"/>
  <c r="QAS221" i="18"/>
  <c r="QAT221" i="18"/>
  <c r="QAU221" i="18"/>
  <c r="QAV221" i="18"/>
  <c r="QAW221" i="18"/>
  <c r="QAX221" i="18"/>
  <c r="QAY221" i="18"/>
  <c r="QAZ221" i="18"/>
  <c r="QBA221" i="18"/>
  <c r="QBB221" i="18"/>
  <c r="QBC221" i="18"/>
  <c r="QBD221" i="18"/>
  <c r="QBE221" i="18"/>
  <c r="QBF221" i="18"/>
  <c r="QBG221" i="18"/>
  <c r="QBH221" i="18"/>
  <c r="QBI221" i="18"/>
  <c r="QBJ221" i="18"/>
  <c r="QBK221" i="18"/>
  <c r="QBL221" i="18"/>
  <c r="QBM221" i="18"/>
  <c r="QBN221" i="18"/>
  <c r="QBO221" i="18"/>
  <c r="QBP221" i="18"/>
  <c r="QBQ221" i="18"/>
  <c r="QBR221" i="18"/>
  <c r="QBS221" i="18"/>
  <c r="QBT221" i="18"/>
  <c r="QBU221" i="18"/>
  <c r="QBV221" i="18"/>
  <c r="QBW221" i="18"/>
  <c r="QBX221" i="18"/>
  <c r="QBY221" i="18"/>
  <c r="QBZ221" i="18"/>
  <c r="QCA221" i="18"/>
  <c r="QCB221" i="18"/>
  <c r="QCC221" i="18"/>
  <c r="QCD221" i="18"/>
  <c r="QCE221" i="18"/>
  <c r="QCF221" i="18"/>
  <c r="QCG221" i="18"/>
  <c r="QCH221" i="18"/>
  <c r="QCI221" i="18"/>
  <c r="QCJ221" i="18"/>
  <c r="QCK221" i="18"/>
  <c r="QCL221" i="18"/>
  <c r="QCM221" i="18"/>
  <c r="QCN221" i="18"/>
  <c r="QCO221" i="18"/>
  <c r="QCP221" i="18"/>
  <c r="QCQ221" i="18"/>
  <c r="QCR221" i="18"/>
  <c r="QCS221" i="18"/>
  <c r="QCT221" i="18"/>
  <c r="QCU221" i="18"/>
  <c r="QCV221" i="18"/>
  <c r="QCW221" i="18"/>
  <c r="QCX221" i="18"/>
  <c r="QCY221" i="18"/>
  <c r="QCZ221" i="18"/>
  <c r="QDA221" i="18"/>
  <c r="QDB221" i="18"/>
  <c r="QDC221" i="18"/>
  <c r="QDD221" i="18"/>
  <c r="QDE221" i="18"/>
  <c r="QDF221" i="18"/>
  <c r="QDG221" i="18"/>
  <c r="QDH221" i="18"/>
  <c r="QDI221" i="18"/>
  <c r="QDJ221" i="18"/>
  <c r="QDK221" i="18"/>
  <c r="QDL221" i="18"/>
  <c r="QDM221" i="18"/>
  <c r="QDN221" i="18"/>
  <c r="QDO221" i="18"/>
  <c r="QDP221" i="18"/>
  <c r="QDQ221" i="18"/>
  <c r="QDR221" i="18"/>
  <c r="QDS221" i="18"/>
  <c r="QDT221" i="18"/>
  <c r="QDU221" i="18"/>
  <c r="QDV221" i="18"/>
  <c r="QDW221" i="18"/>
  <c r="QDX221" i="18"/>
  <c r="QDY221" i="18"/>
  <c r="QDZ221" i="18"/>
  <c r="QEA221" i="18"/>
  <c r="QEB221" i="18"/>
  <c r="QEC221" i="18"/>
  <c r="QED221" i="18"/>
  <c r="QEE221" i="18"/>
  <c r="QEF221" i="18"/>
  <c r="QEG221" i="18"/>
  <c r="QEH221" i="18"/>
  <c r="QEI221" i="18"/>
  <c r="QEJ221" i="18"/>
  <c r="QEK221" i="18"/>
  <c r="QEL221" i="18"/>
  <c r="QEM221" i="18"/>
  <c r="QEN221" i="18"/>
  <c r="QEO221" i="18"/>
  <c r="QEP221" i="18"/>
  <c r="QEQ221" i="18"/>
  <c r="QER221" i="18"/>
  <c r="QES221" i="18"/>
  <c r="QET221" i="18"/>
  <c r="QEU221" i="18"/>
  <c r="QEV221" i="18"/>
  <c r="QEW221" i="18"/>
  <c r="QEX221" i="18"/>
  <c r="QEY221" i="18"/>
  <c r="QEZ221" i="18"/>
  <c r="QFA221" i="18"/>
  <c r="QFB221" i="18"/>
  <c r="QFC221" i="18"/>
  <c r="QFD221" i="18"/>
  <c r="QFE221" i="18"/>
  <c r="QFF221" i="18"/>
  <c r="QFG221" i="18"/>
  <c r="QFH221" i="18"/>
  <c r="QFI221" i="18"/>
  <c r="QFJ221" i="18"/>
  <c r="QFK221" i="18"/>
  <c r="QFL221" i="18"/>
  <c r="QFM221" i="18"/>
  <c r="QFN221" i="18"/>
  <c r="QFO221" i="18"/>
  <c r="QFP221" i="18"/>
  <c r="QFQ221" i="18"/>
  <c r="QFR221" i="18"/>
  <c r="QFS221" i="18"/>
  <c r="QFT221" i="18"/>
  <c r="QFU221" i="18"/>
  <c r="QFV221" i="18"/>
  <c r="QFW221" i="18"/>
  <c r="QFX221" i="18"/>
  <c r="QFY221" i="18"/>
  <c r="QFZ221" i="18"/>
  <c r="QGA221" i="18"/>
  <c r="QGB221" i="18"/>
  <c r="QGC221" i="18"/>
  <c r="QGD221" i="18"/>
  <c r="QGE221" i="18"/>
  <c r="QGF221" i="18"/>
  <c r="QGG221" i="18"/>
  <c r="QGH221" i="18"/>
  <c r="QGI221" i="18"/>
  <c r="QGJ221" i="18"/>
  <c r="QGK221" i="18"/>
  <c r="QGL221" i="18"/>
  <c r="QGM221" i="18"/>
  <c r="QGN221" i="18"/>
  <c r="QGO221" i="18"/>
  <c r="QGP221" i="18"/>
  <c r="QGQ221" i="18"/>
  <c r="QGR221" i="18"/>
  <c r="QGS221" i="18"/>
  <c r="QGT221" i="18"/>
  <c r="QGU221" i="18"/>
  <c r="QGV221" i="18"/>
  <c r="QGW221" i="18"/>
  <c r="QGX221" i="18"/>
  <c r="QGY221" i="18"/>
  <c r="QGZ221" i="18"/>
  <c r="QHA221" i="18"/>
  <c r="QHB221" i="18"/>
  <c r="QHC221" i="18"/>
  <c r="QHD221" i="18"/>
  <c r="QHE221" i="18"/>
  <c r="QHF221" i="18"/>
  <c r="QHG221" i="18"/>
  <c r="QHH221" i="18"/>
  <c r="QHI221" i="18"/>
  <c r="QHJ221" i="18"/>
  <c r="QHK221" i="18"/>
  <c r="QHL221" i="18"/>
  <c r="QHM221" i="18"/>
  <c r="QHN221" i="18"/>
  <c r="QHO221" i="18"/>
  <c r="QHP221" i="18"/>
  <c r="QHQ221" i="18"/>
  <c r="QHR221" i="18"/>
  <c r="QHS221" i="18"/>
  <c r="QHT221" i="18"/>
  <c r="QHU221" i="18"/>
  <c r="QHV221" i="18"/>
  <c r="QHW221" i="18"/>
  <c r="QHX221" i="18"/>
  <c r="QHY221" i="18"/>
  <c r="QHZ221" i="18"/>
  <c r="QIA221" i="18"/>
  <c r="QIB221" i="18"/>
  <c r="QIC221" i="18"/>
  <c r="QID221" i="18"/>
  <c r="QIE221" i="18"/>
  <c r="QIF221" i="18"/>
  <c r="QIG221" i="18"/>
  <c r="QIH221" i="18"/>
  <c r="QII221" i="18"/>
  <c r="QIJ221" i="18"/>
  <c r="QIK221" i="18"/>
  <c r="QIL221" i="18"/>
  <c r="QIM221" i="18"/>
  <c r="QIN221" i="18"/>
  <c r="QIO221" i="18"/>
  <c r="QIP221" i="18"/>
  <c r="QIQ221" i="18"/>
  <c r="QIR221" i="18"/>
  <c r="QIS221" i="18"/>
  <c r="QIT221" i="18"/>
  <c r="QIU221" i="18"/>
  <c r="QIV221" i="18"/>
  <c r="QIW221" i="18"/>
  <c r="QIX221" i="18"/>
  <c r="QIY221" i="18"/>
  <c r="QIZ221" i="18"/>
  <c r="QJA221" i="18"/>
  <c r="QJB221" i="18"/>
  <c r="QJC221" i="18"/>
  <c r="QJD221" i="18"/>
  <c r="QJE221" i="18"/>
  <c r="QJF221" i="18"/>
  <c r="QJG221" i="18"/>
  <c r="QJH221" i="18"/>
  <c r="QJI221" i="18"/>
  <c r="QJJ221" i="18"/>
  <c r="QJK221" i="18"/>
  <c r="QJL221" i="18"/>
  <c r="QJM221" i="18"/>
  <c r="QJN221" i="18"/>
  <c r="QJO221" i="18"/>
  <c r="QJP221" i="18"/>
  <c r="QJQ221" i="18"/>
  <c r="QJR221" i="18"/>
  <c r="QJS221" i="18"/>
  <c r="QJT221" i="18"/>
  <c r="QJU221" i="18"/>
  <c r="QJV221" i="18"/>
  <c r="QJW221" i="18"/>
  <c r="QJX221" i="18"/>
  <c r="QJY221" i="18"/>
  <c r="QJZ221" i="18"/>
  <c r="QKA221" i="18"/>
  <c r="QKB221" i="18"/>
  <c r="QKC221" i="18"/>
  <c r="QKD221" i="18"/>
  <c r="QKE221" i="18"/>
  <c r="QKF221" i="18"/>
  <c r="QKG221" i="18"/>
  <c r="QKH221" i="18"/>
  <c r="QKI221" i="18"/>
  <c r="QKJ221" i="18"/>
  <c r="QKK221" i="18"/>
  <c r="QKL221" i="18"/>
  <c r="QKM221" i="18"/>
  <c r="QKN221" i="18"/>
  <c r="QKO221" i="18"/>
  <c r="QKP221" i="18"/>
  <c r="QKQ221" i="18"/>
  <c r="QKR221" i="18"/>
  <c r="QKS221" i="18"/>
  <c r="QKT221" i="18"/>
  <c r="QKU221" i="18"/>
  <c r="QKV221" i="18"/>
  <c r="QKW221" i="18"/>
  <c r="QKX221" i="18"/>
  <c r="QKY221" i="18"/>
  <c r="QKZ221" i="18"/>
  <c r="QLA221" i="18"/>
  <c r="QLB221" i="18"/>
  <c r="QLC221" i="18"/>
  <c r="QLD221" i="18"/>
  <c r="QLE221" i="18"/>
  <c r="QLF221" i="18"/>
  <c r="QLG221" i="18"/>
  <c r="QLH221" i="18"/>
  <c r="QLI221" i="18"/>
  <c r="QLJ221" i="18"/>
  <c r="QLK221" i="18"/>
  <c r="QLL221" i="18"/>
  <c r="QLM221" i="18"/>
  <c r="QLN221" i="18"/>
  <c r="QLO221" i="18"/>
  <c r="QLP221" i="18"/>
  <c r="QLQ221" i="18"/>
  <c r="QLR221" i="18"/>
  <c r="QLS221" i="18"/>
  <c r="QLT221" i="18"/>
  <c r="QLU221" i="18"/>
  <c r="QLV221" i="18"/>
  <c r="QLW221" i="18"/>
  <c r="QLX221" i="18"/>
  <c r="QLY221" i="18"/>
  <c r="QLZ221" i="18"/>
  <c r="QMA221" i="18"/>
  <c r="QMB221" i="18"/>
  <c r="QMC221" i="18"/>
  <c r="QMD221" i="18"/>
  <c r="QME221" i="18"/>
  <c r="QMF221" i="18"/>
  <c r="QMG221" i="18"/>
  <c r="QMH221" i="18"/>
  <c r="QMI221" i="18"/>
  <c r="QMJ221" i="18"/>
  <c r="QMK221" i="18"/>
  <c r="QML221" i="18"/>
  <c r="QMM221" i="18"/>
  <c r="QMN221" i="18"/>
  <c r="QMO221" i="18"/>
  <c r="QMP221" i="18"/>
  <c r="QMQ221" i="18"/>
  <c r="QMR221" i="18"/>
  <c r="QMS221" i="18"/>
  <c r="QMT221" i="18"/>
  <c r="QMU221" i="18"/>
  <c r="QMV221" i="18"/>
  <c r="QMW221" i="18"/>
  <c r="QMX221" i="18"/>
  <c r="QMY221" i="18"/>
  <c r="QMZ221" i="18"/>
  <c r="QNA221" i="18"/>
  <c r="QNB221" i="18"/>
  <c r="QNC221" i="18"/>
  <c r="QND221" i="18"/>
  <c r="QNE221" i="18"/>
  <c r="QNF221" i="18"/>
  <c r="QNG221" i="18"/>
  <c r="QNH221" i="18"/>
  <c r="QNI221" i="18"/>
  <c r="QNJ221" i="18"/>
  <c r="QNK221" i="18"/>
  <c r="QNL221" i="18"/>
  <c r="QNM221" i="18"/>
  <c r="QNN221" i="18"/>
  <c r="QNO221" i="18"/>
  <c r="QNP221" i="18"/>
  <c r="QNQ221" i="18"/>
  <c r="QNR221" i="18"/>
  <c r="QNS221" i="18"/>
  <c r="QNT221" i="18"/>
  <c r="QNU221" i="18"/>
  <c r="QNV221" i="18"/>
  <c r="QNW221" i="18"/>
  <c r="QNX221" i="18"/>
  <c r="QNY221" i="18"/>
  <c r="QNZ221" i="18"/>
  <c r="QOA221" i="18"/>
  <c r="QOB221" i="18"/>
  <c r="QOC221" i="18"/>
  <c r="QOD221" i="18"/>
  <c r="QOE221" i="18"/>
  <c r="QOF221" i="18"/>
  <c r="QOG221" i="18"/>
  <c r="QOH221" i="18"/>
  <c r="QOI221" i="18"/>
  <c r="QOJ221" i="18"/>
  <c r="QOK221" i="18"/>
  <c r="QOL221" i="18"/>
  <c r="QOM221" i="18"/>
  <c r="QON221" i="18"/>
  <c r="QOO221" i="18"/>
  <c r="QOP221" i="18"/>
  <c r="QOQ221" i="18"/>
  <c r="QOR221" i="18"/>
  <c r="QOS221" i="18"/>
  <c r="QOT221" i="18"/>
  <c r="QOU221" i="18"/>
  <c r="QOV221" i="18"/>
  <c r="QOW221" i="18"/>
  <c r="QOX221" i="18"/>
  <c r="QOY221" i="18"/>
  <c r="QOZ221" i="18"/>
  <c r="QPA221" i="18"/>
  <c r="QPB221" i="18"/>
  <c r="QPC221" i="18"/>
  <c r="QPD221" i="18"/>
  <c r="QPE221" i="18"/>
  <c r="QPF221" i="18"/>
  <c r="QPG221" i="18"/>
  <c r="QPH221" i="18"/>
  <c r="QPI221" i="18"/>
  <c r="QPJ221" i="18"/>
  <c r="QPK221" i="18"/>
  <c r="QPL221" i="18"/>
  <c r="QPM221" i="18"/>
  <c r="QPN221" i="18"/>
  <c r="QPO221" i="18"/>
  <c r="QPP221" i="18"/>
  <c r="QPQ221" i="18"/>
  <c r="QPR221" i="18"/>
  <c r="QPS221" i="18"/>
  <c r="QPT221" i="18"/>
  <c r="QPU221" i="18"/>
  <c r="QPV221" i="18"/>
  <c r="QPW221" i="18"/>
  <c r="QPX221" i="18"/>
  <c r="QPY221" i="18"/>
  <c r="QPZ221" i="18"/>
  <c r="QQA221" i="18"/>
  <c r="QQB221" i="18"/>
  <c r="QQC221" i="18"/>
  <c r="QQD221" i="18"/>
  <c r="QQE221" i="18"/>
  <c r="QQF221" i="18"/>
  <c r="QQG221" i="18"/>
  <c r="QQH221" i="18"/>
  <c r="QQI221" i="18"/>
  <c r="QQJ221" i="18"/>
  <c r="QQK221" i="18"/>
  <c r="QQL221" i="18"/>
  <c r="QQM221" i="18"/>
  <c r="QQN221" i="18"/>
  <c r="QQO221" i="18"/>
  <c r="QQP221" i="18"/>
  <c r="QQQ221" i="18"/>
  <c r="QQR221" i="18"/>
  <c r="QQS221" i="18"/>
  <c r="QQT221" i="18"/>
  <c r="QQU221" i="18"/>
  <c r="QQV221" i="18"/>
  <c r="QQW221" i="18"/>
  <c r="QQX221" i="18"/>
  <c r="QQY221" i="18"/>
  <c r="QQZ221" i="18"/>
  <c r="QRA221" i="18"/>
  <c r="QRB221" i="18"/>
  <c r="QRC221" i="18"/>
  <c r="QRD221" i="18"/>
  <c r="QRE221" i="18"/>
  <c r="QRF221" i="18"/>
  <c r="QRG221" i="18"/>
  <c r="QRH221" i="18"/>
  <c r="QRI221" i="18"/>
  <c r="QRJ221" i="18"/>
  <c r="QRK221" i="18"/>
  <c r="QRL221" i="18"/>
  <c r="QRM221" i="18"/>
  <c r="QRN221" i="18"/>
  <c r="QRO221" i="18"/>
  <c r="QRP221" i="18"/>
  <c r="QRQ221" i="18"/>
  <c r="QRR221" i="18"/>
  <c r="QRS221" i="18"/>
  <c r="QRT221" i="18"/>
  <c r="QRU221" i="18"/>
  <c r="QRV221" i="18"/>
  <c r="QRW221" i="18"/>
  <c r="QRX221" i="18"/>
  <c r="QRY221" i="18"/>
  <c r="QRZ221" i="18"/>
  <c r="QSA221" i="18"/>
  <c r="QSB221" i="18"/>
  <c r="QSC221" i="18"/>
  <c r="QSD221" i="18"/>
  <c r="QSE221" i="18"/>
  <c r="QSF221" i="18"/>
  <c r="QSG221" i="18"/>
  <c r="QSH221" i="18"/>
  <c r="QSI221" i="18"/>
  <c r="QSJ221" i="18"/>
  <c r="QSK221" i="18"/>
  <c r="QSL221" i="18"/>
  <c r="QSM221" i="18"/>
  <c r="QSN221" i="18"/>
  <c r="QSO221" i="18"/>
  <c r="QSP221" i="18"/>
  <c r="QSQ221" i="18"/>
  <c r="QSR221" i="18"/>
  <c r="QSS221" i="18"/>
  <c r="QST221" i="18"/>
  <c r="QSU221" i="18"/>
  <c r="QSV221" i="18"/>
  <c r="QSW221" i="18"/>
  <c r="QSX221" i="18"/>
  <c r="QSY221" i="18"/>
  <c r="QSZ221" i="18"/>
  <c r="QTA221" i="18"/>
  <c r="QTB221" i="18"/>
  <c r="QTC221" i="18"/>
  <c r="QTD221" i="18"/>
  <c r="QTE221" i="18"/>
  <c r="QTF221" i="18"/>
  <c r="QTG221" i="18"/>
  <c r="QTH221" i="18"/>
  <c r="QTI221" i="18"/>
  <c r="QTJ221" i="18"/>
  <c r="QTK221" i="18"/>
  <c r="QTL221" i="18"/>
  <c r="QTM221" i="18"/>
  <c r="QTN221" i="18"/>
  <c r="QTO221" i="18"/>
  <c r="QTP221" i="18"/>
  <c r="QTQ221" i="18"/>
  <c r="QTR221" i="18"/>
  <c r="QTS221" i="18"/>
  <c r="QTT221" i="18"/>
  <c r="QTU221" i="18"/>
  <c r="QTV221" i="18"/>
  <c r="QTW221" i="18"/>
  <c r="QTX221" i="18"/>
  <c r="QTY221" i="18"/>
  <c r="QTZ221" i="18"/>
  <c r="QUA221" i="18"/>
  <c r="QUB221" i="18"/>
  <c r="QUC221" i="18"/>
  <c r="QUD221" i="18"/>
  <c r="QUE221" i="18"/>
  <c r="QUF221" i="18"/>
  <c r="QUG221" i="18"/>
  <c r="QUH221" i="18"/>
  <c r="QUI221" i="18"/>
  <c r="QUJ221" i="18"/>
  <c r="QUK221" i="18"/>
  <c r="QUL221" i="18"/>
  <c r="QUM221" i="18"/>
  <c r="QUN221" i="18"/>
  <c r="QUO221" i="18"/>
  <c r="QUP221" i="18"/>
  <c r="QUQ221" i="18"/>
  <c r="QUR221" i="18"/>
  <c r="QUS221" i="18"/>
  <c r="QUT221" i="18"/>
  <c r="QUU221" i="18"/>
  <c r="QUV221" i="18"/>
  <c r="QUW221" i="18"/>
  <c r="QUX221" i="18"/>
  <c r="QUY221" i="18"/>
  <c r="QUZ221" i="18"/>
  <c r="QVA221" i="18"/>
  <c r="QVB221" i="18"/>
  <c r="QVC221" i="18"/>
  <c r="QVD221" i="18"/>
  <c r="QVE221" i="18"/>
  <c r="QVF221" i="18"/>
  <c r="QVG221" i="18"/>
  <c r="QVH221" i="18"/>
  <c r="QVI221" i="18"/>
  <c r="QVJ221" i="18"/>
  <c r="QVK221" i="18"/>
  <c r="QVL221" i="18"/>
  <c r="QVM221" i="18"/>
  <c r="QVN221" i="18"/>
  <c r="QVO221" i="18"/>
  <c r="QVP221" i="18"/>
  <c r="QVQ221" i="18"/>
  <c r="QVR221" i="18"/>
  <c r="QVS221" i="18"/>
  <c r="QVT221" i="18"/>
  <c r="QVU221" i="18"/>
  <c r="QVV221" i="18"/>
  <c r="QVW221" i="18"/>
  <c r="QVX221" i="18"/>
  <c r="QVY221" i="18"/>
  <c r="QVZ221" i="18"/>
  <c r="QWA221" i="18"/>
  <c r="QWB221" i="18"/>
  <c r="QWC221" i="18"/>
  <c r="QWD221" i="18"/>
  <c r="QWE221" i="18"/>
  <c r="QWF221" i="18"/>
  <c r="QWG221" i="18"/>
  <c r="QWH221" i="18"/>
  <c r="QWI221" i="18"/>
  <c r="QWJ221" i="18"/>
  <c r="QWK221" i="18"/>
  <c r="QWL221" i="18"/>
  <c r="QWM221" i="18"/>
  <c r="QWN221" i="18"/>
  <c r="QWO221" i="18"/>
  <c r="QWP221" i="18"/>
  <c r="QWQ221" i="18"/>
  <c r="QWR221" i="18"/>
  <c r="QWS221" i="18"/>
  <c r="QWT221" i="18"/>
  <c r="QWU221" i="18"/>
  <c r="QWV221" i="18"/>
  <c r="QWW221" i="18"/>
  <c r="QWX221" i="18"/>
  <c r="QWY221" i="18"/>
  <c r="QWZ221" i="18"/>
  <c r="QXA221" i="18"/>
  <c r="QXB221" i="18"/>
  <c r="QXC221" i="18"/>
  <c r="QXD221" i="18"/>
  <c r="QXE221" i="18"/>
  <c r="QXF221" i="18"/>
  <c r="QXG221" i="18"/>
  <c r="QXH221" i="18"/>
  <c r="QXI221" i="18"/>
  <c r="QXJ221" i="18"/>
  <c r="QXK221" i="18"/>
  <c r="QXL221" i="18"/>
  <c r="QXM221" i="18"/>
  <c r="QXN221" i="18"/>
  <c r="QXO221" i="18"/>
  <c r="QXP221" i="18"/>
  <c r="QXQ221" i="18"/>
  <c r="QXR221" i="18"/>
  <c r="QXS221" i="18"/>
  <c r="QXT221" i="18"/>
  <c r="QXU221" i="18"/>
  <c r="QXV221" i="18"/>
  <c r="QXW221" i="18"/>
  <c r="QXX221" i="18"/>
  <c r="QXY221" i="18"/>
  <c r="QXZ221" i="18"/>
  <c r="QYA221" i="18"/>
  <c r="QYB221" i="18"/>
  <c r="QYC221" i="18"/>
  <c r="QYD221" i="18"/>
  <c r="QYE221" i="18"/>
  <c r="QYF221" i="18"/>
  <c r="QYG221" i="18"/>
  <c r="QYH221" i="18"/>
  <c r="QYI221" i="18"/>
  <c r="QYJ221" i="18"/>
  <c r="QYK221" i="18"/>
  <c r="QYL221" i="18"/>
  <c r="QYM221" i="18"/>
  <c r="QYN221" i="18"/>
  <c r="QYO221" i="18"/>
  <c r="QYP221" i="18"/>
  <c r="QYQ221" i="18"/>
  <c r="QYR221" i="18"/>
  <c r="QYS221" i="18"/>
  <c r="QYT221" i="18"/>
  <c r="QYU221" i="18"/>
  <c r="QYV221" i="18"/>
  <c r="QYW221" i="18"/>
  <c r="QYX221" i="18"/>
  <c r="QYY221" i="18"/>
  <c r="QYZ221" i="18"/>
  <c r="QZA221" i="18"/>
  <c r="QZB221" i="18"/>
  <c r="QZC221" i="18"/>
  <c r="QZD221" i="18"/>
  <c r="QZE221" i="18"/>
  <c r="QZF221" i="18"/>
  <c r="QZG221" i="18"/>
  <c r="QZH221" i="18"/>
  <c r="QZI221" i="18"/>
  <c r="QZJ221" i="18"/>
  <c r="QZK221" i="18"/>
  <c r="QZL221" i="18"/>
  <c r="QZM221" i="18"/>
  <c r="QZN221" i="18"/>
  <c r="QZO221" i="18"/>
  <c r="QZP221" i="18"/>
  <c r="QZQ221" i="18"/>
  <c r="QZR221" i="18"/>
  <c r="QZS221" i="18"/>
  <c r="QZT221" i="18"/>
  <c r="QZU221" i="18"/>
  <c r="QZV221" i="18"/>
  <c r="QZW221" i="18"/>
  <c r="QZX221" i="18"/>
  <c r="QZY221" i="18"/>
  <c r="QZZ221" i="18"/>
  <c r="RAA221" i="18"/>
  <c r="RAB221" i="18"/>
  <c r="RAC221" i="18"/>
  <c r="RAD221" i="18"/>
  <c r="RAE221" i="18"/>
  <c r="RAF221" i="18"/>
  <c r="RAG221" i="18"/>
  <c r="RAH221" i="18"/>
  <c r="RAI221" i="18"/>
  <c r="RAJ221" i="18"/>
  <c r="RAK221" i="18"/>
  <c r="RAL221" i="18"/>
  <c r="RAM221" i="18"/>
  <c r="RAN221" i="18"/>
  <c r="RAO221" i="18"/>
  <c r="RAP221" i="18"/>
  <c r="RAQ221" i="18"/>
  <c r="RAR221" i="18"/>
  <c r="RAS221" i="18"/>
  <c r="RAT221" i="18"/>
  <c r="RAU221" i="18"/>
  <c r="RAV221" i="18"/>
  <c r="RAW221" i="18"/>
  <c r="RAX221" i="18"/>
  <c r="RAY221" i="18"/>
  <c r="RAZ221" i="18"/>
  <c r="RBA221" i="18"/>
  <c r="RBB221" i="18"/>
  <c r="RBC221" i="18"/>
  <c r="RBD221" i="18"/>
  <c r="RBE221" i="18"/>
  <c r="RBF221" i="18"/>
  <c r="RBG221" i="18"/>
  <c r="RBH221" i="18"/>
  <c r="RBI221" i="18"/>
  <c r="RBJ221" i="18"/>
  <c r="RBK221" i="18"/>
  <c r="RBL221" i="18"/>
  <c r="RBM221" i="18"/>
  <c r="RBN221" i="18"/>
  <c r="RBO221" i="18"/>
  <c r="RBP221" i="18"/>
  <c r="RBQ221" i="18"/>
  <c r="RBR221" i="18"/>
  <c r="RBS221" i="18"/>
  <c r="RBT221" i="18"/>
  <c r="RBU221" i="18"/>
  <c r="RBV221" i="18"/>
  <c r="RBW221" i="18"/>
  <c r="RBX221" i="18"/>
  <c r="RBY221" i="18"/>
  <c r="RBZ221" i="18"/>
  <c r="RCA221" i="18"/>
  <c r="RCB221" i="18"/>
  <c r="RCC221" i="18"/>
  <c r="RCD221" i="18"/>
  <c r="RCE221" i="18"/>
  <c r="RCF221" i="18"/>
  <c r="RCG221" i="18"/>
  <c r="RCH221" i="18"/>
  <c r="RCI221" i="18"/>
  <c r="RCJ221" i="18"/>
  <c r="RCK221" i="18"/>
  <c r="RCL221" i="18"/>
  <c r="RCM221" i="18"/>
  <c r="RCN221" i="18"/>
  <c r="RCO221" i="18"/>
  <c r="RCP221" i="18"/>
  <c r="RCQ221" i="18"/>
  <c r="RCR221" i="18"/>
  <c r="RCS221" i="18"/>
  <c r="RCT221" i="18"/>
  <c r="RCU221" i="18"/>
  <c r="RCV221" i="18"/>
  <c r="RCW221" i="18"/>
  <c r="RCX221" i="18"/>
  <c r="RCY221" i="18"/>
  <c r="RCZ221" i="18"/>
  <c r="RDA221" i="18"/>
  <c r="RDB221" i="18"/>
  <c r="RDC221" i="18"/>
  <c r="RDD221" i="18"/>
  <c r="RDE221" i="18"/>
  <c r="RDF221" i="18"/>
  <c r="RDG221" i="18"/>
  <c r="RDH221" i="18"/>
  <c r="RDI221" i="18"/>
  <c r="RDJ221" i="18"/>
  <c r="RDK221" i="18"/>
  <c r="RDL221" i="18"/>
  <c r="RDM221" i="18"/>
  <c r="RDN221" i="18"/>
  <c r="RDO221" i="18"/>
  <c r="RDP221" i="18"/>
  <c r="RDQ221" i="18"/>
  <c r="RDR221" i="18"/>
  <c r="RDS221" i="18"/>
  <c r="RDT221" i="18"/>
  <c r="RDU221" i="18"/>
  <c r="RDV221" i="18"/>
  <c r="RDW221" i="18"/>
  <c r="RDX221" i="18"/>
  <c r="RDY221" i="18"/>
  <c r="RDZ221" i="18"/>
  <c r="REA221" i="18"/>
  <c r="REB221" i="18"/>
  <c r="REC221" i="18"/>
  <c r="RED221" i="18"/>
  <c r="REE221" i="18"/>
  <c r="REF221" i="18"/>
  <c r="REG221" i="18"/>
  <c r="REH221" i="18"/>
  <c r="REI221" i="18"/>
  <c r="REJ221" i="18"/>
  <c r="REK221" i="18"/>
  <c r="REL221" i="18"/>
  <c r="REM221" i="18"/>
  <c r="REN221" i="18"/>
  <c r="REO221" i="18"/>
  <c r="REP221" i="18"/>
  <c r="REQ221" i="18"/>
  <c r="RER221" i="18"/>
  <c r="RES221" i="18"/>
  <c r="RET221" i="18"/>
  <c r="REU221" i="18"/>
  <c r="REV221" i="18"/>
  <c r="REW221" i="18"/>
  <c r="REX221" i="18"/>
  <c r="REY221" i="18"/>
  <c r="REZ221" i="18"/>
  <c r="RFA221" i="18"/>
  <c r="RFB221" i="18"/>
  <c r="RFC221" i="18"/>
  <c r="RFD221" i="18"/>
  <c r="RFE221" i="18"/>
  <c r="RFF221" i="18"/>
  <c r="RFG221" i="18"/>
  <c r="RFH221" i="18"/>
  <c r="RFI221" i="18"/>
  <c r="RFJ221" i="18"/>
  <c r="RFK221" i="18"/>
  <c r="RFL221" i="18"/>
  <c r="RFM221" i="18"/>
  <c r="RFN221" i="18"/>
  <c r="RFO221" i="18"/>
  <c r="RFP221" i="18"/>
  <c r="RFQ221" i="18"/>
  <c r="RFR221" i="18"/>
  <c r="RFS221" i="18"/>
  <c r="RFT221" i="18"/>
  <c r="RFU221" i="18"/>
  <c r="RFV221" i="18"/>
  <c r="RFW221" i="18"/>
  <c r="RFX221" i="18"/>
  <c r="RFY221" i="18"/>
  <c r="RFZ221" i="18"/>
  <c r="RGA221" i="18"/>
  <c r="RGB221" i="18"/>
  <c r="RGC221" i="18"/>
  <c r="RGD221" i="18"/>
  <c r="RGE221" i="18"/>
  <c r="RGF221" i="18"/>
  <c r="RGG221" i="18"/>
  <c r="RGH221" i="18"/>
  <c r="RGI221" i="18"/>
  <c r="RGJ221" i="18"/>
  <c r="RGK221" i="18"/>
  <c r="RGL221" i="18"/>
  <c r="RGM221" i="18"/>
  <c r="RGN221" i="18"/>
  <c r="RGO221" i="18"/>
  <c r="RGP221" i="18"/>
  <c r="RGQ221" i="18"/>
  <c r="RGR221" i="18"/>
  <c r="RGS221" i="18"/>
  <c r="RGT221" i="18"/>
  <c r="RGU221" i="18"/>
  <c r="RGV221" i="18"/>
  <c r="RGW221" i="18"/>
  <c r="RGX221" i="18"/>
  <c r="RGY221" i="18"/>
  <c r="RGZ221" i="18"/>
  <c r="RHA221" i="18"/>
  <c r="RHB221" i="18"/>
  <c r="RHC221" i="18"/>
  <c r="RHD221" i="18"/>
  <c r="RHE221" i="18"/>
  <c r="RHF221" i="18"/>
  <c r="RHG221" i="18"/>
  <c r="RHH221" i="18"/>
  <c r="RHI221" i="18"/>
  <c r="RHJ221" i="18"/>
  <c r="RHK221" i="18"/>
  <c r="RHL221" i="18"/>
  <c r="RHM221" i="18"/>
  <c r="RHN221" i="18"/>
  <c r="RHO221" i="18"/>
  <c r="RHP221" i="18"/>
  <c r="RHQ221" i="18"/>
  <c r="RHR221" i="18"/>
  <c r="RHS221" i="18"/>
  <c r="RHT221" i="18"/>
  <c r="RHU221" i="18"/>
  <c r="RHV221" i="18"/>
  <c r="RHW221" i="18"/>
  <c r="RHX221" i="18"/>
  <c r="RHY221" i="18"/>
  <c r="RHZ221" i="18"/>
  <c r="RIA221" i="18"/>
  <c r="RIB221" i="18"/>
  <c r="RIC221" i="18"/>
  <c r="RID221" i="18"/>
  <c r="RIE221" i="18"/>
  <c r="RIF221" i="18"/>
  <c r="RIG221" i="18"/>
  <c r="RIH221" i="18"/>
  <c r="RII221" i="18"/>
  <c r="RIJ221" i="18"/>
  <c r="RIK221" i="18"/>
  <c r="RIL221" i="18"/>
  <c r="RIM221" i="18"/>
  <c r="RIN221" i="18"/>
  <c r="RIO221" i="18"/>
  <c r="RIP221" i="18"/>
  <c r="RIQ221" i="18"/>
  <c r="RIR221" i="18"/>
  <c r="RIS221" i="18"/>
  <c r="RIT221" i="18"/>
  <c r="RIU221" i="18"/>
  <c r="RIV221" i="18"/>
  <c r="RIW221" i="18"/>
  <c r="RIX221" i="18"/>
  <c r="RIY221" i="18"/>
  <c r="RIZ221" i="18"/>
  <c r="RJA221" i="18"/>
  <c r="RJB221" i="18"/>
  <c r="RJC221" i="18"/>
  <c r="RJD221" i="18"/>
  <c r="RJE221" i="18"/>
  <c r="RJF221" i="18"/>
  <c r="RJG221" i="18"/>
  <c r="RJH221" i="18"/>
  <c r="RJI221" i="18"/>
  <c r="RJJ221" i="18"/>
  <c r="RJK221" i="18"/>
  <c r="RJL221" i="18"/>
  <c r="RJM221" i="18"/>
  <c r="RJN221" i="18"/>
  <c r="RJO221" i="18"/>
  <c r="RJP221" i="18"/>
  <c r="RJQ221" i="18"/>
  <c r="RJR221" i="18"/>
  <c r="RJS221" i="18"/>
  <c r="RJT221" i="18"/>
  <c r="RJU221" i="18"/>
  <c r="RJV221" i="18"/>
  <c r="RJW221" i="18"/>
  <c r="RJX221" i="18"/>
  <c r="RJY221" i="18"/>
  <c r="RJZ221" i="18"/>
  <c r="RKA221" i="18"/>
  <c r="RKB221" i="18"/>
  <c r="RKC221" i="18"/>
  <c r="RKD221" i="18"/>
  <c r="RKE221" i="18"/>
  <c r="RKF221" i="18"/>
  <c r="RKG221" i="18"/>
  <c r="RKH221" i="18"/>
  <c r="RKI221" i="18"/>
  <c r="RKJ221" i="18"/>
  <c r="RKK221" i="18"/>
  <c r="RKL221" i="18"/>
  <c r="RKM221" i="18"/>
  <c r="RKN221" i="18"/>
  <c r="RKO221" i="18"/>
  <c r="RKP221" i="18"/>
  <c r="RKQ221" i="18"/>
  <c r="RKR221" i="18"/>
  <c r="RKS221" i="18"/>
  <c r="RKT221" i="18"/>
  <c r="RKU221" i="18"/>
  <c r="RKV221" i="18"/>
  <c r="RKW221" i="18"/>
  <c r="RKX221" i="18"/>
  <c r="RKY221" i="18"/>
  <c r="RKZ221" i="18"/>
  <c r="RLA221" i="18"/>
  <c r="RLB221" i="18"/>
  <c r="RLC221" i="18"/>
  <c r="RLD221" i="18"/>
  <c r="RLE221" i="18"/>
  <c r="RLF221" i="18"/>
  <c r="RLG221" i="18"/>
  <c r="RLH221" i="18"/>
  <c r="RLI221" i="18"/>
  <c r="RLJ221" i="18"/>
  <c r="RLK221" i="18"/>
  <c r="RLL221" i="18"/>
  <c r="RLM221" i="18"/>
  <c r="RLN221" i="18"/>
  <c r="RLO221" i="18"/>
  <c r="RLP221" i="18"/>
  <c r="RLQ221" i="18"/>
  <c r="RLR221" i="18"/>
  <c r="RLS221" i="18"/>
  <c r="RLT221" i="18"/>
  <c r="RLU221" i="18"/>
  <c r="RLV221" i="18"/>
  <c r="RLW221" i="18"/>
  <c r="RLX221" i="18"/>
  <c r="RLY221" i="18"/>
  <c r="RLZ221" i="18"/>
  <c r="RMA221" i="18"/>
  <c r="RMB221" i="18"/>
  <c r="RMC221" i="18"/>
  <c r="RMD221" i="18"/>
  <c r="RME221" i="18"/>
  <c r="RMF221" i="18"/>
  <c r="RMG221" i="18"/>
  <c r="RMH221" i="18"/>
  <c r="RMI221" i="18"/>
  <c r="RMJ221" i="18"/>
  <c r="RMK221" i="18"/>
  <c r="RML221" i="18"/>
  <c r="RMM221" i="18"/>
  <c r="RMN221" i="18"/>
  <c r="RMO221" i="18"/>
  <c r="RMP221" i="18"/>
  <c r="RMQ221" i="18"/>
  <c r="RMR221" i="18"/>
  <c r="RMS221" i="18"/>
  <c r="RMT221" i="18"/>
  <c r="RMU221" i="18"/>
  <c r="RMV221" i="18"/>
  <c r="RMW221" i="18"/>
  <c r="RMX221" i="18"/>
  <c r="RMY221" i="18"/>
  <c r="RMZ221" i="18"/>
  <c r="RNA221" i="18"/>
  <c r="RNB221" i="18"/>
  <c r="RNC221" i="18"/>
  <c r="RND221" i="18"/>
  <c r="RNE221" i="18"/>
  <c r="RNF221" i="18"/>
  <c r="RNG221" i="18"/>
  <c r="RNH221" i="18"/>
  <c r="RNI221" i="18"/>
  <c r="RNJ221" i="18"/>
  <c r="RNK221" i="18"/>
  <c r="RNL221" i="18"/>
  <c r="RNM221" i="18"/>
  <c r="RNN221" i="18"/>
  <c r="RNO221" i="18"/>
  <c r="RNP221" i="18"/>
  <c r="RNQ221" i="18"/>
  <c r="RNR221" i="18"/>
  <c r="RNS221" i="18"/>
  <c r="RNT221" i="18"/>
  <c r="RNU221" i="18"/>
  <c r="RNV221" i="18"/>
  <c r="RNW221" i="18"/>
  <c r="RNX221" i="18"/>
  <c r="RNY221" i="18"/>
  <c r="RNZ221" i="18"/>
  <c r="ROA221" i="18"/>
  <c r="ROB221" i="18"/>
  <c r="ROC221" i="18"/>
  <c r="ROD221" i="18"/>
  <c r="ROE221" i="18"/>
  <c r="ROF221" i="18"/>
  <c r="ROG221" i="18"/>
  <c r="ROH221" i="18"/>
  <c r="ROI221" i="18"/>
  <c r="ROJ221" i="18"/>
  <c r="ROK221" i="18"/>
  <c r="ROL221" i="18"/>
  <c r="ROM221" i="18"/>
  <c r="RON221" i="18"/>
  <c r="ROO221" i="18"/>
  <c r="ROP221" i="18"/>
  <c r="ROQ221" i="18"/>
  <c r="ROR221" i="18"/>
  <c r="ROS221" i="18"/>
  <c r="ROT221" i="18"/>
  <c r="ROU221" i="18"/>
  <c r="ROV221" i="18"/>
  <c r="ROW221" i="18"/>
  <c r="ROX221" i="18"/>
  <c r="ROY221" i="18"/>
  <c r="ROZ221" i="18"/>
  <c r="RPA221" i="18"/>
  <c r="RPB221" i="18"/>
  <c r="RPC221" i="18"/>
  <c r="RPD221" i="18"/>
  <c r="RPE221" i="18"/>
  <c r="RPF221" i="18"/>
  <c r="RPG221" i="18"/>
  <c r="RPH221" i="18"/>
  <c r="RPI221" i="18"/>
  <c r="RPJ221" i="18"/>
  <c r="RPK221" i="18"/>
  <c r="RPL221" i="18"/>
  <c r="RPM221" i="18"/>
  <c r="RPN221" i="18"/>
  <c r="RPO221" i="18"/>
  <c r="RPP221" i="18"/>
  <c r="RPQ221" i="18"/>
  <c r="RPR221" i="18"/>
  <c r="RPS221" i="18"/>
  <c r="RPT221" i="18"/>
  <c r="RPU221" i="18"/>
  <c r="RPV221" i="18"/>
  <c r="RPW221" i="18"/>
  <c r="RPX221" i="18"/>
  <c r="RPY221" i="18"/>
  <c r="RPZ221" i="18"/>
  <c r="RQA221" i="18"/>
  <c r="RQB221" i="18"/>
  <c r="RQC221" i="18"/>
  <c r="RQD221" i="18"/>
  <c r="RQE221" i="18"/>
  <c r="RQF221" i="18"/>
  <c r="RQG221" i="18"/>
  <c r="RQH221" i="18"/>
  <c r="RQI221" i="18"/>
  <c r="RQJ221" i="18"/>
  <c r="RQK221" i="18"/>
  <c r="RQL221" i="18"/>
  <c r="RQM221" i="18"/>
  <c r="RQN221" i="18"/>
  <c r="RQO221" i="18"/>
  <c r="RQP221" i="18"/>
  <c r="RQQ221" i="18"/>
  <c r="RQR221" i="18"/>
  <c r="RQS221" i="18"/>
  <c r="RQT221" i="18"/>
  <c r="RQU221" i="18"/>
  <c r="RQV221" i="18"/>
  <c r="RQW221" i="18"/>
  <c r="RQX221" i="18"/>
  <c r="RQY221" i="18"/>
  <c r="RQZ221" i="18"/>
  <c r="RRA221" i="18"/>
  <c r="RRB221" i="18"/>
  <c r="RRC221" i="18"/>
  <c r="RRD221" i="18"/>
  <c r="RRE221" i="18"/>
  <c r="RRF221" i="18"/>
  <c r="RRG221" i="18"/>
  <c r="RRH221" i="18"/>
  <c r="RRI221" i="18"/>
  <c r="RRJ221" i="18"/>
  <c r="RRK221" i="18"/>
  <c r="RRL221" i="18"/>
  <c r="RRM221" i="18"/>
  <c r="RRN221" i="18"/>
  <c r="RRO221" i="18"/>
  <c r="RRP221" i="18"/>
  <c r="RRQ221" i="18"/>
  <c r="RRR221" i="18"/>
  <c r="RRS221" i="18"/>
  <c r="RRT221" i="18"/>
  <c r="RRU221" i="18"/>
  <c r="RRV221" i="18"/>
  <c r="RRW221" i="18"/>
  <c r="RRX221" i="18"/>
  <c r="RRY221" i="18"/>
  <c r="RRZ221" i="18"/>
  <c r="RSA221" i="18"/>
  <c r="RSB221" i="18"/>
  <c r="RSC221" i="18"/>
  <c r="RSD221" i="18"/>
  <c r="RSE221" i="18"/>
  <c r="RSF221" i="18"/>
  <c r="RSG221" i="18"/>
  <c r="RSH221" i="18"/>
  <c r="RSI221" i="18"/>
  <c r="RSJ221" i="18"/>
  <c r="RSK221" i="18"/>
  <c r="RSL221" i="18"/>
  <c r="RSM221" i="18"/>
  <c r="RSN221" i="18"/>
  <c r="RSO221" i="18"/>
  <c r="RSP221" i="18"/>
  <c r="RSQ221" i="18"/>
  <c r="RSR221" i="18"/>
  <c r="RSS221" i="18"/>
  <c r="RST221" i="18"/>
  <c r="RSU221" i="18"/>
  <c r="RSV221" i="18"/>
  <c r="RSW221" i="18"/>
  <c r="RSX221" i="18"/>
  <c r="RSY221" i="18"/>
  <c r="RSZ221" i="18"/>
  <c r="RTA221" i="18"/>
  <c r="RTB221" i="18"/>
  <c r="RTC221" i="18"/>
  <c r="RTD221" i="18"/>
  <c r="RTE221" i="18"/>
  <c r="RTF221" i="18"/>
  <c r="RTG221" i="18"/>
  <c r="RTH221" i="18"/>
  <c r="RTI221" i="18"/>
  <c r="RTJ221" i="18"/>
  <c r="RTK221" i="18"/>
  <c r="RTL221" i="18"/>
  <c r="RTM221" i="18"/>
  <c r="RTN221" i="18"/>
  <c r="RTO221" i="18"/>
  <c r="RTP221" i="18"/>
  <c r="RTQ221" i="18"/>
  <c r="RTR221" i="18"/>
  <c r="RTS221" i="18"/>
  <c r="RTT221" i="18"/>
  <c r="RTU221" i="18"/>
  <c r="RTV221" i="18"/>
  <c r="RTW221" i="18"/>
  <c r="RTX221" i="18"/>
  <c r="RTY221" i="18"/>
  <c r="RTZ221" i="18"/>
  <c r="RUA221" i="18"/>
  <c r="RUB221" i="18"/>
  <c r="RUC221" i="18"/>
  <c r="RUD221" i="18"/>
  <c r="RUE221" i="18"/>
  <c r="RUF221" i="18"/>
  <c r="RUG221" i="18"/>
  <c r="RUH221" i="18"/>
  <c r="RUI221" i="18"/>
  <c r="RUJ221" i="18"/>
  <c r="RUK221" i="18"/>
  <c r="RUL221" i="18"/>
  <c r="RUM221" i="18"/>
  <c r="RUN221" i="18"/>
  <c r="RUO221" i="18"/>
  <c r="RUP221" i="18"/>
  <c r="RUQ221" i="18"/>
  <c r="RUR221" i="18"/>
  <c r="RUS221" i="18"/>
  <c r="RUT221" i="18"/>
  <c r="RUU221" i="18"/>
  <c r="RUV221" i="18"/>
  <c r="RUW221" i="18"/>
  <c r="RUX221" i="18"/>
  <c r="RUY221" i="18"/>
  <c r="RUZ221" i="18"/>
  <c r="RVA221" i="18"/>
  <c r="RVB221" i="18"/>
  <c r="RVC221" i="18"/>
  <c r="RVD221" i="18"/>
  <c r="RVE221" i="18"/>
  <c r="RVF221" i="18"/>
  <c r="RVG221" i="18"/>
  <c r="RVH221" i="18"/>
  <c r="RVI221" i="18"/>
  <c r="RVJ221" i="18"/>
  <c r="RVK221" i="18"/>
  <c r="RVL221" i="18"/>
  <c r="RVM221" i="18"/>
  <c r="RVN221" i="18"/>
  <c r="RVO221" i="18"/>
  <c r="RVP221" i="18"/>
  <c r="RVQ221" i="18"/>
  <c r="RVR221" i="18"/>
  <c r="RVS221" i="18"/>
  <c r="RVT221" i="18"/>
  <c r="RVU221" i="18"/>
  <c r="RVV221" i="18"/>
  <c r="RVW221" i="18"/>
  <c r="RVX221" i="18"/>
  <c r="RVY221" i="18"/>
  <c r="RVZ221" i="18"/>
  <c r="RWA221" i="18"/>
  <c r="RWB221" i="18"/>
  <c r="RWC221" i="18"/>
  <c r="RWD221" i="18"/>
  <c r="RWE221" i="18"/>
  <c r="RWF221" i="18"/>
  <c r="RWG221" i="18"/>
  <c r="RWH221" i="18"/>
  <c r="RWI221" i="18"/>
  <c r="RWJ221" i="18"/>
  <c r="RWK221" i="18"/>
  <c r="RWL221" i="18"/>
  <c r="RWM221" i="18"/>
  <c r="RWN221" i="18"/>
  <c r="RWO221" i="18"/>
  <c r="RWP221" i="18"/>
  <c r="RWQ221" i="18"/>
  <c r="RWR221" i="18"/>
  <c r="RWS221" i="18"/>
  <c r="RWT221" i="18"/>
  <c r="RWU221" i="18"/>
  <c r="RWV221" i="18"/>
  <c r="RWW221" i="18"/>
  <c r="RWX221" i="18"/>
  <c r="RWY221" i="18"/>
  <c r="RWZ221" i="18"/>
  <c r="RXA221" i="18"/>
  <c r="RXB221" i="18"/>
  <c r="RXC221" i="18"/>
  <c r="RXD221" i="18"/>
  <c r="RXE221" i="18"/>
  <c r="RXF221" i="18"/>
  <c r="RXG221" i="18"/>
  <c r="RXH221" i="18"/>
  <c r="RXI221" i="18"/>
  <c r="RXJ221" i="18"/>
  <c r="RXK221" i="18"/>
  <c r="RXL221" i="18"/>
  <c r="RXM221" i="18"/>
  <c r="RXN221" i="18"/>
  <c r="RXO221" i="18"/>
  <c r="RXP221" i="18"/>
  <c r="RXQ221" i="18"/>
  <c r="RXR221" i="18"/>
  <c r="RXS221" i="18"/>
  <c r="RXT221" i="18"/>
  <c r="RXU221" i="18"/>
  <c r="RXV221" i="18"/>
  <c r="RXW221" i="18"/>
  <c r="RXX221" i="18"/>
  <c r="RXY221" i="18"/>
  <c r="RXZ221" i="18"/>
  <c r="RYA221" i="18"/>
  <c r="RYB221" i="18"/>
  <c r="RYC221" i="18"/>
  <c r="RYD221" i="18"/>
  <c r="RYE221" i="18"/>
  <c r="RYF221" i="18"/>
  <c r="RYG221" i="18"/>
  <c r="RYH221" i="18"/>
  <c r="RYI221" i="18"/>
  <c r="RYJ221" i="18"/>
  <c r="RYK221" i="18"/>
  <c r="RYL221" i="18"/>
  <c r="RYM221" i="18"/>
  <c r="RYN221" i="18"/>
  <c r="RYO221" i="18"/>
  <c r="RYP221" i="18"/>
  <c r="RYQ221" i="18"/>
  <c r="RYR221" i="18"/>
  <c r="RYS221" i="18"/>
  <c r="RYT221" i="18"/>
  <c r="RYU221" i="18"/>
  <c r="RYV221" i="18"/>
  <c r="RYW221" i="18"/>
  <c r="RYX221" i="18"/>
  <c r="RYY221" i="18"/>
  <c r="RYZ221" i="18"/>
  <c r="RZA221" i="18"/>
  <c r="RZB221" i="18"/>
  <c r="RZC221" i="18"/>
  <c r="RZD221" i="18"/>
  <c r="RZE221" i="18"/>
  <c r="RZF221" i="18"/>
  <c r="RZG221" i="18"/>
  <c r="RZH221" i="18"/>
  <c r="RZI221" i="18"/>
  <c r="RZJ221" i="18"/>
  <c r="RZK221" i="18"/>
  <c r="RZL221" i="18"/>
  <c r="RZM221" i="18"/>
  <c r="RZN221" i="18"/>
  <c r="RZO221" i="18"/>
  <c r="RZP221" i="18"/>
  <c r="RZQ221" i="18"/>
  <c r="RZR221" i="18"/>
  <c r="RZS221" i="18"/>
  <c r="RZT221" i="18"/>
  <c r="RZU221" i="18"/>
  <c r="RZV221" i="18"/>
  <c r="RZW221" i="18"/>
  <c r="RZX221" i="18"/>
  <c r="RZY221" i="18"/>
  <c r="RZZ221" i="18"/>
  <c r="SAA221" i="18"/>
  <c r="SAB221" i="18"/>
  <c r="SAC221" i="18"/>
  <c r="SAD221" i="18"/>
  <c r="SAE221" i="18"/>
  <c r="SAF221" i="18"/>
  <c r="SAG221" i="18"/>
  <c r="SAH221" i="18"/>
  <c r="SAI221" i="18"/>
  <c r="SAJ221" i="18"/>
  <c r="SAK221" i="18"/>
  <c r="SAL221" i="18"/>
  <c r="SAM221" i="18"/>
  <c r="SAN221" i="18"/>
  <c r="SAO221" i="18"/>
  <c r="SAP221" i="18"/>
  <c r="SAQ221" i="18"/>
  <c r="SAR221" i="18"/>
  <c r="SAS221" i="18"/>
  <c r="SAT221" i="18"/>
  <c r="SAU221" i="18"/>
  <c r="SAV221" i="18"/>
  <c r="SAW221" i="18"/>
  <c r="SAX221" i="18"/>
  <c r="SAY221" i="18"/>
  <c r="SAZ221" i="18"/>
  <c r="SBA221" i="18"/>
  <c r="SBB221" i="18"/>
  <c r="SBC221" i="18"/>
  <c r="SBD221" i="18"/>
  <c r="SBE221" i="18"/>
  <c r="SBF221" i="18"/>
  <c r="SBG221" i="18"/>
  <c r="SBH221" i="18"/>
  <c r="SBI221" i="18"/>
  <c r="SBJ221" i="18"/>
  <c r="SBK221" i="18"/>
  <c r="SBL221" i="18"/>
  <c r="SBM221" i="18"/>
  <c r="SBN221" i="18"/>
  <c r="SBO221" i="18"/>
  <c r="SBP221" i="18"/>
  <c r="SBQ221" i="18"/>
  <c r="SBR221" i="18"/>
  <c r="SBS221" i="18"/>
  <c r="SBT221" i="18"/>
  <c r="SBU221" i="18"/>
  <c r="SBV221" i="18"/>
  <c r="SBW221" i="18"/>
  <c r="SBX221" i="18"/>
  <c r="SBY221" i="18"/>
  <c r="SBZ221" i="18"/>
  <c r="SCA221" i="18"/>
  <c r="SCB221" i="18"/>
  <c r="SCC221" i="18"/>
  <c r="SCD221" i="18"/>
  <c r="SCE221" i="18"/>
  <c r="SCF221" i="18"/>
  <c r="SCG221" i="18"/>
  <c r="SCH221" i="18"/>
  <c r="SCI221" i="18"/>
  <c r="SCJ221" i="18"/>
  <c r="SCK221" i="18"/>
  <c r="SCL221" i="18"/>
  <c r="SCM221" i="18"/>
  <c r="SCN221" i="18"/>
  <c r="SCO221" i="18"/>
  <c r="SCP221" i="18"/>
  <c r="SCQ221" i="18"/>
  <c r="SCR221" i="18"/>
  <c r="SCS221" i="18"/>
  <c r="SCT221" i="18"/>
  <c r="SCU221" i="18"/>
  <c r="SCV221" i="18"/>
  <c r="SCW221" i="18"/>
  <c r="SCX221" i="18"/>
  <c r="SCY221" i="18"/>
  <c r="SCZ221" i="18"/>
  <c r="SDA221" i="18"/>
  <c r="SDB221" i="18"/>
  <c r="SDC221" i="18"/>
  <c r="SDD221" i="18"/>
  <c r="SDE221" i="18"/>
  <c r="SDF221" i="18"/>
  <c r="SDG221" i="18"/>
  <c r="SDH221" i="18"/>
  <c r="SDI221" i="18"/>
  <c r="SDJ221" i="18"/>
  <c r="SDK221" i="18"/>
  <c r="SDL221" i="18"/>
  <c r="SDM221" i="18"/>
  <c r="SDN221" i="18"/>
  <c r="SDO221" i="18"/>
  <c r="SDP221" i="18"/>
  <c r="SDQ221" i="18"/>
  <c r="SDR221" i="18"/>
  <c r="SDS221" i="18"/>
  <c r="SDT221" i="18"/>
  <c r="SDU221" i="18"/>
  <c r="SDV221" i="18"/>
  <c r="SDW221" i="18"/>
  <c r="SDX221" i="18"/>
  <c r="SDY221" i="18"/>
  <c r="SDZ221" i="18"/>
  <c r="SEA221" i="18"/>
  <c r="SEB221" i="18"/>
  <c r="SEC221" i="18"/>
  <c r="SED221" i="18"/>
  <c r="SEE221" i="18"/>
  <c r="SEF221" i="18"/>
  <c r="SEG221" i="18"/>
  <c r="SEH221" i="18"/>
  <c r="SEI221" i="18"/>
  <c r="SEJ221" i="18"/>
  <c r="SEK221" i="18"/>
  <c r="SEL221" i="18"/>
  <c r="SEM221" i="18"/>
  <c r="SEN221" i="18"/>
  <c r="SEO221" i="18"/>
  <c r="SEP221" i="18"/>
  <c r="SEQ221" i="18"/>
  <c r="SER221" i="18"/>
  <c r="SES221" i="18"/>
  <c r="SET221" i="18"/>
  <c r="SEU221" i="18"/>
  <c r="SEV221" i="18"/>
  <c r="SEW221" i="18"/>
  <c r="SEX221" i="18"/>
  <c r="SEY221" i="18"/>
  <c r="SEZ221" i="18"/>
  <c r="SFA221" i="18"/>
  <c r="SFB221" i="18"/>
  <c r="SFC221" i="18"/>
  <c r="SFD221" i="18"/>
  <c r="SFE221" i="18"/>
  <c r="SFF221" i="18"/>
  <c r="SFG221" i="18"/>
  <c r="SFH221" i="18"/>
  <c r="SFI221" i="18"/>
  <c r="SFJ221" i="18"/>
  <c r="SFK221" i="18"/>
  <c r="SFL221" i="18"/>
  <c r="SFM221" i="18"/>
  <c r="SFN221" i="18"/>
  <c r="SFO221" i="18"/>
  <c r="SFP221" i="18"/>
  <c r="SFQ221" i="18"/>
  <c r="SFR221" i="18"/>
  <c r="SFS221" i="18"/>
  <c r="SFT221" i="18"/>
  <c r="SFU221" i="18"/>
  <c r="SFV221" i="18"/>
  <c r="SFW221" i="18"/>
  <c r="SFX221" i="18"/>
  <c r="SFY221" i="18"/>
  <c r="SFZ221" i="18"/>
  <c r="SGA221" i="18"/>
  <c r="SGB221" i="18"/>
  <c r="SGC221" i="18"/>
  <c r="SGD221" i="18"/>
  <c r="SGE221" i="18"/>
  <c r="SGF221" i="18"/>
  <c r="SGG221" i="18"/>
  <c r="SGH221" i="18"/>
  <c r="SGI221" i="18"/>
  <c r="SGJ221" i="18"/>
  <c r="SGK221" i="18"/>
  <c r="SGL221" i="18"/>
  <c r="SGM221" i="18"/>
  <c r="SGN221" i="18"/>
  <c r="SGO221" i="18"/>
  <c r="SGP221" i="18"/>
  <c r="SGQ221" i="18"/>
  <c r="SGR221" i="18"/>
  <c r="SGS221" i="18"/>
  <c r="SGT221" i="18"/>
  <c r="SGU221" i="18"/>
  <c r="SGV221" i="18"/>
  <c r="SGW221" i="18"/>
  <c r="SGX221" i="18"/>
  <c r="SGY221" i="18"/>
  <c r="SGZ221" i="18"/>
  <c r="SHA221" i="18"/>
  <c r="SHB221" i="18"/>
  <c r="SHC221" i="18"/>
  <c r="SHD221" i="18"/>
  <c r="SHE221" i="18"/>
  <c r="SHF221" i="18"/>
  <c r="SHG221" i="18"/>
  <c r="SHH221" i="18"/>
  <c r="SHI221" i="18"/>
  <c r="SHJ221" i="18"/>
  <c r="SHK221" i="18"/>
  <c r="SHL221" i="18"/>
  <c r="SHM221" i="18"/>
  <c r="SHN221" i="18"/>
  <c r="SHO221" i="18"/>
  <c r="SHP221" i="18"/>
  <c r="SHQ221" i="18"/>
  <c r="SHR221" i="18"/>
  <c r="SHS221" i="18"/>
  <c r="SHT221" i="18"/>
  <c r="SHU221" i="18"/>
  <c r="SHV221" i="18"/>
  <c r="SHW221" i="18"/>
  <c r="SHX221" i="18"/>
  <c r="SHY221" i="18"/>
  <c r="SHZ221" i="18"/>
  <c r="SIA221" i="18"/>
  <c r="SIB221" i="18"/>
  <c r="SIC221" i="18"/>
  <c r="SID221" i="18"/>
  <c r="SIE221" i="18"/>
  <c r="SIF221" i="18"/>
  <c r="SIG221" i="18"/>
  <c r="SIH221" i="18"/>
  <c r="SII221" i="18"/>
  <c r="SIJ221" i="18"/>
  <c r="SIK221" i="18"/>
  <c r="SIL221" i="18"/>
  <c r="SIM221" i="18"/>
  <c r="SIN221" i="18"/>
  <c r="SIO221" i="18"/>
  <c r="SIP221" i="18"/>
  <c r="SIQ221" i="18"/>
  <c r="SIR221" i="18"/>
  <c r="SIS221" i="18"/>
  <c r="SIT221" i="18"/>
  <c r="SIU221" i="18"/>
  <c r="SIV221" i="18"/>
  <c r="SIW221" i="18"/>
  <c r="SIX221" i="18"/>
  <c r="SIY221" i="18"/>
  <c r="SIZ221" i="18"/>
  <c r="SJA221" i="18"/>
  <c r="SJB221" i="18"/>
  <c r="SJC221" i="18"/>
  <c r="SJD221" i="18"/>
  <c r="SJE221" i="18"/>
  <c r="SJF221" i="18"/>
  <c r="SJG221" i="18"/>
  <c r="SJH221" i="18"/>
  <c r="SJI221" i="18"/>
  <c r="SJJ221" i="18"/>
  <c r="SJK221" i="18"/>
  <c r="SJL221" i="18"/>
  <c r="SJM221" i="18"/>
  <c r="SJN221" i="18"/>
  <c r="SJO221" i="18"/>
  <c r="SJP221" i="18"/>
  <c r="SJQ221" i="18"/>
  <c r="SJR221" i="18"/>
  <c r="SJS221" i="18"/>
  <c r="SJT221" i="18"/>
  <c r="SJU221" i="18"/>
  <c r="SJV221" i="18"/>
  <c r="SJW221" i="18"/>
  <c r="SJX221" i="18"/>
  <c r="SJY221" i="18"/>
  <c r="SJZ221" i="18"/>
  <c r="SKA221" i="18"/>
  <c r="SKB221" i="18"/>
  <c r="SKC221" i="18"/>
  <c r="SKD221" i="18"/>
  <c r="SKE221" i="18"/>
  <c r="SKF221" i="18"/>
  <c r="SKG221" i="18"/>
  <c r="SKH221" i="18"/>
  <c r="SKI221" i="18"/>
  <c r="SKJ221" i="18"/>
  <c r="SKK221" i="18"/>
  <c r="SKL221" i="18"/>
  <c r="SKM221" i="18"/>
  <c r="SKN221" i="18"/>
  <c r="SKO221" i="18"/>
  <c r="SKP221" i="18"/>
  <c r="SKQ221" i="18"/>
  <c r="SKR221" i="18"/>
  <c r="SKS221" i="18"/>
  <c r="SKT221" i="18"/>
  <c r="SKU221" i="18"/>
  <c r="SKV221" i="18"/>
  <c r="SKW221" i="18"/>
  <c r="SKX221" i="18"/>
  <c r="SKY221" i="18"/>
  <c r="SKZ221" i="18"/>
  <c r="SLA221" i="18"/>
  <c r="SLB221" i="18"/>
  <c r="SLC221" i="18"/>
  <c r="SLD221" i="18"/>
  <c r="SLE221" i="18"/>
  <c r="SLF221" i="18"/>
  <c r="SLG221" i="18"/>
  <c r="SLH221" i="18"/>
  <c r="SLI221" i="18"/>
  <c r="SLJ221" i="18"/>
  <c r="SLK221" i="18"/>
  <c r="SLL221" i="18"/>
  <c r="SLM221" i="18"/>
  <c r="SLN221" i="18"/>
  <c r="SLO221" i="18"/>
  <c r="SLP221" i="18"/>
  <c r="SLQ221" i="18"/>
  <c r="SLR221" i="18"/>
  <c r="SLS221" i="18"/>
  <c r="SLT221" i="18"/>
  <c r="SLU221" i="18"/>
  <c r="SLV221" i="18"/>
  <c r="SLW221" i="18"/>
  <c r="SLX221" i="18"/>
  <c r="SLY221" i="18"/>
  <c r="SLZ221" i="18"/>
  <c r="SMA221" i="18"/>
  <c r="SMB221" i="18"/>
  <c r="SMC221" i="18"/>
  <c r="SMD221" i="18"/>
  <c r="SME221" i="18"/>
  <c r="SMF221" i="18"/>
  <c r="SMG221" i="18"/>
  <c r="SMH221" i="18"/>
  <c r="SMI221" i="18"/>
  <c r="SMJ221" i="18"/>
  <c r="SMK221" i="18"/>
  <c r="SML221" i="18"/>
  <c r="SMM221" i="18"/>
  <c r="SMN221" i="18"/>
  <c r="SMO221" i="18"/>
  <c r="SMP221" i="18"/>
  <c r="SMQ221" i="18"/>
  <c r="SMR221" i="18"/>
  <c r="SMS221" i="18"/>
  <c r="SMT221" i="18"/>
  <c r="SMU221" i="18"/>
  <c r="SMV221" i="18"/>
  <c r="SMW221" i="18"/>
  <c r="SMX221" i="18"/>
  <c r="SMY221" i="18"/>
  <c r="SMZ221" i="18"/>
  <c r="SNA221" i="18"/>
  <c r="SNB221" i="18"/>
  <c r="SNC221" i="18"/>
  <c r="SND221" i="18"/>
  <c r="SNE221" i="18"/>
  <c r="SNF221" i="18"/>
  <c r="SNG221" i="18"/>
  <c r="SNH221" i="18"/>
  <c r="SNI221" i="18"/>
  <c r="SNJ221" i="18"/>
  <c r="SNK221" i="18"/>
  <c r="SNL221" i="18"/>
  <c r="SNM221" i="18"/>
  <c r="SNN221" i="18"/>
  <c r="SNO221" i="18"/>
  <c r="SNP221" i="18"/>
  <c r="SNQ221" i="18"/>
  <c r="SNR221" i="18"/>
  <c r="SNS221" i="18"/>
  <c r="SNT221" i="18"/>
  <c r="SNU221" i="18"/>
  <c r="SNV221" i="18"/>
  <c r="SNW221" i="18"/>
  <c r="SNX221" i="18"/>
  <c r="SNY221" i="18"/>
  <c r="SNZ221" i="18"/>
  <c r="SOA221" i="18"/>
  <c r="SOB221" i="18"/>
  <c r="SOC221" i="18"/>
  <c r="SOD221" i="18"/>
  <c r="SOE221" i="18"/>
  <c r="SOF221" i="18"/>
  <c r="SOG221" i="18"/>
  <c r="SOH221" i="18"/>
  <c r="SOI221" i="18"/>
  <c r="SOJ221" i="18"/>
  <c r="SOK221" i="18"/>
  <c r="SOL221" i="18"/>
  <c r="SOM221" i="18"/>
  <c r="SON221" i="18"/>
  <c r="SOO221" i="18"/>
  <c r="SOP221" i="18"/>
  <c r="SOQ221" i="18"/>
  <c r="SOR221" i="18"/>
  <c r="SOS221" i="18"/>
  <c r="SOT221" i="18"/>
  <c r="SOU221" i="18"/>
  <c r="SOV221" i="18"/>
  <c r="SOW221" i="18"/>
  <c r="SOX221" i="18"/>
  <c r="SOY221" i="18"/>
  <c r="SOZ221" i="18"/>
  <c r="SPA221" i="18"/>
  <c r="SPB221" i="18"/>
  <c r="SPC221" i="18"/>
  <c r="SPD221" i="18"/>
  <c r="SPE221" i="18"/>
  <c r="SPF221" i="18"/>
  <c r="SPG221" i="18"/>
  <c r="SPH221" i="18"/>
  <c r="SPI221" i="18"/>
  <c r="SPJ221" i="18"/>
  <c r="SPK221" i="18"/>
  <c r="SPL221" i="18"/>
  <c r="SPM221" i="18"/>
  <c r="SPN221" i="18"/>
  <c r="SPO221" i="18"/>
  <c r="SPP221" i="18"/>
  <c r="SPQ221" i="18"/>
  <c r="SPR221" i="18"/>
  <c r="SPS221" i="18"/>
  <c r="SPT221" i="18"/>
  <c r="SPU221" i="18"/>
  <c r="SPV221" i="18"/>
  <c r="SPW221" i="18"/>
  <c r="SPX221" i="18"/>
  <c r="SPY221" i="18"/>
  <c r="SPZ221" i="18"/>
  <c r="SQA221" i="18"/>
  <c r="SQB221" i="18"/>
  <c r="SQC221" i="18"/>
  <c r="SQD221" i="18"/>
  <c r="SQE221" i="18"/>
  <c r="SQF221" i="18"/>
  <c r="SQG221" i="18"/>
  <c r="SQH221" i="18"/>
  <c r="SQI221" i="18"/>
  <c r="SQJ221" i="18"/>
  <c r="SQK221" i="18"/>
  <c r="SQL221" i="18"/>
  <c r="SQM221" i="18"/>
  <c r="SQN221" i="18"/>
  <c r="SQO221" i="18"/>
  <c r="SQP221" i="18"/>
  <c r="SQQ221" i="18"/>
  <c r="SQR221" i="18"/>
  <c r="SQS221" i="18"/>
  <c r="SQT221" i="18"/>
  <c r="SQU221" i="18"/>
  <c r="SQV221" i="18"/>
  <c r="SQW221" i="18"/>
  <c r="SQX221" i="18"/>
  <c r="SQY221" i="18"/>
  <c r="SQZ221" i="18"/>
  <c r="SRA221" i="18"/>
  <c r="SRB221" i="18"/>
  <c r="SRC221" i="18"/>
  <c r="SRD221" i="18"/>
  <c r="SRE221" i="18"/>
  <c r="SRF221" i="18"/>
  <c r="SRG221" i="18"/>
  <c r="SRH221" i="18"/>
  <c r="SRI221" i="18"/>
  <c r="SRJ221" i="18"/>
  <c r="SRK221" i="18"/>
  <c r="SRL221" i="18"/>
  <c r="SRM221" i="18"/>
  <c r="SRN221" i="18"/>
  <c r="SRO221" i="18"/>
  <c r="SRP221" i="18"/>
  <c r="SRQ221" i="18"/>
  <c r="SRR221" i="18"/>
  <c r="SRS221" i="18"/>
  <c r="SRT221" i="18"/>
  <c r="SRU221" i="18"/>
  <c r="SRV221" i="18"/>
  <c r="SRW221" i="18"/>
  <c r="SRX221" i="18"/>
  <c r="SRY221" i="18"/>
  <c r="SRZ221" i="18"/>
  <c r="SSA221" i="18"/>
  <c r="SSB221" i="18"/>
  <c r="SSC221" i="18"/>
  <c r="SSD221" i="18"/>
  <c r="SSE221" i="18"/>
  <c r="SSF221" i="18"/>
  <c r="SSG221" i="18"/>
  <c r="SSH221" i="18"/>
  <c r="SSI221" i="18"/>
  <c r="SSJ221" i="18"/>
  <c r="SSK221" i="18"/>
  <c r="SSL221" i="18"/>
  <c r="SSM221" i="18"/>
  <c r="SSN221" i="18"/>
  <c r="SSO221" i="18"/>
  <c r="SSP221" i="18"/>
  <c r="SSQ221" i="18"/>
  <c r="SSR221" i="18"/>
  <c r="SSS221" i="18"/>
  <c r="SST221" i="18"/>
  <c r="SSU221" i="18"/>
  <c r="SSV221" i="18"/>
  <c r="SSW221" i="18"/>
  <c r="SSX221" i="18"/>
  <c r="SSY221" i="18"/>
  <c r="SSZ221" i="18"/>
  <c r="STA221" i="18"/>
  <c r="STB221" i="18"/>
  <c r="STC221" i="18"/>
  <c r="STD221" i="18"/>
  <c r="STE221" i="18"/>
  <c r="STF221" i="18"/>
  <c r="STG221" i="18"/>
  <c r="STH221" i="18"/>
  <c r="STI221" i="18"/>
  <c r="STJ221" i="18"/>
  <c r="STK221" i="18"/>
  <c r="STL221" i="18"/>
  <c r="STM221" i="18"/>
  <c r="STN221" i="18"/>
  <c r="STO221" i="18"/>
  <c r="STP221" i="18"/>
  <c r="STQ221" i="18"/>
  <c r="STR221" i="18"/>
  <c r="STS221" i="18"/>
  <c r="STT221" i="18"/>
  <c r="STU221" i="18"/>
  <c r="STV221" i="18"/>
  <c r="STW221" i="18"/>
  <c r="STX221" i="18"/>
  <c r="STY221" i="18"/>
  <c r="STZ221" i="18"/>
  <c r="SUA221" i="18"/>
  <c r="SUB221" i="18"/>
  <c r="SUC221" i="18"/>
  <c r="SUD221" i="18"/>
  <c r="SUE221" i="18"/>
  <c r="SUF221" i="18"/>
  <c r="SUG221" i="18"/>
  <c r="SUH221" i="18"/>
  <c r="SUI221" i="18"/>
  <c r="SUJ221" i="18"/>
  <c r="SUK221" i="18"/>
  <c r="SUL221" i="18"/>
  <c r="SUM221" i="18"/>
  <c r="SUN221" i="18"/>
  <c r="SUO221" i="18"/>
  <c r="SUP221" i="18"/>
  <c r="SUQ221" i="18"/>
  <c r="SUR221" i="18"/>
  <c r="SUS221" i="18"/>
  <c r="SUT221" i="18"/>
  <c r="SUU221" i="18"/>
  <c r="SUV221" i="18"/>
  <c r="SUW221" i="18"/>
  <c r="SUX221" i="18"/>
  <c r="SUY221" i="18"/>
  <c r="SUZ221" i="18"/>
  <c r="SVA221" i="18"/>
  <c r="SVB221" i="18"/>
  <c r="SVC221" i="18"/>
  <c r="SVD221" i="18"/>
  <c r="SVE221" i="18"/>
  <c r="SVF221" i="18"/>
  <c r="SVG221" i="18"/>
  <c r="SVH221" i="18"/>
  <c r="SVI221" i="18"/>
  <c r="SVJ221" i="18"/>
  <c r="SVK221" i="18"/>
  <c r="SVL221" i="18"/>
  <c r="SVM221" i="18"/>
  <c r="SVN221" i="18"/>
  <c r="SVO221" i="18"/>
  <c r="SVP221" i="18"/>
  <c r="SVQ221" i="18"/>
  <c r="SVR221" i="18"/>
  <c r="SVS221" i="18"/>
  <c r="SVT221" i="18"/>
  <c r="SVU221" i="18"/>
  <c r="SVV221" i="18"/>
  <c r="SVW221" i="18"/>
  <c r="SVX221" i="18"/>
  <c r="SVY221" i="18"/>
  <c r="SVZ221" i="18"/>
  <c r="SWA221" i="18"/>
  <c r="SWB221" i="18"/>
  <c r="SWC221" i="18"/>
  <c r="SWD221" i="18"/>
  <c r="SWE221" i="18"/>
  <c r="SWF221" i="18"/>
  <c r="SWG221" i="18"/>
  <c r="SWH221" i="18"/>
  <c r="SWI221" i="18"/>
  <c r="SWJ221" i="18"/>
  <c r="SWK221" i="18"/>
  <c r="SWL221" i="18"/>
  <c r="SWM221" i="18"/>
  <c r="SWN221" i="18"/>
  <c r="SWO221" i="18"/>
  <c r="SWP221" i="18"/>
  <c r="SWQ221" i="18"/>
  <c r="SWR221" i="18"/>
  <c r="SWS221" i="18"/>
  <c r="SWT221" i="18"/>
  <c r="SWU221" i="18"/>
  <c r="SWV221" i="18"/>
  <c r="SWW221" i="18"/>
  <c r="SWX221" i="18"/>
  <c r="SWY221" i="18"/>
  <c r="SWZ221" i="18"/>
  <c r="SXA221" i="18"/>
  <c r="SXB221" i="18"/>
  <c r="SXC221" i="18"/>
  <c r="SXD221" i="18"/>
  <c r="SXE221" i="18"/>
  <c r="SXF221" i="18"/>
  <c r="SXG221" i="18"/>
  <c r="SXH221" i="18"/>
  <c r="SXI221" i="18"/>
  <c r="SXJ221" i="18"/>
  <c r="SXK221" i="18"/>
  <c r="SXL221" i="18"/>
  <c r="SXM221" i="18"/>
  <c r="SXN221" i="18"/>
  <c r="SXO221" i="18"/>
  <c r="SXP221" i="18"/>
  <c r="SXQ221" i="18"/>
  <c r="SXR221" i="18"/>
  <c r="SXS221" i="18"/>
  <c r="SXT221" i="18"/>
  <c r="SXU221" i="18"/>
  <c r="SXV221" i="18"/>
  <c r="SXW221" i="18"/>
  <c r="SXX221" i="18"/>
  <c r="SXY221" i="18"/>
  <c r="SXZ221" i="18"/>
  <c r="SYA221" i="18"/>
  <c r="SYB221" i="18"/>
  <c r="SYC221" i="18"/>
  <c r="SYD221" i="18"/>
  <c r="SYE221" i="18"/>
  <c r="SYF221" i="18"/>
  <c r="SYG221" i="18"/>
  <c r="SYH221" i="18"/>
  <c r="SYI221" i="18"/>
  <c r="SYJ221" i="18"/>
  <c r="SYK221" i="18"/>
  <c r="SYL221" i="18"/>
  <c r="SYM221" i="18"/>
  <c r="SYN221" i="18"/>
  <c r="SYO221" i="18"/>
  <c r="SYP221" i="18"/>
  <c r="SYQ221" i="18"/>
  <c r="SYR221" i="18"/>
  <c r="SYS221" i="18"/>
  <c r="SYT221" i="18"/>
  <c r="SYU221" i="18"/>
  <c r="SYV221" i="18"/>
  <c r="SYW221" i="18"/>
  <c r="SYX221" i="18"/>
  <c r="SYY221" i="18"/>
  <c r="SYZ221" i="18"/>
  <c r="SZA221" i="18"/>
  <c r="SZB221" i="18"/>
  <c r="SZC221" i="18"/>
  <c r="SZD221" i="18"/>
  <c r="SZE221" i="18"/>
  <c r="SZF221" i="18"/>
  <c r="SZG221" i="18"/>
  <c r="SZH221" i="18"/>
  <c r="SZI221" i="18"/>
  <c r="SZJ221" i="18"/>
  <c r="SZK221" i="18"/>
  <c r="SZL221" i="18"/>
  <c r="SZM221" i="18"/>
  <c r="SZN221" i="18"/>
  <c r="SZO221" i="18"/>
  <c r="SZP221" i="18"/>
  <c r="SZQ221" i="18"/>
  <c r="SZR221" i="18"/>
  <c r="SZS221" i="18"/>
  <c r="SZT221" i="18"/>
  <c r="SZU221" i="18"/>
  <c r="SZV221" i="18"/>
  <c r="SZW221" i="18"/>
  <c r="SZX221" i="18"/>
  <c r="SZY221" i="18"/>
  <c r="SZZ221" i="18"/>
  <c r="TAA221" i="18"/>
  <c r="TAB221" i="18"/>
  <c r="TAC221" i="18"/>
  <c r="TAD221" i="18"/>
  <c r="TAE221" i="18"/>
  <c r="TAF221" i="18"/>
  <c r="TAG221" i="18"/>
  <c r="TAH221" i="18"/>
  <c r="TAI221" i="18"/>
  <c r="TAJ221" i="18"/>
  <c r="TAK221" i="18"/>
  <c r="TAL221" i="18"/>
  <c r="TAM221" i="18"/>
  <c r="TAN221" i="18"/>
  <c r="TAO221" i="18"/>
  <c r="TAP221" i="18"/>
  <c r="TAQ221" i="18"/>
  <c r="TAR221" i="18"/>
  <c r="TAS221" i="18"/>
  <c r="TAT221" i="18"/>
  <c r="TAU221" i="18"/>
  <c r="TAV221" i="18"/>
  <c r="TAW221" i="18"/>
  <c r="TAX221" i="18"/>
  <c r="TAY221" i="18"/>
  <c r="TAZ221" i="18"/>
  <c r="TBA221" i="18"/>
  <c r="TBB221" i="18"/>
  <c r="TBC221" i="18"/>
  <c r="TBD221" i="18"/>
  <c r="TBE221" i="18"/>
  <c r="TBF221" i="18"/>
  <c r="TBG221" i="18"/>
  <c r="TBH221" i="18"/>
  <c r="TBI221" i="18"/>
  <c r="TBJ221" i="18"/>
  <c r="TBK221" i="18"/>
  <c r="TBL221" i="18"/>
  <c r="TBM221" i="18"/>
  <c r="TBN221" i="18"/>
  <c r="TBO221" i="18"/>
  <c r="TBP221" i="18"/>
  <c r="TBQ221" i="18"/>
  <c r="TBR221" i="18"/>
  <c r="TBS221" i="18"/>
  <c r="TBT221" i="18"/>
  <c r="TBU221" i="18"/>
  <c r="TBV221" i="18"/>
  <c r="TBW221" i="18"/>
  <c r="TBX221" i="18"/>
  <c r="TBY221" i="18"/>
  <c r="TBZ221" i="18"/>
  <c r="TCA221" i="18"/>
  <c r="TCB221" i="18"/>
  <c r="TCC221" i="18"/>
  <c r="TCD221" i="18"/>
  <c r="TCE221" i="18"/>
  <c r="TCF221" i="18"/>
  <c r="TCG221" i="18"/>
  <c r="TCH221" i="18"/>
  <c r="TCI221" i="18"/>
  <c r="TCJ221" i="18"/>
  <c r="TCK221" i="18"/>
  <c r="TCL221" i="18"/>
  <c r="TCM221" i="18"/>
  <c r="TCN221" i="18"/>
  <c r="TCO221" i="18"/>
  <c r="TCP221" i="18"/>
  <c r="TCQ221" i="18"/>
  <c r="TCR221" i="18"/>
  <c r="TCS221" i="18"/>
  <c r="TCT221" i="18"/>
  <c r="TCU221" i="18"/>
  <c r="TCV221" i="18"/>
  <c r="TCW221" i="18"/>
  <c r="TCX221" i="18"/>
  <c r="TCY221" i="18"/>
  <c r="TCZ221" i="18"/>
  <c r="TDA221" i="18"/>
  <c r="TDB221" i="18"/>
  <c r="TDC221" i="18"/>
  <c r="TDD221" i="18"/>
  <c r="TDE221" i="18"/>
  <c r="TDF221" i="18"/>
  <c r="TDG221" i="18"/>
  <c r="TDH221" i="18"/>
  <c r="TDI221" i="18"/>
  <c r="TDJ221" i="18"/>
  <c r="TDK221" i="18"/>
  <c r="TDL221" i="18"/>
  <c r="TDM221" i="18"/>
  <c r="TDN221" i="18"/>
  <c r="TDO221" i="18"/>
  <c r="TDP221" i="18"/>
  <c r="TDQ221" i="18"/>
  <c r="TDR221" i="18"/>
  <c r="TDS221" i="18"/>
  <c r="TDT221" i="18"/>
  <c r="TDU221" i="18"/>
  <c r="TDV221" i="18"/>
  <c r="TDW221" i="18"/>
  <c r="TDX221" i="18"/>
  <c r="TDY221" i="18"/>
  <c r="TDZ221" i="18"/>
  <c r="TEA221" i="18"/>
  <c r="TEB221" i="18"/>
  <c r="TEC221" i="18"/>
  <c r="TED221" i="18"/>
  <c r="TEE221" i="18"/>
  <c r="TEF221" i="18"/>
  <c r="TEG221" i="18"/>
  <c r="TEH221" i="18"/>
  <c r="TEI221" i="18"/>
  <c r="TEJ221" i="18"/>
  <c r="TEK221" i="18"/>
  <c r="TEL221" i="18"/>
  <c r="TEM221" i="18"/>
  <c r="TEN221" i="18"/>
  <c r="TEO221" i="18"/>
  <c r="TEP221" i="18"/>
  <c r="TEQ221" i="18"/>
  <c r="TER221" i="18"/>
  <c r="TES221" i="18"/>
  <c r="TET221" i="18"/>
  <c r="TEU221" i="18"/>
  <c r="TEV221" i="18"/>
  <c r="TEW221" i="18"/>
  <c r="TEX221" i="18"/>
  <c r="TEY221" i="18"/>
  <c r="TEZ221" i="18"/>
  <c r="TFA221" i="18"/>
  <c r="TFB221" i="18"/>
  <c r="TFC221" i="18"/>
  <c r="TFD221" i="18"/>
  <c r="TFE221" i="18"/>
  <c r="TFF221" i="18"/>
  <c r="TFG221" i="18"/>
  <c r="TFH221" i="18"/>
  <c r="TFI221" i="18"/>
  <c r="TFJ221" i="18"/>
  <c r="TFK221" i="18"/>
  <c r="TFL221" i="18"/>
  <c r="TFM221" i="18"/>
  <c r="TFN221" i="18"/>
  <c r="TFO221" i="18"/>
  <c r="TFP221" i="18"/>
  <c r="TFQ221" i="18"/>
  <c r="TFR221" i="18"/>
  <c r="TFS221" i="18"/>
  <c r="TFT221" i="18"/>
  <c r="TFU221" i="18"/>
  <c r="TFV221" i="18"/>
  <c r="TFW221" i="18"/>
  <c r="TFX221" i="18"/>
  <c r="TFY221" i="18"/>
  <c r="TFZ221" i="18"/>
  <c r="TGA221" i="18"/>
  <c r="TGB221" i="18"/>
  <c r="TGC221" i="18"/>
  <c r="TGD221" i="18"/>
  <c r="TGE221" i="18"/>
  <c r="TGF221" i="18"/>
  <c r="TGG221" i="18"/>
  <c r="TGH221" i="18"/>
  <c r="TGI221" i="18"/>
  <c r="TGJ221" i="18"/>
  <c r="TGK221" i="18"/>
  <c r="TGL221" i="18"/>
  <c r="TGM221" i="18"/>
  <c r="TGN221" i="18"/>
  <c r="TGO221" i="18"/>
  <c r="TGP221" i="18"/>
  <c r="TGQ221" i="18"/>
  <c r="TGR221" i="18"/>
  <c r="TGS221" i="18"/>
  <c r="TGT221" i="18"/>
  <c r="TGU221" i="18"/>
  <c r="TGV221" i="18"/>
  <c r="TGW221" i="18"/>
  <c r="TGX221" i="18"/>
  <c r="TGY221" i="18"/>
  <c r="TGZ221" i="18"/>
  <c r="THA221" i="18"/>
  <c r="THB221" i="18"/>
  <c r="THC221" i="18"/>
  <c r="THD221" i="18"/>
  <c r="THE221" i="18"/>
  <c r="THF221" i="18"/>
  <c r="THG221" i="18"/>
  <c r="THH221" i="18"/>
  <c r="THI221" i="18"/>
  <c r="THJ221" i="18"/>
  <c r="THK221" i="18"/>
  <c r="THL221" i="18"/>
  <c r="THM221" i="18"/>
  <c r="THN221" i="18"/>
  <c r="THO221" i="18"/>
  <c r="THP221" i="18"/>
  <c r="THQ221" i="18"/>
  <c r="THR221" i="18"/>
  <c r="THS221" i="18"/>
  <c r="THT221" i="18"/>
  <c r="THU221" i="18"/>
  <c r="THV221" i="18"/>
  <c r="THW221" i="18"/>
  <c r="THX221" i="18"/>
  <c r="THY221" i="18"/>
  <c r="THZ221" i="18"/>
  <c r="TIA221" i="18"/>
  <c r="TIB221" i="18"/>
  <c r="TIC221" i="18"/>
  <c r="TID221" i="18"/>
  <c r="TIE221" i="18"/>
  <c r="TIF221" i="18"/>
  <c r="TIG221" i="18"/>
  <c r="TIH221" i="18"/>
  <c r="TII221" i="18"/>
  <c r="TIJ221" i="18"/>
  <c r="TIK221" i="18"/>
  <c r="TIL221" i="18"/>
  <c r="TIM221" i="18"/>
  <c r="TIN221" i="18"/>
  <c r="TIO221" i="18"/>
  <c r="TIP221" i="18"/>
  <c r="TIQ221" i="18"/>
  <c r="TIR221" i="18"/>
  <c r="TIS221" i="18"/>
  <c r="TIT221" i="18"/>
  <c r="TIU221" i="18"/>
  <c r="TIV221" i="18"/>
  <c r="TIW221" i="18"/>
  <c r="TIX221" i="18"/>
  <c r="TIY221" i="18"/>
  <c r="TIZ221" i="18"/>
  <c r="TJA221" i="18"/>
  <c r="TJB221" i="18"/>
  <c r="TJC221" i="18"/>
  <c r="TJD221" i="18"/>
  <c r="TJE221" i="18"/>
  <c r="TJF221" i="18"/>
  <c r="TJG221" i="18"/>
  <c r="TJH221" i="18"/>
  <c r="TJI221" i="18"/>
  <c r="TJJ221" i="18"/>
  <c r="TJK221" i="18"/>
  <c r="TJL221" i="18"/>
  <c r="TJM221" i="18"/>
  <c r="TJN221" i="18"/>
  <c r="TJO221" i="18"/>
  <c r="TJP221" i="18"/>
  <c r="TJQ221" i="18"/>
  <c r="TJR221" i="18"/>
  <c r="TJS221" i="18"/>
  <c r="TJT221" i="18"/>
  <c r="TJU221" i="18"/>
  <c r="TJV221" i="18"/>
  <c r="TJW221" i="18"/>
  <c r="TJX221" i="18"/>
  <c r="TJY221" i="18"/>
  <c r="TJZ221" i="18"/>
  <c r="TKA221" i="18"/>
  <c r="TKB221" i="18"/>
  <c r="TKC221" i="18"/>
  <c r="TKD221" i="18"/>
  <c r="TKE221" i="18"/>
  <c r="TKF221" i="18"/>
  <c r="TKG221" i="18"/>
  <c r="TKH221" i="18"/>
  <c r="TKI221" i="18"/>
  <c r="TKJ221" i="18"/>
  <c r="TKK221" i="18"/>
  <c r="TKL221" i="18"/>
  <c r="TKM221" i="18"/>
  <c r="TKN221" i="18"/>
  <c r="TKO221" i="18"/>
  <c r="TKP221" i="18"/>
  <c r="TKQ221" i="18"/>
  <c r="TKR221" i="18"/>
  <c r="TKS221" i="18"/>
  <c r="TKT221" i="18"/>
  <c r="TKU221" i="18"/>
  <c r="TKV221" i="18"/>
  <c r="TKW221" i="18"/>
  <c r="TKX221" i="18"/>
  <c r="TKY221" i="18"/>
  <c r="TKZ221" i="18"/>
  <c r="TLA221" i="18"/>
  <c r="TLB221" i="18"/>
  <c r="TLC221" i="18"/>
  <c r="TLD221" i="18"/>
  <c r="TLE221" i="18"/>
  <c r="TLF221" i="18"/>
  <c r="TLG221" i="18"/>
  <c r="TLH221" i="18"/>
  <c r="TLI221" i="18"/>
  <c r="TLJ221" i="18"/>
  <c r="TLK221" i="18"/>
  <c r="TLL221" i="18"/>
  <c r="TLM221" i="18"/>
  <c r="TLN221" i="18"/>
  <c r="TLO221" i="18"/>
  <c r="TLP221" i="18"/>
  <c r="TLQ221" i="18"/>
  <c r="TLR221" i="18"/>
  <c r="TLS221" i="18"/>
  <c r="TLT221" i="18"/>
  <c r="TLU221" i="18"/>
  <c r="TLV221" i="18"/>
  <c r="TLW221" i="18"/>
  <c r="TLX221" i="18"/>
  <c r="TLY221" i="18"/>
  <c r="TLZ221" i="18"/>
  <c r="TMA221" i="18"/>
  <c r="TMB221" i="18"/>
  <c r="TMC221" i="18"/>
  <c r="TMD221" i="18"/>
  <c r="TME221" i="18"/>
  <c r="TMF221" i="18"/>
  <c r="TMG221" i="18"/>
  <c r="TMH221" i="18"/>
  <c r="TMI221" i="18"/>
  <c r="TMJ221" i="18"/>
  <c r="TMK221" i="18"/>
  <c r="TML221" i="18"/>
  <c r="TMM221" i="18"/>
  <c r="TMN221" i="18"/>
  <c r="TMO221" i="18"/>
  <c r="TMP221" i="18"/>
  <c r="TMQ221" i="18"/>
  <c r="TMR221" i="18"/>
  <c r="TMS221" i="18"/>
  <c r="TMT221" i="18"/>
  <c r="TMU221" i="18"/>
  <c r="TMV221" i="18"/>
  <c r="TMW221" i="18"/>
  <c r="TMX221" i="18"/>
  <c r="TMY221" i="18"/>
  <c r="TMZ221" i="18"/>
  <c r="TNA221" i="18"/>
  <c r="TNB221" i="18"/>
  <c r="TNC221" i="18"/>
  <c r="TND221" i="18"/>
  <c r="TNE221" i="18"/>
  <c r="TNF221" i="18"/>
  <c r="TNG221" i="18"/>
  <c r="TNH221" i="18"/>
  <c r="TNI221" i="18"/>
  <c r="TNJ221" i="18"/>
  <c r="TNK221" i="18"/>
  <c r="TNL221" i="18"/>
  <c r="TNM221" i="18"/>
  <c r="TNN221" i="18"/>
  <c r="TNO221" i="18"/>
  <c r="TNP221" i="18"/>
  <c r="TNQ221" i="18"/>
  <c r="TNR221" i="18"/>
  <c r="TNS221" i="18"/>
  <c r="TNT221" i="18"/>
  <c r="TNU221" i="18"/>
  <c r="TNV221" i="18"/>
  <c r="TNW221" i="18"/>
  <c r="TNX221" i="18"/>
  <c r="TNY221" i="18"/>
  <c r="TNZ221" i="18"/>
  <c r="TOA221" i="18"/>
  <c r="TOB221" i="18"/>
  <c r="TOC221" i="18"/>
  <c r="TOD221" i="18"/>
  <c r="TOE221" i="18"/>
  <c r="TOF221" i="18"/>
  <c r="TOG221" i="18"/>
  <c r="TOH221" i="18"/>
  <c r="TOI221" i="18"/>
  <c r="TOJ221" i="18"/>
  <c r="TOK221" i="18"/>
  <c r="TOL221" i="18"/>
  <c r="TOM221" i="18"/>
  <c r="TON221" i="18"/>
  <c r="TOO221" i="18"/>
  <c r="TOP221" i="18"/>
  <c r="TOQ221" i="18"/>
  <c r="TOR221" i="18"/>
  <c r="TOS221" i="18"/>
  <c r="TOT221" i="18"/>
  <c r="TOU221" i="18"/>
  <c r="TOV221" i="18"/>
  <c r="TOW221" i="18"/>
  <c r="TOX221" i="18"/>
  <c r="TOY221" i="18"/>
  <c r="TOZ221" i="18"/>
  <c r="TPA221" i="18"/>
  <c r="TPB221" i="18"/>
  <c r="TPC221" i="18"/>
  <c r="TPD221" i="18"/>
  <c r="TPE221" i="18"/>
  <c r="TPF221" i="18"/>
  <c r="TPG221" i="18"/>
  <c r="TPH221" i="18"/>
  <c r="TPI221" i="18"/>
  <c r="TPJ221" i="18"/>
  <c r="TPK221" i="18"/>
  <c r="TPL221" i="18"/>
  <c r="TPM221" i="18"/>
  <c r="TPN221" i="18"/>
  <c r="TPO221" i="18"/>
  <c r="TPP221" i="18"/>
  <c r="TPQ221" i="18"/>
  <c r="TPR221" i="18"/>
  <c r="TPS221" i="18"/>
  <c r="TPT221" i="18"/>
  <c r="TPU221" i="18"/>
  <c r="TPV221" i="18"/>
  <c r="TPW221" i="18"/>
  <c r="TPX221" i="18"/>
  <c r="TPY221" i="18"/>
  <c r="TPZ221" i="18"/>
  <c r="TQA221" i="18"/>
  <c r="TQB221" i="18"/>
  <c r="TQC221" i="18"/>
  <c r="TQD221" i="18"/>
  <c r="TQE221" i="18"/>
  <c r="TQF221" i="18"/>
  <c r="TQG221" i="18"/>
  <c r="TQH221" i="18"/>
  <c r="TQI221" i="18"/>
  <c r="TQJ221" i="18"/>
  <c r="TQK221" i="18"/>
  <c r="TQL221" i="18"/>
  <c r="TQM221" i="18"/>
  <c r="TQN221" i="18"/>
  <c r="TQO221" i="18"/>
  <c r="TQP221" i="18"/>
  <c r="TQQ221" i="18"/>
  <c r="TQR221" i="18"/>
  <c r="TQS221" i="18"/>
  <c r="TQT221" i="18"/>
  <c r="TQU221" i="18"/>
  <c r="TQV221" i="18"/>
  <c r="TQW221" i="18"/>
  <c r="TQX221" i="18"/>
  <c r="TQY221" i="18"/>
  <c r="TQZ221" i="18"/>
  <c r="TRA221" i="18"/>
  <c r="TRB221" i="18"/>
  <c r="TRC221" i="18"/>
  <c r="TRD221" i="18"/>
  <c r="TRE221" i="18"/>
  <c r="TRF221" i="18"/>
  <c r="TRG221" i="18"/>
  <c r="TRH221" i="18"/>
  <c r="TRI221" i="18"/>
  <c r="TRJ221" i="18"/>
  <c r="TRK221" i="18"/>
  <c r="TRL221" i="18"/>
  <c r="TRM221" i="18"/>
  <c r="TRN221" i="18"/>
  <c r="TRO221" i="18"/>
  <c r="TRP221" i="18"/>
  <c r="TRQ221" i="18"/>
  <c r="TRR221" i="18"/>
  <c r="TRS221" i="18"/>
  <c r="TRT221" i="18"/>
  <c r="TRU221" i="18"/>
  <c r="TRV221" i="18"/>
  <c r="TRW221" i="18"/>
  <c r="TRX221" i="18"/>
  <c r="TRY221" i="18"/>
  <c r="TRZ221" i="18"/>
  <c r="TSA221" i="18"/>
  <c r="TSB221" i="18"/>
  <c r="TSC221" i="18"/>
  <c r="TSD221" i="18"/>
  <c r="TSE221" i="18"/>
  <c r="TSF221" i="18"/>
  <c r="TSG221" i="18"/>
  <c r="TSH221" i="18"/>
  <c r="TSI221" i="18"/>
  <c r="TSJ221" i="18"/>
  <c r="TSK221" i="18"/>
  <c r="TSL221" i="18"/>
  <c r="TSM221" i="18"/>
  <c r="TSN221" i="18"/>
  <c r="TSO221" i="18"/>
  <c r="TSP221" i="18"/>
  <c r="TSQ221" i="18"/>
  <c r="TSR221" i="18"/>
  <c r="TSS221" i="18"/>
  <c r="TST221" i="18"/>
  <c r="TSU221" i="18"/>
  <c r="TSV221" i="18"/>
  <c r="TSW221" i="18"/>
  <c r="TSX221" i="18"/>
  <c r="TSY221" i="18"/>
  <c r="TSZ221" i="18"/>
  <c r="TTA221" i="18"/>
  <c r="TTB221" i="18"/>
  <c r="TTC221" i="18"/>
  <c r="TTD221" i="18"/>
  <c r="TTE221" i="18"/>
  <c r="TTF221" i="18"/>
  <c r="TTG221" i="18"/>
  <c r="TTH221" i="18"/>
  <c r="TTI221" i="18"/>
  <c r="TTJ221" i="18"/>
  <c r="TTK221" i="18"/>
  <c r="TTL221" i="18"/>
  <c r="TTM221" i="18"/>
  <c r="TTN221" i="18"/>
  <c r="TTO221" i="18"/>
  <c r="TTP221" i="18"/>
  <c r="TTQ221" i="18"/>
  <c r="TTR221" i="18"/>
  <c r="TTS221" i="18"/>
  <c r="TTT221" i="18"/>
  <c r="TTU221" i="18"/>
  <c r="TTV221" i="18"/>
  <c r="TTW221" i="18"/>
  <c r="TTX221" i="18"/>
  <c r="TTY221" i="18"/>
  <c r="TTZ221" i="18"/>
  <c r="TUA221" i="18"/>
  <c r="TUB221" i="18"/>
  <c r="TUC221" i="18"/>
  <c r="TUD221" i="18"/>
  <c r="TUE221" i="18"/>
  <c r="TUF221" i="18"/>
  <c r="TUG221" i="18"/>
  <c r="TUH221" i="18"/>
  <c r="TUI221" i="18"/>
  <c r="TUJ221" i="18"/>
  <c r="TUK221" i="18"/>
  <c r="TUL221" i="18"/>
  <c r="TUM221" i="18"/>
  <c r="TUN221" i="18"/>
  <c r="TUO221" i="18"/>
  <c r="TUP221" i="18"/>
  <c r="TUQ221" i="18"/>
  <c r="TUR221" i="18"/>
  <c r="TUS221" i="18"/>
  <c r="TUT221" i="18"/>
  <c r="TUU221" i="18"/>
  <c r="TUV221" i="18"/>
  <c r="TUW221" i="18"/>
  <c r="TUX221" i="18"/>
  <c r="TUY221" i="18"/>
  <c r="TUZ221" i="18"/>
  <c r="TVA221" i="18"/>
  <c r="TVB221" i="18"/>
  <c r="TVC221" i="18"/>
  <c r="TVD221" i="18"/>
  <c r="TVE221" i="18"/>
  <c r="TVF221" i="18"/>
  <c r="TVG221" i="18"/>
  <c r="TVH221" i="18"/>
  <c r="TVI221" i="18"/>
  <c r="TVJ221" i="18"/>
  <c r="TVK221" i="18"/>
  <c r="TVL221" i="18"/>
  <c r="TVM221" i="18"/>
  <c r="TVN221" i="18"/>
  <c r="TVO221" i="18"/>
  <c r="TVP221" i="18"/>
  <c r="TVQ221" i="18"/>
  <c r="TVR221" i="18"/>
  <c r="TVS221" i="18"/>
  <c r="TVT221" i="18"/>
  <c r="TVU221" i="18"/>
  <c r="TVV221" i="18"/>
  <c r="TVW221" i="18"/>
  <c r="TVX221" i="18"/>
  <c r="TVY221" i="18"/>
  <c r="TVZ221" i="18"/>
  <c r="TWA221" i="18"/>
  <c r="TWB221" i="18"/>
  <c r="TWC221" i="18"/>
  <c r="TWD221" i="18"/>
  <c r="TWE221" i="18"/>
  <c r="TWF221" i="18"/>
  <c r="TWG221" i="18"/>
  <c r="TWH221" i="18"/>
  <c r="TWI221" i="18"/>
  <c r="TWJ221" i="18"/>
  <c r="TWK221" i="18"/>
  <c r="TWL221" i="18"/>
  <c r="TWM221" i="18"/>
  <c r="TWN221" i="18"/>
  <c r="TWO221" i="18"/>
  <c r="TWP221" i="18"/>
  <c r="TWQ221" i="18"/>
  <c r="TWR221" i="18"/>
  <c r="TWS221" i="18"/>
  <c r="TWT221" i="18"/>
  <c r="TWU221" i="18"/>
  <c r="TWV221" i="18"/>
  <c r="TWW221" i="18"/>
  <c r="TWX221" i="18"/>
  <c r="TWY221" i="18"/>
  <c r="TWZ221" i="18"/>
  <c r="TXA221" i="18"/>
  <c r="TXB221" i="18"/>
  <c r="TXC221" i="18"/>
  <c r="TXD221" i="18"/>
  <c r="TXE221" i="18"/>
  <c r="TXF221" i="18"/>
  <c r="TXG221" i="18"/>
  <c r="TXH221" i="18"/>
  <c r="TXI221" i="18"/>
  <c r="TXJ221" i="18"/>
  <c r="TXK221" i="18"/>
  <c r="TXL221" i="18"/>
  <c r="TXM221" i="18"/>
  <c r="TXN221" i="18"/>
  <c r="TXO221" i="18"/>
  <c r="TXP221" i="18"/>
  <c r="TXQ221" i="18"/>
  <c r="TXR221" i="18"/>
  <c r="TXS221" i="18"/>
  <c r="TXT221" i="18"/>
  <c r="TXU221" i="18"/>
  <c r="TXV221" i="18"/>
  <c r="TXW221" i="18"/>
  <c r="TXX221" i="18"/>
  <c r="TXY221" i="18"/>
  <c r="TXZ221" i="18"/>
  <c r="TYA221" i="18"/>
  <c r="TYB221" i="18"/>
  <c r="TYC221" i="18"/>
  <c r="TYD221" i="18"/>
  <c r="TYE221" i="18"/>
  <c r="TYF221" i="18"/>
  <c r="TYG221" i="18"/>
  <c r="TYH221" i="18"/>
  <c r="TYI221" i="18"/>
  <c r="TYJ221" i="18"/>
  <c r="TYK221" i="18"/>
  <c r="TYL221" i="18"/>
  <c r="TYM221" i="18"/>
  <c r="TYN221" i="18"/>
  <c r="TYO221" i="18"/>
  <c r="TYP221" i="18"/>
  <c r="TYQ221" i="18"/>
  <c r="TYR221" i="18"/>
  <c r="TYS221" i="18"/>
  <c r="TYT221" i="18"/>
  <c r="TYU221" i="18"/>
  <c r="TYV221" i="18"/>
  <c r="TYW221" i="18"/>
  <c r="TYX221" i="18"/>
  <c r="TYY221" i="18"/>
  <c r="TYZ221" i="18"/>
  <c r="TZA221" i="18"/>
  <c r="TZB221" i="18"/>
  <c r="TZC221" i="18"/>
  <c r="TZD221" i="18"/>
  <c r="TZE221" i="18"/>
  <c r="TZF221" i="18"/>
  <c r="TZG221" i="18"/>
  <c r="TZH221" i="18"/>
  <c r="TZI221" i="18"/>
  <c r="TZJ221" i="18"/>
  <c r="TZK221" i="18"/>
  <c r="TZL221" i="18"/>
  <c r="TZM221" i="18"/>
  <c r="TZN221" i="18"/>
  <c r="TZO221" i="18"/>
  <c r="TZP221" i="18"/>
  <c r="TZQ221" i="18"/>
  <c r="TZR221" i="18"/>
  <c r="TZS221" i="18"/>
  <c r="TZT221" i="18"/>
  <c r="TZU221" i="18"/>
  <c r="TZV221" i="18"/>
  <c r="TZW221" i="18"/>
  <c r="TZX221" i="18"/>
  <c r="TZY221" i="18"/>
  <c r="TZZ221" i="18"/>
  <c r="UAA221" i="18"/>
  <c r="UAB221" i="18"/>
  <c r="UAC221" i="18"/>
  <c r="UAD221" i="18"/>
  <c r="UAE221" i="18"/>
  <c r="UAF221" i="18"/>
  <c r="UAG221" i="18"/>
  <c r="UAH221" i="18"/>
  <c r="UAI221" i="18"/>
  <c r="UAJ221" i="18"/>
  <c r="UAK221" i="18"/>
  <c r="UAL221" i="18"/>
  <c r="UAM221" i="18"/>
  <c r="UAN221" i="18"/>
  <c r="UAO221" i="18"/>
  <c r="UAP221" i="18"/>
  <c r="UAQ221" i="18"/>
  <c r="UAR221" i="18"/>
  <c r="UAS221" i="18"/>
  <c r="UAT221" i="18"/>
  <c r="UAU221" i="18"/>
  <c r="UAV221" i="18"/>
  <c r="UAW221" i="18"/>
  <c r="UAX221" i="18"/>
  <c r="UAY221" i="18"/>
  <c r="UAZ221" i="18"/>
  <c r="UBA221" i="18"/>
  <c r="UBB221" i="18"/>
  <c r="UBC221" i="18"/>
  <c r="UBD221" i="18"/>
  <c r="UBE221" i="18"/>
  <c r="UBF221" i="18"/>
  <c r="UBG221" i="18"/>
  <c r="UBH221" i="18"/>
  <c r="UBI221" i="18"/>
  <c r="UBJ221" i="18"/>
  <c r="UBK221" i="18"/>
  <c r="UBL221" i="18"/>
  <c r="UBM221" i="18"/>
  <c r="UBN221" i="18"/>
  <c r="UBO221" i="18"/>
  <c r="UBP221" i="18"/>
  <c r="UBQ221" i="18"/>
  <c r="UBR221" i="18"/>
  <c r="UBS221" i="18"/>
  <c r="UBT221" i="18"/>
  <c r="UBU221" i="18"/>
  <c r="UBV221" i="18"/>
  <c r="UBW221" i="18"/>
  <c r="UBX221" i="18"/>
  <c r="UBY221" i="18"/>
  <c r="UBZ221" i="18"/>
  <c r="UCA221" i="18"/>
  <c r="UCB221" i="18"/>
  <c r="UCC221" i="18"/>
  <c r="UCD221" i="18"/>
  <c r="UCE221" i="18"/>
  <c r="UCF221" i="18"/>
  <c r="UCG221" i="18"/>
  <c r="UCH221" i="18"/>
  <c r="UCI221" i="18"/>
  <c r="UCJ221" i="18"/>
  <c r="UCK221" i="18"/>
  <c r="UCL221" i="18"/>
  <c r="UCM221" i="18"/>
  <c r="UCN221" i="18"/>
  <c r="UCO221" i="18"/>
  <c r="UCP221" i="18"/>
  <c r="UCQ221" i="18"/>
  <c r="UCR221" i="18"/>
  <c r="UCS221" i="18"/>
  <c r="UCT221" i="18"/>
  <c r="UCU221" i="18"/>
  <c r="UCV221" i="18"/>
  <c r="UCW221" i="18"/>
  <c r="UCX221" i="18"/>
  <c r="UCY221" i="18"/>
  <c r="UCZ221" i="18"/>
  <c r="UDA221" i="18"/>
  <c r="UDB221" i="18"/>
  <c r="UDC221" i="18"/>
  <c r="UDD221" i="18"/>
  <c r="UDE221" i="18"/>
  <c r="UDF221" i="18"/>
  <c r="UDG221" i="18"/>
  <c r="UDH221" i="18"/>
  <c r="UDI221" i="18"/>
  <c r="UDJ221" i="18"/>
  <c r="UDK221" i="18"/>
  <c r="UDL221" i="18"/>
  <c r="UDM221" i="18"/>
  <c r="UDN221" i="18"/>
  <c r="UDO221" i="18"/>
  <c r="UDP221" i="18"/>
  <c r="UDQ221" i="18"/>
  <c r="UDR221" i="18"/>
  <c r="UDS221" i="18"/>
  <c r="UDT221" i="18"/>
  <c r="UDU221" i="18"/>
  <c r="UDV221" i="18"/>
  <c r="UDW221" i="18"/>
  <c r="UDX221" i="18"/>
  <c r="UDY221" i="18"/>
  <c r="UDZ221" i="18"/>
  <c r="UEA221" i="18"/>
  <c r="UEB221" i="18"/>
  <c r="UEC221" i="18"/>
  <c r="UED221" i="18"/>
  <c r="UEE221" i="18"/>
  <c r="UEF221" i="18"/>
  <c r="UEG221" i="18"/>
  <c r="UEH221" i="18"/>
  <c r="UEI221" i="18"/>
  <c r="UEJ221" i="18"/>
  <c r="UEK221" i="18"/>
  <c r="UEL221" i="18"/>
  <c r="UEM221" i="18"/>
  <c r="UEN221" i="18"/>
  <c r="UEO221" i="18"/>
  <c r="UEP221" i="18"/>
  <c r="UEQ221" i="18"/>
  <c r="UER221" i="18"/>
  <c r="UES221" i="18"/>
  <c r="UET221" i="18"/>
  <c r="UEU221" i="18"/>
  <c r="UEV221" i="18"/>
  <c r="UEW221" i="18"/>
  <c r="UEX221" i="18"/>
  <c r="UEY221" i="18"/>
  <c r="UEZ221" i="18"/>
  <c r="UFA221" i="18"/>
  <c r="UFB221" i="18"/>
  <c r="UFC221" i="18"/>
  <c r="UFD221" i="18"/>
  <c r="UFE221" i="18"/>
  <c r="UFF221" i="18"/>
  <c r="UFG221" i="18"/>
  <c r="UFH221" i="18"/>
  <c r="UFI221" i="18"/>
  <c r="UFJ221" i="18"/>
  <c r="UFK221" i="18"/>
  <c r="UFL221" i="18"/>
  <c r="UFM221" i="18"/>
  <c r="UFN221" i="18"/>
  <c r="UFO221" i="18"/>
  <c r="UFP221" i="18"/>
  <c r="UFQ221" i="18"/>
  <c r="UFR221" i="18"/>
  <c r="UFS221" i="18"/>
  <c r="UFT221" i="18"/>
  <c r="UFU221" i="18"/>
  <c r="UFV221" i="18"/>
  <c r="UFW221" i="18"/>
  <c r="UFX221" i="18"/>
  <c r="UFY221" i="18"/>
  <c r="UFZ221" i="18"/>
  <c r="UGA221" i="18"/>
  <c r="UGB221" i="18"/>
  <c r="UGC221" i="18"/>
  <c r="UGD221" i="18"/>
  <c r="UGE221" i="18"/>
  <c r="UGF221" i="18"/>
  <c r="UGG221" i="18"/>
  <c r="UGH221" i="18"/>
  <c r="UGI221" i="18"/>
  <c r="UGJ221" i="18"/>
  <c r="UGK221" i="18"/>
  <c r="UGL221" i="18"/>
  <c r="UGM221" i="18"/>
  <c r="UGN221" i="18"/>
  <c r="UGO221" i="18"/>
  <c r="UGP221" i="18"/>
  <c r="UGQ221" i="18"/>
  <c r="UGR221" i="18"/>
  <c r="UGS221" i="18"/>
  <c r="UGT221" i="18"/>
  <c r="UGU221" i="18"/>
  <c r="UGV221" i="18"/>
  <c r="UGW221" i="18"/>
  <c r="UGX221" i="18"/>
  <c r="UGY221" i="18"/>
  <c r="UGZ221" i="18"/>
  <c r="UHA221" i="18"/>
  <c r="UHB221" i="18"/>
  <c r="UHC221" i="18"/>
  <c r="UHD221" i="18"/>
  <c r="UHE221" i="18"/>
  <c r="UHF221" i="18"/>
  <c r="UHG221" i="18"/>
  <c r="UHH221" i="18"/>
  <c r="UHI221" i="18"/>
  <c r="UHJ221" i="18"/>
  <c r="UHK221" i="18"/>
  <c r="UHL221" i="18"/>
  <c r="UHM221" i="18"/>
  <c r="UHN221" i="18"/>
  <c r="UHO221" i="18"/>
  <c r="UHP221" i="18"/>
  <c r="UHQ221" i="18"/>
  <c r="UHR221" i="18"/>
  <c r="UHS221" i="18"/>
  <c r="UHT221" i="18"/>
  <c r="UHU221" i="18"/>
  <c r="UHV221" i="18"/>
  <c r="UHW221" i="18"/>
  <c r="UHX221" i="18"/>
  <c r="UHY221" i="18"/>
  <c r="UHZ221" i="18"/>
  <c r="UIA221" i="18"/>
  <c r="UIB221" i="18"/>
  <c r="UIC221" i="18"/>
  <c r="UID221" i="18"/>
  <c r="UIE221" i="18"/>
  <c r="UIF221" i="18"/>
  <c r="UIG221" i="18"/>
  <c r="UIH221" i="18"/>
  <c r="UII221" i="18"/>
  <c r="UIJ221" i="18"/>
  <c r="UIK221" i="18"/>
  <c r="UIL221" i="18"/>
  <c r="UIM221" i="18"/>
  <c r="UIN221" i="18"/>
  <c r="UIO221" i="18"/>
  <c r="UIP221" i="18"/>
  <c r="UIQ221" i="18"/>
  <c r="UIR221" i="18"/>
  <c r="UIS221" i="18"/>
  <c r="UIT221" i="18"/>
  <c r="UIU221" i="18"/>
  <c r="UIV221" i="18"/>
  <c r="UIW221" i="18"/>
  <c r="UIX221" i="18"/>
  <c r="UIY221" i="18"/>
  <c r="UIZ221" i="18"/>
  <c r="UJA221" i="18"/>
  <c r="UJB221" i="18"/>
  <c r="UJC221" i="18"/>
  <c r="UJD221" i="18"/>
  <c r="UJE221" i="18"/>
  <c r="UJF221" i="18"/>
  <c r="UJG221" i="18"/>
  <c r="UJH221" i="18"/>
  <c r="UJI221" i="18"/>
  <c r="UJJ221" i="18"/>
  <c r="UJK221" i="18"/>
  <c r="UJL221" i="18"/>
  <c r="UJM221" i="18"/>
  <c r="UJN221" i="18"/>
  <c r="UJO221" i="18"/>
  <c r="UJP221" i="18"/>
  <c r="UJQ221" i="18"/>
  <c r="UJR221" i="18"/>
  <c r="UJS221" i="18"/>
  <c r="UJT221" i="18"/>
  <c r="UJU221" i="18"/>
  <c r="UJV221" i="18"/>
  <c r="UJW221" i="18"/>
  <c r="UJX221" i="18"/>
  <c r="UJY221" i="18"/>
  <c r="UJZ221" i="18"/>
  <c r="UKA221" i="18"/>
  <c r="UKB221" i="18"/>
  <c r="UKC221" i="18"/>
  <c r="UKD221" i="18"/>
  <c r="UKE221" i="18"/>
  <c r="UKF221" i="18"/>
  <c r="UKG221" i="18"/>
  <c r="UKH221" i="18"/>
  <c r="UKI221" i="18"/>
  <c r="UKJ221" i="18"/>
  <c r="UKK221" i="18"/>
  <c r="UKL221" i="18"/>
  <c r="UKM221" i="18"/>
  <c r="UKN221" i="18"/>
  <c r="UKO221" i="18"/>
  <c r="UKP221" i="18"/>
  <c r="UKQ221" i="18"/>
  <c r="UKR221" i="18"/>
  <c r="UKS221" i="18"/>
  <c r="UKT221" i="18"/>
  <c r="UKU221" i="18"/>
  <c r="UKV221" i="18"/>
  <c r="UKW221" i="18"/>
  <c r="UKX221" i="18"/>
  <c r="UKY221" i="18"/>
  <c r="UKZ221" i="18"/>
  <c r="ULA221" i="18"/>
  <c r="ULB221" i="18"/>
  <c r="ULC221" i="18"/>
  <c r="ULD221" i="18"/>
  <c r="ULE221" i="18"/>
  <c r="ULF221" i="18"/>
  <c r="ULG221" i="18"/>
  <c r="ULH221" i="18"/>
  <c r="ULI221" i="18"/>
  <c r="ULJ221" i="18"/>
  <c r="ULK221" i="18"/>
  <c r="ULL221" i="18"/>
  <c r="ULM221" i="18"/>
  <c r="ULN221" i="18"/>
  <c r="ULO221" i="18"/>
  <c r="ULP221" i="18"/>
  <c r="ULQ221" i="18"/>
  <c r="ULR221" i="18"/>
  <c r="ULS221" i="18"/>
  <c r="ULT221" i="18"/>
  <c r="ULU221" i="18"/>
  <c r="ULV221" i="18"/>
  <c r="ULW221" i="18"/>
  <c r="ULX221" i="18"/>
  <c r="ULY221" i="18"/>
  <c r="ULZ221" i="18"/>
  <c r="UMA221" i="18"/>
  <c r="UMB221" i="18"/>
  <c r="UMC221" i="18"/>
  <c r="UMD221" i="18"/>
  <c r="UME221" i="18"/>
  <c r="UMF221" i="18"/>
  <c r="UMG221" i="18"/>
  <c r="UMH221" i="18"/>
  <c r="UMI221" i="18"/>
  <c r="UMJ221" i="18"/>
  <c r="UMK221" i="18"/>
  <c r="UML221" i="18"/>
  <c r="UMM221" i="18"/>
  <c r="UMN221" i="18"/>
  <c r="UMO221" i="18"/>
  <c r="UMP221" i="18"/>
  <c r="UMQ221" i="18"/>
  <c r="UMR221" i="18"/>
  <c r="UMS221" i="18"/>
  <c r="UMT221" i="18"/>
  <c r="UMU221" i="18"/>
  <c r="UMV221" i="18"/>
  <c r="UMW221" i="18"/>
  <c r="UMX221" i="18"/>
  <c r="UMY221" i="18"/>
  <c r="UMZ221" i="18"/>
  <c r="UNA221" i="18"/>
  <c r="UNB221" i="18"/>
  <c r="UNC221" i="18"/>
  <c r="UND221" i="18"/>
  <c r="UNE221" i="18"/>
  <c r="UNF221" i="18"/>
  <c r="UNG221" i="18"/>
  <c r="UNH221" i="18"/>
  <c r="UNI221" i="18"/>
  <c r="UNJ221" i="18"/>
  <c r="UNK221" i="18"/>
  <c r="UNL221" i="18"/>
  <c r="UNM221" i="18"/>
  <c r="UNN221" i="18"/>
  <c r="UNO221" i="18"/>
  <c r="UNP221" i="18"/>
  <c r="UNQ221" i="18"/>
  <c r="UNR221" i="18"/>
  <c r="UNS221" i="18"/>
  <c r="UNT221" i="18"/>
  <c r="UNU221" i="18"/>
  <c r="UNV221" i="18"/>
  <c r="UNW221" i="18"/>
  <c r="UNX221" i="18"/>
  <c r="UNY221" i="18"/>
  <c r="UNZ221" i="18"/>
  <c r="UOA221" i="18"/>
  <c r="UOB221" i="18"/>
  <c r="UOC221" i="18"/>
  <c r="UOD221" i="18"/>
  <c r="UOE221" i="18"/>
  <c r="UOF221" i="18"/>
  <c r="UOG221" i="18"/>
  <c r="UOH221" i="18"/>
  <c r="UOI221" i="18"/>
  <c r="UOJ221" i="18"/>
  <c r="UOK221" i="18"/>
  <c r="UOL221" i="18"/>
  <c r="UOM221" i="18"/>
  <c r="UON221" i="18"/>
  <c r="UOO221" i="18"/>
  <c r="UOP221" i="18"/>
  <c r="UOQ221" i="18"/>
  <c r="UOR221" i="18"/>
  <c r="UOS221" i="18"/>
  <c r="UOT221" i="18"/>
  <c r="UOU221" i="18"/>
  <c r="UOV221" i="18"/>
  <c r="UOW221" i="18"/>
  <c r="UOX221" i="18"/>
  <c r="UOY221" i="18"/>
  <c r="UOZ221" i="18"/>
  <c r="UPA221" i="18"/>
  <c r="UPB221" i="18"/>
  <c r="UPC221" i="18"/>
  <c r="UPD221" i="18"/>
  <c r="UPE221" i="18"/>
  <c r="UPF221" i="18"/>
  <c r="UPG221" i="18"/>
  <c r="UPH221" i="18"/>
  <c r="UPI221" i="18"/>
  <c r="UPJ221" i="18"/>
  <c r="UPK221" i="18"/>
  <c r="UPL221" i="18"/>
  <c r="UPM221" i="18"/>
  <c r="UPN221" i="18"/>
  <c r="UPO221" i="18"/>
  <c r="UPP221" i="18"/>
  <c r="UPQ221" i="18"/>
  <c r="UPR221" i="18"/>
  <c r="UPS221" i="18"/>
  <c r="UPT221" i="18"/>
  <c r="UPU221" i="18"/>
  <c r="UPV221" i="18"/>
  <c r="UPW221" i="18"/>
  <c r="UPX221" i="18"/>
  <c r="UPY221" i="18"/>
  <c r="UPZ221" i="18"/>
  <c r="UQA221" i="18"/>
  <c r="UQB221" i="18"/>
  <c r="UQC221" i="18"/>
  <c r="UQD221" i="18"/>
  <c r="UQE221" i="18"/>
  <c r="UQF221" i="18"/>
  <c r="UQG221" i="18"/>
  <c r="UQH221" i="18"/>
  <c r="UQI221" i="18"/>
  <c r="UQJ221" i="18"/>
  <c r="UQK221" i="18"/>
  <c r="UQL221" i="18"/>
  <c r="UQM221" i="18"/>
  <c r="UQN221" i="18"/>
  <c r="UQO221" i="18"/>
  <c r="UQP221" i="18"/>
  <c r="UQQ221" i="18"/>
  <c r="UQR221" i="18"/>
  <c r="UQS221" i="18"/>
  <c r="UQT221" i="18"/>
  <c r="UQU221" i="18"/>
  <c r="UQV221" i="18"/>
  <c r="UQW221" i="18"/>
  <c r="UQX221" i="18"/>
  <c r="UQY221" i="18"/>
  <c r="UQZ221" i="18"/>
  <c r="URA221" i="18"/>
  <c r="URB221" i="18"/>
  <c r="URC221" i="18"/>
  <c r="URD221" i="18"/>
  <c r="URE221" i="18"/>
  <c r="URF221" i="18"/>
  <c r="URG221" i="18"/>
  <c r="URH221" i="18"/>
  <c r="URI221" i="18"/>
  <c r="URJ221" i="18"/>
  <c r="URK221" i="18"/>
  <c r="URL221" i="18"/>
  <c r="URM221" i="18"/>
  <c r="URN221" i="18"/>
  <c r="URO221" i="18"/>
  <c r="URP221" i="18"/>
  <c r="URQ221" i="18"/>
  <c r="URR221" i="18"/>
  <c r="URS221" i="18"/>
  <c r="URT221" i="18"/>
  <c r="URU221" i="18"/>
  <c r="URV221" i="18"/>
  <c r="URW221" i="18"/>
  <c r="URX221" i="18"/>
  <c r="URY221" i="18"/>
  <c r="URZ221" i="18"/>
  <c r="USA221" i="18"/>
  <c r="USB221" i="18"/>
  <c r="USC221" i="18"/>
  <c r="USD221" i="18"/>
  <c r="USE221" i="18"/>
  <c r="USF221" i="18"/>
  <c r="USG221" i="18"/>
  <c r="USH221" i="18"/>
  <c r="USI221" i="18"/>
  <c r="USJ221" i="18"/>
  <c r="USK221" i="18"/>
  <c r="USL221" i="18"/>
  <c r="USM221" i="18"/>
  <c r="USN221" i="18"/>
  <c r="USO221" i="18"/>
  <c r="USP221" i="18"/>
  <c r="USQ221" i="18"/>
  <c r="USR221" i="18"/>
  <c r="USS221" i="18"/>
  <c r="UST221" i="18"/>
  <c r="USU221" i="18"/>
  <c r="USV221" i="18"/>
  <c r="USW221" i="18"/>
  <c r="USX221" i="18"/>
  <c r="USY221" i="18"/>
  <c r="USZ221" i="18"/>
  <c r="UTA221" i="18"/>
  <c r="UTB221" i="18"/>
  <c r="UTC221" i="18"/>
  <c r="UTD221" i="18"/>
  <c r="UTE221" i="18"/>
  <c r="UTF221" i="18"/>
  <c r="UTG221" i="18"/>
  <c r="UTH221" i="18"/>
  <c r="UTI221" i="18"/>
  <c r="UTJ221" i="18"/>
  <c r="UTK221" i="18"/>
  <c r="UTL221" i="18"/>
  <c r="UTM221" i="18"/>
  <c r="UTN221" i="18"/>
  <c r="UTO221" i="18"/>
  <c r="UTP221" i="18"/>
  <c r="UTQ221" i="18"/>
  <c r="UTR221" i="18"/>
  <c r="UTS221" i="18"/>
  <c r="UTT221" i="18"/>
  <c r="UTU221" i="18"/>
  <c r="UTV221" i="18"/>
  <c r="UTW221" i="18"/>
  <c r="UTX221" i="18"/>
  <c r="UTY221" i="18"/>
  <c r="UTZ221" i="18"/>
  <c r="UUA221" i="18"/>
  <c r="UUB221" i="18"/>
  <c r="UUC221" i="18"/>
  <c r="UUD221" i="18"/>
  <c r="UUE221" i="18"/>
  <c r="UUF221" i="18"/>
  <c r="UUG221" i="18"/>
  <c r="UUH221" i="18"/>
  <c r="UUI221" i="18"/>
  <c r="UUJ221" i="18"/>
  <c r="UUK221" i="18"/>
  <c r="UUL221" i="18"/>
  <c r="UUM221" i="18"/>
  <c r="UUN221" i="18"/>
  <c r="UUO221" i="18"/>
  <c r="UUP221" i="18"/>
  <c r="UUQ221" i="18"/>
  <c r="UUR221" i="18"/>
  <c r="UUS221" i="18"/>
  <c r="UUT221" i="18"/>
  <c r="UUU221" i="18"/>
  <c r="UUV221" i="18"/>
  <c r="UUW221" i="18"/>
  <c r="UUX221" i="18"/>
  <c r="UUY221" i="18"/>
  <c r="UUZ221" i="18"/>
  <c r="UVA221" i="18"/>
  <c r="UVB221" i="18"/>
  <c r="UVC221" i="18"/>
  <c r="UVD221" i="18"/>
  <c r="UVE221" i="18"/>
  <c r="UVF221" i="18"/>
  <c r="UVG221" i="18"/>
  <c r="UVH221" i="18"/>
  <c r="UVI221" i="18"/>
  <c r="UVJ221" i="18"/>
  <c r="UVK221" i="18"/>
  <c r="UVL221" i="18"/>
  <c r="UVM221" i="18"/>
  <c r="UVN221" i="18"/>
  <c r="UVO221" i="18"/>
  <c r="UVP221" i="18"/>
  <c r="UVQ221" i="18"/>
  <c r="UVR221" i="18"/>
  <c r="UVS221" i="18"/>
  <c r="UVT221" i="18"/>
  <c r="UVU221" i="18"/>
  <c r="UVV221" i="18"/>
  <c r="UVW221" i="18"/>
  <c r="UVX221" i="18"/>
  <c r="UVY221" i="18"/>
  <c r="UVZ221" i="18"/>
  <c r="UWA221" i="18"/>
  <c r="UWB221" i="18"/>
  <c r="UWC221" i="18"/>
  <c r="UWD221" i="18"/>
  <c r="UWE221" i="18"/>
  <c r="UWF221" i="18"/>
  <c r="UWG221" i="18"/>
  <c r="UWH221" i="18"/>
  <c r="UWI221" i="18"/>
  <c r="UWJ221" i="18"/>
  <c r="UWK221" i="18"/>
  <c r="UWL221" i="18"/>
  <c r="UWM221" i="18"/>
  <c r="UWN221" i="18"/>
  <c r="UWO221" i="18"/>
  <c r="UWP221" i="18"/>
  <c r="UWQ221" i="18"/>
  <c r="UWR221" i="18"/>
  <c r="UWS221" i="18"/>
  <c r="UWT221" i="18"/>
  <c r="UWU221" i="18"/>
  <c r="UWV221" i="18"/>
  <c r="UWW221" i="18"/>
  <c r="UWX221" i="18"/>
  <c r="UWY221" i="18"/>
  <c r="UWZ221" i="18"/>
  <c r="UXA221" i="18"/>
  <c r="UXB221" i="18"/>
  <c r="UXC221" i="18"/>
  <c r="UXD221" i="18"/>
  <c r="UXE221" i="18"/>
  <c r="UXF221" i="18"/>
  <c r="UXG221" i="18"/>
  <c r="UXH221" i="18"/>
  <c r="UXI221" i="18"/>
  <c r="UXJ221" i="18"/>
  <c r="UXK221" i="18"/>
  <c r="UXL221" i="18"/>
  <c r="UXM221" i="18"/>
  <c r="UXN221" i="18"/>
  <c r="UXO221" i="18"/>
  <c r="UXP221" i="18"/>
  <c r="UXQ221" i="18"/>
  <c r="UXR221" i="18"/>
  <c r="UXS221" i="18"/>
  <c r="UXT221" i="18"/>
  <c r="UXU221" i="18"/>
  <c r="UXV221" i="18"/>
  <c r="UXW221" i="18"/>
  <c r="UXX221" i="18"/>
  <c r="UXY221" i="18"/>
  <c r="UXZ221" i="18"/>
  <c r="UYA221" i="18"/>
  <c r="UYB221" i="18"/>
  <c r="UYC221" i="18"/>
  <c r="UYD221" i="18"/>
  <c r="UYE221" i="18"/>
  <c r="UYF221" i="18"/>
  <c r="UYG221" i="18"/>
  <c r="UYH221" i="18"/>
  <c r="UYI221" i="18"/>
  <c r="UYJ221" i="18"/>
  <c r="UYK221" i="18"/>
  <c r="UYL221" i="18"/>
  <c r="UYM221" i="18"/>
  <c r="UYN221" i="18"/>
  <c r="UYO221" i="18"/>
  <c r="UYP221" i="18"/>
  <c r="UYQ221" i="18"/>
  <c r="UYR221" i="18"/>
  <c r="UYS221" i="18"/>
  <c r="UYT221" i="18"/>
  <c r="UYU221" i="18"/>
  <c r="UYV221" i="18"/>
  <c r="UYW221" i="18"/>
  <c r="UYX221" i="18"/>
  <c r="UYY221" i="18"/>
  <c r="UYZ221" i="18"/>
  <c r="UZA221" i="18"/>
  <c r="UZB221" i="18"/>
  <c r="UZC221" i="18"/>
  <c r="UZD221" i="18"/>
  <c r="UZE221" i="18"/>
  <c r="UZF221" i="18"/>
  <c r="UZG221" i="18"/>
  <c r="UZH221" i="18"/>
  <c r="UZI221" i="18"/>
  <c r="UZJ221" i="18"/>
  <c r="UZK221" i="18"/>
  <c r="UZL221" i="18"/>
  <c r="UZM221" i="18"/>
  <c r="UZN221" i="18"/>
  <c r="UZO221" i="18"/>
  <c r="UZP221" i="18"/>
  <c r="UZQ221" i="18"/>
  <c r="UZR221" i="18"/>
  <c r="UZS221" i="18"/>
  <c r="UZT221" i="18"/>
  <c r="UZU221" i="18"/>
  <c r="UZV221" i="18"/>
  <c r="UZW221" i="18"/>
  <c r="UZX221" i="18"/>
  <c r="UZY221" i="18"/>
  <c r="UZZ221" i="18"/>
  <c r="VAA221" i="18"/>
  <c r="VAB221" i="18"/>
  <c r="VAC221" i="18"/>
  <c r="VAD221" i="18"/>
  <c r="VAE221" i="18"/>
  <c r="VAF221" i="18"/>
  <c r="VAG221" i="18"/>
  <c r="VAH221" i="18"/>
  <c r="VAI221" i="18"/>
  <c r="VAJ221" i="18"/>
  <c r="VAK221" i="18"/>
  <c r="VAL221" i="18"/>
  <c r="VAM221" i="18"/>
  <c r="VAN221" i="18"/>
  <c r="VAO221" i="18"/>
  <c r="VAP221" i="18"/>
  <c r="VAQ221" i="18"/>
  <c r="VAR221" i="18"/>
  <c r="VAS221" i="18"/>
  <c r="VAT221" i="18"/>
  <c r="VAU221" i="18"/>
  <c r="VAV221" i="18"/>
  <c r="VAW221" i="18"/>
  <c r="VAX221" i="18"/>
  <c r="VAY221" i="18"/>
  <c r="VAZ221" i="18"/>
  <c r="VBA221" i="18"/>
  <c r="VBB221" i="18"/>
  <c r="VBC221" i="18"/>
  <c r="VBD221" i="18"/>
  <c r="VBE221" i="18"/>
  <c r="VBF221" i="18"/>
  <c r="VBG221" i="18"/>
  <c r="VBH221" i="18"/>
  <c r="VBI221" i="18"/>
  <c r="VBJ221" i="18"/>
  <c r="VBK221" i="18"/>
  <c r="VBL221" i="18"/>
  <c r="VBM221" i="18"/>
  <c r="VBN221" i="18"/>
  <c r="VBO221" i="18"/>
  <c r="VBP221" i="18"/>
  <c r="VBQ221" i="18"/>
  <c r="VBR221" i="18"/>
  <c r="VBS221" i="18"/>
  <c r="VBT221" i="18"/>
  <c r="VBU221" i="18"/>
  <c r="VBV221" i="18"/>
  <c r="VBW221" i="18"/>
  <c r="VBX221" i="18"/>
  <c r="VBY221" i="18"/>
  <c r="VBZ221" i="18"/>
  <c r="VCA221" i="18"/>
  <c r="VCB221" i="18"/>
  <c r="VCC221" i="18"/>
  <c r="VCD221" i="18"/>
  <c r="VCE221" i="18"/>
  <c r="VCF221" i="18"/>
  <c r="VCG221" i="18"/>
  <c r="VCH221" i="18"/>
  <c r="VCI221" i="18"/>
  <c r="VCJ221" i="18"/>
  <c r="VCK221" i="18"/>
  <c r="VCL221" i="18"/>
  <c r="VCM221" i="18"/>
  <c r="VCN221" i="18"/>
  <c r="VCO221" i="18"/>
  <c r="VCP221" i="18"/>
  <c r="VCQ221" i="18"/>
  <c r="VCR221" i="18"/>
  <c r="VCS221" i="18"/>
  <c r="VCT221" i="18"/>
  <c r="VCU221" i="18"/>
  <c r="VCV221" i="18"/>
  <c r="VCW221" i="18"/>
  <c r="VCX221" i="18"/>
  <c r="VCY221" i="18"/>
  <c r="VCZ221" i="18"/>
  <c r="VDA221" i="18"/>
  <c r="VDB221" i="18"/>
  <c r="VDC221" i="18"/>
  <c r="VDD221" i="18"/>
  <c r="VDE221" i="18"/>
  <c r="VDF221" i="18"/>
  <c r="VDG221" i="18"/>
  <c r="VDH221" i="18"/>
  <c r="VDI221" i="18"/>
  <c r="VDJ221" i="18"/>
  <c r="VDK221" i="18"/>
  <c r="VDL221" i="18"/>
  <c r="VDM221" i="18"/>
  <c r="VDN221" i="18"/>
  <c r="VDO221" i="18"/>
  <c r="VDP221" i="18"/>
  <c r="VDQ221" i="18"/>
  <c r="VDR221" i="18"/>
  <c r="VDS221" i="18"/>
  <c r="VDT221" i="18"/>
  <c r="VDU221" i="18"/>
  <c r="VDV221" i="18"/>
  <c r="VDW221" i="18"/>
  <c r="VDX221" i="18"/>
  <c r="VDY221" i="18"/>
  <c r="VDZ221" i="18"/>
  <c r="VEA221" i="18"/>
  <c r="VEB221" i="18"/>
  <c r="VEC221" i="18"/>
  <c r="VED221" i="18"/>
  <c r="VEE221" i="18"/>
  <c r="VEF221" i="18"/>
  <c r="VEG221" i="18"/>
  <c r="VEH221" i="18"/>
  <c r="VEI221" i="18"/>
  <c r="VEJ221" i="18"/>
  <c r="VEK221" i="18"/>
  <c r="VEL221" i="18"/>
  <c r="VEM221" i="18"/>
  <c r="VEN221" i="18"/>
  <c r="VEO221" i="18"/>
  <c r="VEP221" i="18"/>
  <c r="VEQ221" i="18"/>
  <c r="VER221" i="18"/>
  <c r="VES221" i="18"/>
  <c r="VET221" i="18"/>
  <c r="VEU221" i="18"/>
  <c r="VEV221" i="18"/>
  <c r="VEW221" i="18"/>
  <c r="VEX221" i="18"/>
  <c r="VEY221" i="18"/>
  <c r="VEZ221" i="18"/>
  <c r="VFA221" i="18"/>
  <c r="VFB221" i="18"/>
  <c r="VFC221" i="18"/>
  <c r="VFD221" i="18"/>
  <c r="VFE221" i="18"/>
  <c r="VFF221" i="18"/>
  <c r="VFG221" i="18"/>
  <c r="VFH221" i="18"/>
  <c r="VFI221" i="18"/>
  <c r="VFJ221" i="18"/>
  <c r="VFK221" i="18"/>
  <c r="VFL221" i="18"/>
  <c r="VFM221" i="18"/>
  <c r="VFN221" i="18"/>
  <c r="VFO221" i="18"/>
  <c r="VFP221" i="18"/>
  <c r="VFQ221" i="18"/>
  <c r="VFR221" i="18"/>
  <c r="VFS221" i="18"/>
  <c r="VFT221" i="18"/>
  <c r="VFU221" i="18"/>
  <c r="VFV221" i="18"/>
  <c r="VFW221" i="18"/>
  <c r="VFX221" i="18"/>
  <c r="VFY221" i="18"/>
  <c r="VFZ221" i="18"/>
  <c r="VGA221" i="18"/>
  <c r="VGB221" i="18"/>
  <c r="VGC221" i="18"/>
  <c r="VGD221" i="18"/>
  <c r="VGE221" i="18"/>
  <c r="VGF221" i="18"/>
  <c r="VGG221" i="18"/>
  <c r="VGH221" i="18"/>
  <c r="VGI221" i="18"/>
  <c r="VGJ221" i="18"/>
  <c r="VGK221" i="18"/>
  <c r="VGL221" i="18"/>
  <c r="VGM221" i="18"/>
  <c r="VGN221" i="18"/>
  <c r="VGO221" i="18"/>
  <c r="VGP221" i="18"/>
  <c r="VGQ221" i="18"/>
  <c r="VGR221" i="18"/>
  <c r="VGS221" i="18"/>
  <c r="VGT221" i="18"/>
  <c r="VGU221" i="18"/>
  <c r="VGV221" i="18"/>
  <c r="VGW221" i="18"/>
  <c r="VGX221" i="18"/>
  <c r="VGY221" i="18"/>
  <c r="VGZ221" i="18"/>
  <c r="VHA221" i="18"/>
  <c r="VHB221" i="18"/>
  <c r="VHC221" i="18"/>
  <c r="VHD221" i="18"/>
  <c r="VHE221" i="18"/>
  <c r="VHF221" i="18"/>
  <c r="VHG221" i="18"/>
  <c r="VHH221" i="18"/>
  <c r="VHI221" i="18"/>
  <c r="VHJ221" i="18"/>
  <c r="VHK221" i="18"/>
  <c r="VHL221" i="18"/>
  <c r="VHM221" i="18"/>
  <c r="VHN221" i="18"/>
  <c r="VHO221" i="18"/>
  <c r="VHP221" i="18"/>
  <c r="VHQ221" i="18"/>
  <c r="VHR221" i="18"/>
  <c r="VHS221" i="18"/>
  <c r="VHT221" i="18"/>
  <c r="VHU221" i="18"/>
  <c r="VHV221" i="18"/>
  <c r="VHW221" i="18"/>
  <c r="VHX221" i="18"/>
  <c r="VHY221" i="18"/>
  <c r="VHZ221" i="18"/>
  <c r="VIA221" i="18"/>
  <c r="VIB221" i="18"/>
  <c r="VIC221" i="18"/>
  <c r="VID221" i="18"/>
  <c r="VIE221" i="18"/>
  <c r="VIF221" i="18"/>
  <c r="VIG221" i="18"/>
  <c r="VIH221" i="18"/>
  <c r="VII221" i="18"/>
  <c r="VIJ221" i="18"/>
  <c r="VIK221" i="18"/>
  <c r="VIL221" i="18"/>
  <c r="VIM221" i="18"/>
  <c r="VIN221" i="18"/>
  <c r="VIO221" i="18"/>
  <c r="VIP221" i="18"/>
  <c r="VIQ221" i="18"/>
  <c r="VIR221" i="18"/>
  <c r="VIS221" i="18"/>
  <c r="VIT221" i="18"/>
  <c r="VIU221" i="18"/>
  <c r="VIV221" i="18"/>
  <c r="VIW221" i="18"/>
  <c r="VIX221" i="18"/>
  <c r="VIY221" i="18"/>
  <c r="VIZ221" i="18"/>
  <c r="VJA221" i="18"/>
  <c r="VJB221" i="18"/>
  <c r="VJC221" i="18"/>
  <c r="VJD221" i="18"/>
  <c r="VJE221" i="18"/>
  <c r="VJF221" i="18"/>
  <c r="VJG221" i="18"/>
  <c r="VJH221" i="18"/>
  <c r="VJI221" i="18"/>
  <c r="VJJ221" i="18"/>
  <c r="VJK221" i="18"/>
  <c r="VJL221" i="18"/>
  <c r="VJM221" i="18"/>
  <c r="VJN221" i="18"/>
  <c r="VJO221" i="18"/>
  <c r="VJP221" i="18"/>
  <c r="VJQ221" i="18"/>
  <c r="VJR221" i="18"/>
  <c r="VJS221" i="18"/>
  <c r="VJT221" i="18"/>
  <c r="VJU221" i="18"/>
  <c r="VJV221" i="18"/>
  <c r="VJW221" i="18"/>
  <c r="VJX221" i="18"/>
  <c r="VJY221" i="18"/>
  <c r="VJZ221" i="18"/>
  <c r="VKA221" i="18"/>
  <c r="VKB221" i="18"/>
  <c r="VKC221" i="18"/>
  <c r="VKD221" i="18"/>
  <c r="VKE221" i="18"/>
  <c r="VKF221" i="18"/>
  <c r="VKG221" i="18"/>
  <c r="VKH221" i="18"/>
  <c r="VKI221" i="18"/>
  <c r="VKJ221" i="18"/>
  <c r="VKK221" i="18"/>
  <c r="VKL221" i="18"/>
  <c r="VKM221" i="18"/>
  <c r="VKN221" i="18"/>
  <c r="VKO221" i="18"/>
  <c r="VKP221" i="18"/>
  <c r="VKQ221" i="18"/>
  <c r="VKR221" i="18"/>
  <c r="VKS221" i="18"/>
  <c r="VKT221" i="18"/>
  <c r="VKU221" i="18"/>
  <c r="VKV221" i="18"/>
  <c r="VKW221" i="18"/>
  <c r="VKX221" i="18"/>
  <c r="VKY221" i="18"/>
  <c r="VKZ221" i="18"/>
  <c r="VLA221" i="18"/>
  <c r="VLB221" i="18"/>
  <c r="VLC221" i="18"/>
  <c r="VLD221" i="18"/>
  <c r="VLE221" i="18"/>
  <c r="VLF221" i="18"/>
  <c r="VLG221" i="18"/>
  <c r="VLH221" i="18"/>
  <c r="VLI221" i="18"/>
  <c r="VLJ221" i="18"/>
  <c r="VLK221" i="18"/>
  <c r="VLL221" i="18"/>
  <c r="VLM221" i="18"/>
  <c r="VLN221" i="18"/>
  <c r="VLO221" i="18"/>
  <c r="VLP221" i="18"/>
  <c r="VLQ221" i="18"/>
  <c r="VLR221" i="18"/>
  <c r="VLS221" i="18"/>
  <c r="VLT221" i="18"/>
  <c r="VLU221" i="18"/>
  <c r="VLV221" i="18"/>
  <c r="VLW221" i="18"/>
  <c r="VLX221" i="18"/>
  <c r="VLY221" i="18"/>
  <c r="VLZ221" i="18"/>
  <c r="VMA221" i="18"/>
  <c r="VMB221" i="18"/>
  <c r="VMC221" i="18"/>
  <c r="VMD221" i="18"/>
  <c r="VME221" i="18"/>
  <c r="VMF221" i="18"/>
  <c r="VMG221" i="18"/>
  <c r="VMH221" i="18"/>
  <c r="VMI221" i="18"/>
  <c r="VMJ221" i="18"/>
  <c r="VMK221" i="18"/>
  <c r="VML221" i="18"/>
  <c r="VMM221" i="18"/>
  <c r="VMN221" i="18"/>
  <c r="VMO221" i="18"/>
  <c r="VMP221" i="18"/>
  <c r="VMQ221" i="18"/>
  <c r="VMR221" i="18"/>
  <c r="VMS221" i="18"/>
  <c r="VMT221" i="18"/>
  <c r="VMU221" i="18"/>
  <c r="VMV221" i="18"/>
  <c r="VMW221" i="18"/>
  <c r="VMX221" i="18"/>
  <c r="VMY221" i="18"/>
  <c r="VMZ221" i="18"/>
  <c r="VNA221" i="18"/>
  <c r="VNB221" i="18"/>
  <c r="VNC221" i="18"/>
  <c r="VND221" i="18"/>
  <c r="VNE221" i="18"/>
  <c r="VNF221" i="18"/>
  <c r="VNG221" i="18"/>
  <c r="VNH221" i="18"/>
  <c r="VNI221" i="18"/>
  <c r="VNJ221" i="18"/>
  <c r="VNK221" i="18"/>
  <c r="VNL221" i="18"/>
  <c r="VNM221" i="18"/>
  <c r="VNN221" i="18"/>
  <c r="VNO221" i="18"/>
  <c r="VNP221" i="18"/>
  <c r="VNQ221" i="18"/>
  <c r="VNR221" i="18"/>
  <c r="VNS221" i="18"/>
  <c r="VNT221" i="18"/>
  <c r="VNU221" i="18"/>
  <c r="VNV221" i="18"/>
  <c r="VNW221" i="18"/>
  <c r="VNX221" i="18"/>
  <c r="VNY221" i="18"/>
  <c r="VNZ221" i="18"/>
  <c r="VOA221" i="18"/>
  <c r="VOB221" i="18"/>
  <c r="VOC221" i="18"/>
  <c r="VOD221" i="18"/>
  <c r="VOE221" i="18"/>
  <c r="VOF221" i="18"/>
  <c r="VOG221" i="18"/>
  <c r="VOH221" i="18"/>
  <c r="VOI221" i="18"/>
  <c r="VOJ221" i="18"/>
  <c r="VOK221" i="18"/>
  <c r="VOL221" i="18"/>
  <c r="VOM221" i="18"/>
  <c r="VON221" i="18"/>
  <c r="VOO221" i="18"/>
  <c r="VOP221" i="18"/>
  <c r="VOQ221" i="18"/>
  <c r="VOR221" i="18"/>
  <c r="VOS221" i="18"/>
  <c r="VOT221" i="18"/>
  <c r="VOU221" i="18"/>
  <c r="VOV221" i="18"/>
  <c r="VOW221" i="18"/>
  <c r="VOX221" i="18"/>
  <c r="VOY221" i="18"/>
  <c r="VOZ221" i="18"/>
  <c r="VPA221" i="18"/>
  <c r="VPB221" i="18"/>
  <c r="VPC221" i="18"/>
  <c r="VPD221" i="18"/>
  <c r="VPE221" i="18"/>
  <c r="VPF221" i="18"/>
  <c r="VPG221" i="18"/>
  <c r="VPH221" i="18"/>
  <c r="VPI221" i="18"/>
  <c r="VPJ221" i="18"/>
  <c r="VPK221" i="18"/>
  <c r="VPL221" i="18"/>
  <c r="VPM221" i="18"/>
  <c r="VPN221" i="18"/>
  <c r="VPO221" i="18"/>
  <c r="VPP221" i="18"/>
  <c r="VPQ221" i="18"/>
  <c r="VPR221" i="18"/>
  <c r="VPS221" i="18"/>
  <c r="VPT221" i="18"/>
  <c r="VPU221" i="18"/>
  <c r="VPV221" i="18"/>
  <c r="VPW221" i="18"/>
  <c r="VPX221" i="18"/>
  <c r="VPY221" i="18"/>
  <c r="VPZ221" i="18"/>
  <c r="VQA221" i="18"/>
  <c r="VQB221" i="18"/>
  <c r="VQC221" i="18"/>
  <c r="VQD221" i="18"/>
  <c r="VQE221" i="18"/>
  <c r="VQF221" i="18"/>
  <c r="VQG221" i="18"/>
  <c r="VQH221" i="18"/>
  <c r="VQI221" i="18"/>
  <c r="VQJ221" i="18"/>
  <c r="VQK221" i="18"/>
  <c r="VQL221" i="18"/>
  <c r="VQM221" i="18"/>
  <c r="VQN221" i="18"/>
  <c r="VQO221" i="18"/>
  <c r="VQP221" i="18"/>
  <c r="VQQ221" i="18"/>
  <c r="VQR221" i="18"/>
  <c r="VQS221" i="18"/>
  <c r="VQT221" i="18"/>
  <c r="VQU221" i="18"/>
  <c r="VQV221" i="18"/>
  <c r="VQW221" i="18"/>
  <c r="VQX221" i="18"/>
  <c r="VQY221" i="18"/>
  <c r="VQZ221" i="18"/>
  <c r="VRA221" i="18"/>
  <c r="VRB221" i="18"/>
  <c r="VRC221" i="18"/>
  <c r="VRD221" i="18"/>
  <c r="VRE221" i="18"/>
  <c r="VRF221" i="18"/>
  <c r="VRG221" i="18"/>
  <c r="VRH221" i="18"/>
  <c r="VRI221" i="18"/>
  <c r="VRJ221" i="18"/>
  <c r="VRK221" i="18"/>
  <c r="VRL221" i="18"/>
  <c r="VRM221" i="18"/>
  <c r="VRN221" i="18"/>
  <c r="VRO221" i="18"/>
  <c r="VRP221" i="18"/>
  <c r="VRQ221" i="18"/>
  <c r="VRR221" i="18"/>
  <c r="VRS221" i="18"/>
  <c r="VRT221" i="18"/>
  <c r="VRU221" i="18"/>
  <c r="VRV221" i="18"/>
  <c r="VRW221" i="18"/>
  <c r="VRX221" i="18"/>
  <c r="VRY221" i="18"/>
  <c r="VRZ221" i="18"/>
  <c r="VSA221" i="18"/>
  <c r="VSB221" i="18"/>
  <c r="VSC221" i="18"/>
  <c r="VSD221" i="18"/>
  <c r="VSE221" i="18"/>
  <c r="VSF221" i="18"/>
  <c r="VSG221" i="18"/>
  <c r="VSH221" i="18"/>
  <c r="VSI221" i="18"/>
  <c r="VSJ221" i="18"/>
  <c r="VSK221" i="18"/>
  <c r="VSL221" i="18"/>
  <c r="VSM221" i="18"/>
  <c r="VSN221" i="18"/>
  <c r="VSO221" i="18"/>
  <c r="VSP221" i="18"/>
  <c r="VSQ221" i="18"/>
  <c r="VSR221" i="18"/>
  <c r="VSS221" i="18"/>
  <c r="VST221" i="18"/>
  <c r="VSU221" i="18"/>
  <c r="VSV221" i="18"/>
  <c r="VSW221" i="18"/>
  <c r="VSX221" i="18"/>
  <c r="VSY221" i="18"/>
  <c r="VSZ221" i="18"/>
  <c r="VTA221" i="18"/>
  <c r="VTB221" i="18"/>
  <c r="VTC221" i="18"/>
  <c r="VTD221" i="18"/>
  <c r="VTE221" i="18"/>
  <c r="VTF221" i="18"/>
  <c r="VTG221" i="18"/>
  <c r="VTH221" i="18"/>
  <c r="VTI221" i="18"/>
  <c r="VTJ221" i="18"/>
  <c r="VTK221" i="18"/>
  <c r="VTL221" i="18"/>
  <c r="VTM221" i="18"/>
  <c r="VTN221" i="18"/>
  <c r="VTO221" i="18"/>
  <c r="VTP221" i="18"/>
  <c r="VTQ221" i="18"/>
  <c r="VTR221" i="18"/>
  <c r="VTS221" i="18"/>
  <c r="VTT221" i="18"/>
  <c r="VTU221" i="18"/>
  <c r="VTV221" i="18"/>
  <c r="VTW221" i="18"/>
  <c r="VTX221" i="18"/>
  <c r="VTY221" i="18"/>
  <c r="VTZ221" i="18"/>
  <c r="VUA221" i="18"/>
  <c r="VUB221" i="18"/>
  <c r="VUC221" i="18"/>
  <c r="VUD221" i="18"/>
  <c r="VUE221" i="18"/>
  <c r="VUF221" i="18"/>
  <c r="VUG221" i="18"/>
  <c r="VUH221" i="18"/>
  <c r="VUI221" i="18"/>
  <c r="VUJ221" i="18"/>
  <c r="VUK221" i="18"/>
  <c r="VUL221" i="18"/>
  <c r="VUM221" i="18"/>
  <c r="VUN221" i="18"/>
  <c r="VUO221" i="18"/>
  <c r="VUP221" i="18"/>
  <c r="VUQ221" i="18"/>
  <c r="VUR221" i="18"/>
  <c r="VUS221" i="18"/>
  <c r="VUT221" i="18"/>
  <c r="VUU221" i="18"/>
  <c r="VUV221" i="18"/>
  <c r="VUW221" i="18"/>
  <c r="VUX221" i="18"/>
  <c r="VUY221" i="18"/>
  <c r="VUZ221" i="18"/>
  <c r="VVA221" i="18"/>
  <c r="VVB221" i="18"/>
  <c r="VVC221" i="18"/>
  <c r="VVD221" i="18"/>
  <c r="VVE221" i="18"/>
  <c r="VVF221" i="18"/>
  <c r="VVG221" i="18"/>
  <c r="VVH221" i="18"/>
  <c r="VVI221" i="18"/>
  <c r="VVJ221" i="18"/>
  <c r="VVK221" i="18"/>
  <c r="VVL221" i="18"/>
  <c r="VVM221" i="18"/>
  <c r="VVN221" i="18"/>
  <c r="VVO221" i="18"/>
  <c r="VVP221" i="18"/>
  <c r="VVQ221" i="18"/>
  <c r="VVR221" i="18"/>
  <c r="VVS221" i="18"/>
  <c r="VVT221" i="18"/>
  <c r="VVU221" i="18"/>
  <c r="VVV221" i="18"/>
  <c r="VVW221" i="18"/>
  <c r="VVX221" i="18"/>
  <c r="VVY221" i="18"/>
  <c r="VVZ221" i="18"/>
  <c r="VWA221" i="18"/>
  <c r="VWB221" i="18"/>
  <c r="VWC221" i="18"/>
  <c r="VWD221" i="18"/>
  <c r="VWE221" i="18"/>
  <c r="VWF221" i="18"/>
  <c r="VWG221" i="18"/>
  <c r="VWH221" i="18"/>
  <c r="VWI221" i="18"/>
  <c r="VWJ221" i="18"/>
  <c r="VWK221" i="18"/>
  <c r="VWL221" i="18"/>
  <c r="VWM221" i="18"/>
  <c r="VWN221" i="18"/>
  <c r="VWO221" i="18"/>
  <c r="VWP221" i="18"/>
  <c r="VWQ221" i="18"/>
  <c r="VWR221" i="18"/>
  <c r="VWS221" i="18"/>
  <c r="VWT221" i="18"/>
  <c r="VWU221" i="18"/>
  <c r="VWV221" i="18"/>
  <c r="VWW221" i="18"/>
  <c r="VWX221" i="18"/>
  <c r="VWY221" i="18"/>
  <c r="VWZ221" i="18"/>
  <c r="VXA221" i="18"/>
  <c r="VXB221" i="18"/>
  <c r="VXC221" i="18"/>
  <c r="VXD221" i="18"/>
  <c r="VXE221" i="18"/>
  <c r="VXF221" i="18"/>
  <c r="VXG221" i="18"/>
  <c r="VXH221" i="18"/>
  <c r="VXI221" i="18"/>
  <c r="VXJ221" i="18"/>
  <c r="VXK221" i="18"/>
  <c r="VXL221" i="18"/>
  <c r="VXM221" i="18"/>
  <c r="VXN221" i="18"/>
  <c r="VXO221" i="18"/>
  <c r="VXP221" i="18"/>
  <c r="VXQ221" i="18"/>
  <c r="VXR221" i="18"/>
  <c r="VXS221" i="18"/>
  <c r="VXT221" i="18"/>
  <c r="VXU221" i="18"/>
  <c r="VXV221" i="18"/>
  <c r="VXW221" i="18"/>
  <c r="VXX221" i="18"/>
  <c r="VXY221" i="18"/>
  <c r="VXZ221" i="18"/>
  <c r="VYA221" i="18"/>
  <c r="VYB221" i="18"/>
  <c r="VYC221" i="18"/>
  <c r="VYD221" i="18"/>
  <c r="VYE221" i="18"/>
  <c r="VYF221" i="18"/>
  <c r="VYG221" i="18"/>
  <c r="VYH221" i="18"/>
  <c r="VYI221" i="18"/>
  <c r="VYJ221" i="18"/>
  <c r="VYK221" i="18"/>
  <c r="VYL221" i="18"/>
  <c r="VYM221" i="18"/>
  <c r="VYN221" i="18"/>
  <c r="VYO221" i="18"/>
  <c r="VYP221" i="18"/>
  <c r="VYQ221" i="18"/>
  <c r="VYR221" i="18"/>
  <c r="VYS221" i="18"/>
  <c r="VYT221" i="18"/>
  <c r="VYU221" i="18"/>
  <c r="VYV221" i="18"/>
  <c r="VYW221" i="18"/>
  <c r="VYX221" i="18"/>
  <c r="VYY221" i="18"/>
  <c r="VYZ221" i="18"/>
  <c r="VZA221" i="18"/>
  <c r="VZB221" i="18"/>
  <c r="VZC221" i="18"/>
  <c r="VZD221" i="18"/>
  <c r="VZE221" i="18"/>
  <c r="VZF221" i="18"/>
  <c r="VZG221" i="18"/>
  <c r="VZH221" i="18"/>
  <c r="VZI221" i="18"/>
  <c r="VZJ221" i="18"/>
  <c r="VZK221" i="18"/>
  <c r="VZL221" i="18"/>
  <c r="VZM221" i="18"/>
  <c r="VZN221" i="18"/>
  <c r="VZO221" i="18"/>
  <c r="VZP221" i="18"/>
  <c r="VZQ221" i="18"/>
  <c r="VZR221" i="18"/>
  <c r="VZS221" i="18"/>
  <c r="VZT221" i="18"/>
  <c r="VZU221" i="18"/>
  <c r="VZV221" i="18"/>
  <c r="VZW221" i="18"/>
  <c r="VZX221" i="18"/>
  <c r="VZY221" i="18"/>
  <c r="VZZ221" i="18"/>
  <c r="WAA221" i="18"/>
  <c r="WAB221" i="18"/>
  <c r="WAC221" i="18"/>
  <c r="WAD221" i="18"/>
  <c r="WAE221" i="18"/>
  <c r="WAF221" i="18"/>
  <c r="WAG221" i="18"/>
  <c r="WAH221" i="18"/>
  <c r="WAI221" i="18"/>
  <c r="WAJ221" i="18"/>
  <c r="WAK221" i="18"/>
  <c r="WAL221" i="18"/>
  <c r="WAM221" i="18"/>
  <c r="WAN221" i="18"/>
  <c r="WAO221" i="18"/>
  <c r="WAP221" i="18"/>
  <c r="WAQ221" i="18"/>
  <c r="WAR221" i="18"/>
  <c r="WAS221" i="18"/>
  <c r="WAT221" i="18"/>
  <c r="WAU221" i="18"/>
  <c r="WAV221" i="18"/>
  <c r="WAW221" i="18"/>
  <c r="WAX221" i="18"/>
  <c r="WAY221" i="18"/>
  <c r="WAZ221" i="18"/>
  <c r="WBA221" i="18"/>
  <c r="WBB221" i="18"/>
  <c r="WBC221" i="18"/>
  <c r="WBD221" i="18"/>
  <c r="WBE221" i="18"/>
  <c r="WBF221" i="18"/>
  <c r="WBG221" i="18"/>
  <c r="WBH221" i="18"/>
  <c r="WBI221" i="18"/>
  <c r="WBJ221" i="18"/>
  <c r="WBK221" i="18"/>
  <c r="WBL221" i="18"/>
  <c r="WBM221" i="18"/>
  <c r="WBN221" i="18"/>
  <c r="WBO221" i="18"/>
  <c r="WBP221" i="18"/>
  <c r="WBQ221" i="18"/>
  <c r="WBR221" i="18"/>
  <c r="WBS221" i="18"/>
  <c r="WBT221" i="18"/>
  <c r="WBU221" i="18"/>
  <c r="WBV221" i="18"/>
  <c r="WBW221" i="18"/>
  <c r="WBX221" i="18"/>
  <c r="WBY221" i="18"/>
  <c r="WBZ221" i="18"/>
  <c r="WCA221" i="18"/>
  <c r="WCB221" i="18"/>
  <c r="WCC221" i="18"/>
  <c r="WCD221" i="18"/>
  <c r="WCE221" i="18"/>
  <c r="WCF221" i="18"/>
  <c r="WCG221" i="18"/>
  <c r="WCH221" i="18"/>
  <c r="WCI221" i="18"/>
  <c r="WCJ221" i="18"/>
  <c r="WCK221" i="18"/>
  <c r="WCL221" i="18"/>
  <c r="WCM221" i="18"/>
  <c r="WCN221" i="18"/>
  <c r="WCO221" i="18"/>
  <c r="WCP221" i="18"/>
  <c r="WCQ221" i="18"/>
  <c r="WCR221" i="18"/>
  <c r="WCS221" i="18"/>
  <c r="WCT221" i="18"/>
  <c r="WCU221" i="18"/>
  <c r="WCV221" i="18"/>
  <c r="WCW221" i="18"/>
  <c r="WCX221" i="18"/>
  <c r="WCY221" i="18"/>
  <c r="WCZ221" i="18"/>
  <c r="WDA221" i="18"/>
  <c r="WDB221" i="18"/>
  <c r="WDC221" i="18"/>
  <c r="WDD221" i="18"/>
  <c r="WDE221" i="18"/>
  <c r="WDF221" i="18"/>
  <c r="WDG221" i="18"/>
  <c r="WDH221" i="18"/>
  <c r="WDI221" i="18"/>
  <c r="WDJ221" i="18"/>
  <c r="WDK221" i="18"/>
  <c r="WDL221" i="18"/>
  <c r="WDM221" i="18"/>
  <c r="WDN221" i="18"/>
  <c r="WDO221" i="18"/>
  <c r="WDP221" i="18"/>
  <c r="WDQ221" i="18"/>
  <c r="WDR221" i="18"/>
  <c r="WDS221" i="18"/>
  <c r="WDT221" i="18"/>
  <c r="WDU221" i="18"/>
  <c r="WDV221" i="18"/>
  <c r="WDW221" i="18"/>
  <c r="WDX221" i="18"/>
  <c r="WDY221" i="18"/>
  <c r="WDZ221" i="18"/>
  <c r="WEA221" i="18"/>
  <c r="WEB221" i="18"/>
  <c r="WEC221" i="18"/>
  <c r="WED221" i="18"/>
  <c r="WEE221" i="18"/>
  <c r="WEF221" i="18"/>
  <c r="WEG221" i="18"/>
  <c r="WEH221" i="18"/>
  <c r="WEI221" i="18"/>
  <c r="WEJ221" i="18"/>
  <c r="WEK221" i="18"/>
  <c r="WEL221" i="18"/>
  <c r="WEM221" i="18"/>
  <c r="WEN221" i="18"/>
  <c r="WEO221" i="18"/>
  <c r="WEP221" i="18"/>
  <c r="WEQ221" i="18"/>
  <c r="WER221" i="18"/>
  <c r="WES221" i="18"/>
  <c r="WET221" i="18"/>
  <c r="WEU221" i="18"/>
  <c r="WEV221" i="18"/>
  <c r="WEW221" i="18"/>
  <c r="WEX221" i="18"/>
  <c r="WEY221" i="18"/>
  <c r="WEZ221" i="18"/>
  <c r="WFA221" i="18"/>
  <c r="WFB221" i="18"/>
  <c r="WFC221" i="18"/>
  <c r="WFD221" i="18"/>
  <c r="WFE221" i="18"/>
  <c r="WFF221" i="18"/>
  <c r="WFG221" i="18"/>
  <c r="WFH221" i="18"/>
  <c r="WFI221" i="18"/>
  <c r="WFJ221" i="18"/>
  <c r="WFK221" i="18"/>
  <c r="WFL221" i="18"/>
  <c r="WFM221" i="18"/>
  <c r="WFN221" i="18"/>
  <c r="WFO221" i="18"/>
  <c r="WFP221" i="18"/>
  <c r="WFQ221" i="18"/>
  <c r="WFR221" i="18"/>
  <c r="WFS221" i="18"/>
  <c r="WFT221" i="18"/>
  <c r="WFU221" i="18"/>
  <c r="WFV221" i="18"/>
  <c r="WFW221" i="18"/>
  <c r="WFX221" i="18"/>
  <c r="WFY221" i="18"/>
  <c r="WFZ221" i="18"/>
  <c r="WGA221" i="18"/>
  <c r="WGB221" i="18"/>
  <c r="WGC221" i="18"/>
  <c r="WGD221" i="18"/>
  <c r="WGE221" i="18"/>
  <c r="WGF221" i="18"/>
  <c r="WGG221" i="18"/>
  <c r="WGH221" i="18"/>
  <c r="WGI221" i="18"/>
  <c r="WGJ221" i="18"/>
  <c r="WGK221" i="18"/>
  <c r="WGL221" i="18"/>
  <c r="WGM221" i="18"/>
  <c r="WGN221" i="18"/>
  <c r="WGO221" i="18"/>
  <c r="WGP221" i="18"/>
  <c r="WGQ221" i="18"/>
  <c r="WGR221" i="18"/>
  <c r="WGS221" i="18"/>
  <c r="WGT221" i="18"/>
  <c r="WGU221" i="18"/>
  <c r="WGV221" i="18"/>
  <c r="WGW221" i="18"/>
  <c r="WGX221" i="18"/>
  <c r="WGY221" i="18"/>
  <c r="WGZ221" i="18"/>
  <c r="WHA221" i="18"/>
  <c r="WHB221" i="18"/>
  <c r="WHC221" i="18"/>
  <c r="WHD221" i="18"/>
  <c r="WHE221" i="18"/>
  <c r="WHF221" i="18"/>
  <c r="WHG221" i="18"/>
  <c r="WHH221" i="18"/>
  <c r="WHI221" i="18"/>
  <c r="WHJ221" i="18"/>
  <c r="WHK221" i="18"/>
  <c r="WHL221" i="18"/>
  <c r="WHM221" i="18"/>
  <c r="WHN221" i="18"/>
  <c r="WHO221" i="18"/>
  <c r="WHP221" i="18"/>
  <c r="WHQ221" i="18"/>
  <c r="WHR221" i="18"/>
  <c r="WHS221" i="18"/>
  <c r="WHT221" i="18"/>
  <c r="WHU221" i="18"/>
  <c r="WHV221" i="18"/>
  <c r="WHW221" i="18"/>
  <c r="WHX221" i="18"/>
  <c r="WHY221" i="18"/>
  <c r="WHZ221" i="18"/>
  <c r="WIA221" i="18"/>
  <c r="WIB221" i="18"/>
  <c r="WIC221" i="18"/>
  <c r="WID221" i="18"/>
  <c r="WIE221" i="18"/>
  <c r="WIF221" i="18"/>
  <c r="WIG221" i="18"/>
  <c r="WIH221" i="18"/>
  <c r="WII221" i="18"/>
  <c r="WIJ221" i="18"/>
  <c r="WIK221" i="18"/>
  <c r="WIL221" i="18"/>
  <c r="WIM221" i="18"/>
  <c r="WIN221" i="18"/>
  <c r="WIO221" i="18"/>
  <c r="WIP221" i="18"/>
  <c r="WIQ221" i="18"/>
  <c r="WIR221" i="18"/>
  <c r="WIS221" i="18"/>
  <c r="WIT221" i="18"/>
  <c r="WIU221" i="18"/>
  <c r="WIV221" i="18"/>
  <c r="WIW221" i="18"/>
  <c r="WIX221" i="18"/>
  <c r="WIY221" i="18"/>
  <c r="WIZ221" i="18"/>
  <c r="WJA221" i="18"/>
  <c r="WJB221" i="18"/>
  <c r="WJC221" i="18"/>
  <c r="WJD221" i="18"/>
  <c r="WJE221" i="18"/>
  <c r="WJF221" i="18"/>
  <c r="WJG221" i="18"/>
  <c r="WJH221" i="18"/>
  <c r="WJI221" i="18"/>
  <c r="WJJ221" i="18"/>
  <c r="WJK221" i="18"/>
  <c r="WJL221" i="18"/>
  <c r="WJM221" i="18"/>
  <c r="WJN221" i="18"/>
  <c r="WJO221" i="18"/>
  <c r="WJP221" i="18"/>
  <c r="WJQ221" i="18"/>
  <c r="WJR221" i="18"/>
  <c r="WJS221" i="18"/>
  <c r="WJT221" i="18"/>
  <c r="WJU221" i="18"/>
  <c r="WJV221" i="18"/>
  <c r="WJW221" i="18"/>
  <c r="WJX221" i="18"/>
  <c r="WJY221" i="18"/>
  <c r="WJZ221" i="18"/>
  <c r="WKA221" i="18"/>
  <c r="WKB221" i="18"/>
  <c r="WKC221" i="18"/>
  <c r="WKD221" i="18"/>
  <c r="WKE221" i="18"/>
  <c r="WKF221" i="18"/>
  <c r="WKG221" i="18"/>
  <c r="WKH221" i="18"/>
  <c r="WKI221" i="18"/>
  <c r="WKJ221" i="18"/>
  <c r="WKK221" i="18"/>
  <c r="WKL221" i="18"/>
  <c r="WKM221" i="18"/>
  <c r="WKN221" i="18"/>
  <c r="WKO221" i="18"/>
  <c r="WKP221" i="18"/>
  <c r="WKQ221" i="18"/>
  <c r="WKR221" i="18"/>
  <c r="WKS221" i="18"/>
  <c r="WKT221" i="18"/>
  <c r="WKU221" i="18"/>
  <c r="WKV221" i="18"/>
  <c r="WKW221" i="18"/>
  <c r="WKX221" i="18"/>
  <c r="WKY221" i="18"/>
  <c r="WKZ221" i="18"/>
  <c r="WLA221" i="18"/>
  <c r="WLB221" i="18"/>
  <c r="WLC221" i="18"/>
  <c r="WLD221" i="18"/>
  <c r="WLE221" i="18"/>
  <c r="WLF221" i="18"/>
  <c r="WLG221" i="18"/>
  <c r="WLH221" i="18"/>
  <c r="WLI221" i="18"/>
  <c r="WLJ221" i="18"/>
  <c r="WLK221" i="18"/>
  <c r="WLL221" i="18"/>
  <c r="WLM221" i="18"/>
  <c r="WLN221" i="18"/>
  <c r="WLO221" i="18"/>
  <c r="WLP221" i="18"/>
  <c r="WLQ221" i="18"/>
  <c r="WLR221" i="18"/>
  <c r="WLS221" i="18"/>
  <c r="WLT221" i="18"/>
  <c r="WLU221" i="18"/>
  <c r="WLV221" i="18"/>
  <c r="WLW221" i="18"/>
  <c r="WLX221" i="18"/>
  <c r="WLY221" i="18"/>
  <c r="WLZ221" i="18"/>
  <c r="WMA221" i="18"/>
  <c r="WMB221" i="18"/>
  <c r="WMC221" i="18"/>
  <c r="WMD221" i="18"/>
  <c r="WME221" i="18"/>
  <c r="WMF221" i="18"/>
  <c r="WMG221" i="18"/>
  <c r="WMH221" i="18"/>
  <c r="WMI221" i="18"/>
  <c r="WMJ221" i="18"/>
  <c r="WMK221" i="18"/>
  <c r="WML221" i="18"/>
  <c r="WMM221" i="18"/>
  <c r="WMN221" i="18"/>
  <c r="WMO221" i="18"/>
  <c r="WMP221" i="18"/>
  <c r="WMQ221" i="18"/>
  <c r="WMR221" i="18"/>
  <c r="WMS221" i="18"/>
  <c r="WMT221" i="18"/>
  <c r="WMU221" i="18"/>
  <c r="WMV221" i="18"/>
  <c r="WMW221" i="18"/>
  <c r="WMX221" i="18"/>
  <c r="WMY221" i="18"/>
  <c r="WMZ221" i="18"/>
  <c r="WNA221" i="18"/>
  <c r="WNB221" i="18"/>
  <c r="WNC221" i="18"/>
  <c r="WND221" i="18"/>
  <c r="WNE221" i="18"/>
  <c r="WNF221" i="18"/>
  <c r="WNG221" i="18"/>
  <c r="WNH221" i="18"/>
  <c r="WNI221" i="18"/>
  <c r="WNJ221" i="18"/>
  <c r="WNK221" i="18"/>
  <c r="WNL221" i="18"/>
  <c r="WNM221" i="18"/>
  <c r="WNN221" i="18"/>
  <c r="WNO221" i="18"/>
  <c r="WNP221" i="18"/>
  <c r="WNQ221" i="18"/>
  <c r="WNR221" i="18"/>
  <c r="WNS221" i="18"/>
  <c r="WNT221" i="18"/>
  <c r="WNU221" i="18"/>
  <c r="WNV221" i="18"/>
  <c r="WNW221" i="18"/>
  <c r="WNX221" i="18"/>
  <c r="WNY221" i="18"/>
  <c r="WNZ221" i="18"/>
  <c r="WOA221" i="18"/>
  <c r="WOB221" i="18"/>
  <c r="WOC221" i="18"/>
  <c r="WOD221" i="18"/>
  <c r="WOE221" i="18"/>
  <c r="WOF221" i="18"/>
  <c r="WOG221" i="18"/>
  <c r="WOH221" i="18"/>
  <c r="WOI221" i="18"/>
  <c r="WOJ221" i="18"/>
  <c r="WOK221" i="18"/>
  <c r="WOL221" i="18"/>
  <c r="WOM221" i="18"/>
  <c r="WON221" i="18"/>
  <c r="WOO221" i="18"/>
  <c r="WOP221" i="18"/>
  <c r="WOQ221" i="18"/>
  <c r="WOR221" i="18"/>
  <c r="WOS221" i="18"/>
  <c r="WOT221" i="18"/>
  <c r="WOU221" i="18"/>
  <c r="WOV221" i="18"/>
  <c r="WOW221" i="18"/>
  <c r="WOX221" i="18"/>
  <c r="WOY221" i="18"/>
  <c r="WOZ221" i="18"/>
  <c r="WPA221" i="18"/>
  <c r="WPB221" i="18"/>
  <c r="WPC221" i="18"/>
  <c r="WPD221" i="18"/>
  <c r="WPE221" i="18"/>
  <c r="WPF221" i="18"/>
  <c r="WPG221" i="18"/>
  <c r="WPH221" i="18"/>
  <c r="WPI221" i="18"/>
  <c r="WPJ221" i="18"/>
  <c r="WPK221" i="18"/>
  <c r="WPL221" i="18"/>
  <c r="WPM221" i="18"/>
  <c r="WPN221" i="18"/>
  <c r="WPO221" i="18"/>
  <c r="WPP221" i="18"/>
  <c r="WPQ221" i="18"/>
  <c r="WPR221" i="18"/>
  <c r="WPS221" i="18"/>
  <c r="WPT221" i="18"/>
  <c r="WPU221" i="18"/>
  <c r="WPV221" i="18"/>
  <c r="WPW221" i="18"/>
  <c r="WPX221" i="18"/>
  <c r="WPY221" i="18"/>
  <c r="WPZ221" i="18"/>
  <c r="WQA221" i="18"/>
  <c r="WQB221" i="18"/>
  <c r="WQC221" i="18"/>
  <c r="WQD221" i="18"/>
  <c r="WQE221" i="18"/>
  <c r="WQF221" i="18"/>
  <c r="WQG221" i="18"/>
  <c r="WQH221" i="18"/>
  <c r="WQI221" i="18"/>
  <c r="WQJ221" i="18"/>
  <c r="WQK221" i="18"/>
  <c r="WQL221" i="18"/>
  <c r="WQM221" i="18"/>
  <c r="WQN221" i="18"/>
  <c r="WQO221" i="18"/>
  <c r="WQP221" i="18"/>
  <c r="WQQ221" i="18"/>
  <c r="WQR221" i="18"/>
  <c r="WQS221" i="18"/>
  <c r="WQT221" i="18"/>
  <c r="WQU221" i="18"/>
  <c r="WQV221" i="18"/>
  <c r="WQW221" i="18"/>
  <c r="WQX221" i="18"/>
  <c r="WQY221" i="18"/>
  <c r="WQZ221" i="18"/>
  <c r="WRA221" i="18"/>
  <c r="WRB221" i="18"/>
  <c r="WRC221" i="18"/>
  <c r="WRD221" i="18"/>
  <c r="WRE221" i="18"/>
  <c r="WRF221" i="18"/>
  <c r="WRG221" i="18"/>
  <c r="WRH221" i="18"/>
  <c r="WRI221" i="18"/>
  <c r="WRJ221" i="18"/>
  <c r="WRK221" i="18"/>
  <c r="WRL221" i="18"/>
  <c r="WRM221" i="18"/>
  <c r="WRN221" i="18"/>
  <c r="WRO221" i="18"/>
  <c r="WRP221" i="18"/>
  <c r="WRQ221" i="18"/>
  <c r="WRR221" i="18"/>
  <c r="WRS221" i="18"/>
  <c r="WRT221" i="18"/>
  <c r="WRU221" i="18"/>
  <c r="WRV221" i="18"/>
  <c r="WRW221" i="18"/>
  <c r="WRX221" i="18"/>
  <c r="WRY221" i="18"/>
  <c r="WRZ221" i="18"/>
  <c r="WSA221" i="18"/>
  <c r="WSB221" i="18"/>
  <c r="WSC221" i="18"/>
  <c r="WSD221" i="18"/>
  <c r="WSE221" i="18"/>
  <c r="WSF221" i="18"/>
  <c r="WSG221" i="18"/>
  <c r="WSH221" i="18"/>
  <c r="WSI221" i="18"/>
  <c r="WSJ221" i="18"/>
  <c r="WSK221" i="18"/>
  <c r="WSL221" i="18"/>
  <c r="WSM221" i="18"/>
  <c r="WSN221" i="18"/>
  <c r="WSO221" i="18"/>
  <c r="WSP221" i="18"/>
  <c r="WSQ221" i="18"/>
  <c r="WSR221" i="18"/>
  <c r="WSS221" i="18"/>
  <c r="WST221" i="18"/>
  <c r="WSU221" i="18"/>
  <c r="WSV221" i="18"/>
  <c r="WSW221" i="18"/>
  <c r="WSX221" i="18"/>
  <c r="WSY221" i="18"/>
  <c r="WSZ221" i="18"/>
  <c r="WTA221" i="18"/>
  <c r="WTB221" i="18"/>
  <c r="WTC221" i="18"/>
  <c r="WTD221" i="18"/>
  <c r="WTE221" i="18"/>
  <c r="WTF221" i="18"/>
  <c r="WTG221" i="18"/>
  <c r="WTH221" i="18"/>
  <c r="WTI221" i="18"/>
  <c r="WTJ221" i="18"/>
  <c r="WTK221" i="18"/>
  <c r="WTL221" i="18"/>
  <c r="WTM221" i="18"/>
  <c r="WTN221" i="18"/>
  <c r="WTO221" i="18"/>
  <c r="WTP221" i="18"/>
  <c r="WTQ221" i="18"/>
  <c r="WTR221" i="18"/>
  <c r="WTS221" i="18"/>
  <c r="WTT221" i="18"/>
  <c r="WTU221" i="18"/>
  <c r="WTV221" i="18"/>
  <c r="WTW221" i="18"/>
  <c r="WTX221" i="18"/>
  <c r="WTY221" i="18"/>
  <c r="WTZ221" i="18"/>
  <c r="WUA221" i="18"/>
  <c r="WUB221" i="18"/>
  <c r="WUC221" i="18"/>
  <c r="WUD221" i="18"/>
  <c r="WUE221" i="18"/>
  <c r="WUF221" i="18"/>
  <c r="WUG221" i="18"/>
  <c r="WUH221" i="18"/>
  <c r="WUI221" i="18"/>
  <c r="WUJ221" i="18"/>
  <c r="WUK221" i="18"/>
  <c r="WUL221" i="18"/>
  <c r="WUM221" i="18"/>
  <c r="WUN221" i="18"/>
  <c r="WUO221" i="18"/>
  <c r="WUP221" i="18"/>
  <c r="WUQ221" i="18"/>
  <c r="WUR221" i="18"/>
  <c r="WUS221" i="18"/>
  <c r="WUT221" i="18"/>
  <c r="WUU221" i="18"/>
  <c r="WUV221" i="18"/>
  <c r="WUW221" i="18"/>
  <c r="WUX221" i="18"/>
  <c r="WUY221" i="18"/>
  <c r="WUZ221" i="18"/>
  <c r="WVA221" i="18"/>
  <c r="WVB221" i="18"/>
  <c r="WVC221" i="18"/>
  <c r="WVD221" i="18"/>
  <c r="WVE221" i="18"/>
  <c r="WVF221" i="18"/>
  <c r="WVG221" i="18"/>
  <c r="WVH221" i="18"/>
  <c r="WVI221" i="18"/>
  <c r="WVJ221" i="18"/>
  <c r="WVK221" i="18"/>
  <c r="WVL221" i="18"/>
  <c r="WVM221" i="18"/>
  <c r="WVN221" i="18"/>
  <c r="WVO221" i="18"/>
  <c r="WVP221" i="18"/>
  <c r="WVQ221" i="18"/>
  <c r="WVR221" i="18"/>
  <c r="WVS221" i="18"/>
  <c r="WVT221" i="18"/>
  <c r="WVU221" i="18"/>
  <c r="WVV221" i="18"/>
  <c r="WVW221" i="18"/>
  <c r="WVX221" i="18"/>
  <c r="WVY221" i="18"/>
  <c r="WVZ221" i="18"/>
  <c r="WWA221" i="18"/>
  <c r="WWB221" i="18"/>
  <c r="WWC221" i="18"/>
  <c r="WWD221" i="18"/>
  <c r="WWE221" i="18"/>
  <c r="WWF221" i="18"/>
  <c r="WWG221" i="18"/>
  <c r="WWH221" i="18"/>
  <c r="WWI221" i="18"/>
  <c r="WWJ221" i="18"/>
  <c r="WWK221" i="18"/>
  <c r="WWL221" i="18"/>
  <c r="WWM221" i="18"/>
  <c r="WWN221" i="18"/>
  <c r="WWO221" i="18"/>
  <c r="WWP221" i="18"/>
  <c r="WWQ221" i="18"/>
  <c r="WWR221" i="18"/>
  <c r="WWS221" i="18"/>
  <c r="WWT221" i="18"/>
  <c r="WWU221" i="18"/>
  <c r="WWV221" i="18"/>
  <c r="WWW221" i="18"/>
  <c r="WWX221" i="18"/>
  <c r="WWY221" i="18"/>
  <c r="WWZ221" i="18"/>
  <c r="WXA221" i="18"/>
  <c r="WXB221" i="18"/>
  <c r="WXC221" i="18"/>
  <c r="WXD221" i="18"/>
  <c r="WXE221" i="18"/>
  <c r="WXF221" i="18"/>
  <c r="WXG221" i="18"/>
  <c r="WXH221" i="18"/>
  <c r="WXI221" i="18"/>
  <c r="WXJ221" i="18"/>
  <c r="WXK221" i="18"/>
  <c r="WXL221" i="18"/>
  <c r="WXM221" i="18"/>
  <c r="WXN221" i="18"/>
  <c r="WXO221" i="18"/>
  <c r="WXP221" i="18"/>
  <c r="WXQ221" i="18"/>
  <c r="WXR221" i="18"/>
  <c r="WXS221" i="18"/>
  <c r="WXT221" i="18"/>
  <c r="WXU221" i="18"/>
  <c r="WXV221" i="18"/>
  <c r="WXW221" i="18"/>
  <c r="WXX221" i="18"/>
  <c r="WXY221" i="18"/>
  <c r="WXZ221" i="18"/>
  <c r="WYA221" i="18"/>
  <c r="WYB221" i="18"/>
  <c r="WYC221" i="18"/>
  <c r="WYD221" i="18"/>
  <c r="WYE221" i="18"/>
  <c r="WYF221" i="18"/>
  <c r="WYG221" i="18"/>
  <c r="WYH221" i="18"/>
  <c r="WYI221" i="18"/>
  <c r="WYJ221" i="18"/>
  <c r="WYK221" i="18"/>
  <c r="WYL221" i="18"/>
  <c r="WYM221" i="18"/>
  <c r="WYN221" i="18"/>
  <c r="WYO221" i="18"/>
  <c r="WYP221" i="18"/>
  <c r="WYQ221" i="18"/>
  <c r="WYR221" i="18"/>
  <c r="WYS221" i="18"/>
  <c r="WYT221" i="18"/>
  <c r="WYU221" i="18"/>
  <c r="WYV221" i="18"/>
  <c r="WYW221" i="18"/>
  <c r="WYX221" i="18"/>
  <c r="WYY221" i="18"/>
  <c r="WYZ221" i="18"/>
  <c r="WZA221" i="18"/>
  <c r="WZB221" i="18"/>
  <c r="WZC221" i="18"/>
  <c r="WZD221" i="18"/>
  <c r="WZE221" i="18"/>
  <c r="WZF221" i="18"/>
  <c r="WZG221" i="18"/>
  <c r="WZH221" i="18"/>
  <c r="WZI221" i="18"/>
  <c r="WZJ221" i="18"/>
  <c r="WZK221" i="18"/>
  <c r="WZL221" i="18"/>
  <c r="WZM221" i="18"/>
  <c r="WZN221" i="18"/>
  <c r="WZO221" i="18"/>
  <c r="WZP221" i="18"/>
  <c r="WZQ221" i="18"/>
  <c r="WZR221" i="18"/>
  <c r="WZS221" i="18"/>
  <c r="WZT221" i="18"/>
  <c r="WZU221" i="18"/>
  <c r="WZV221" i="18"/>
  <c r="WZW221" i="18"/>
  <c r="WZX221" i="18"/>
  <c r="WZY221" i="18"/>
  <c r="WZZ221" i="18"/>
  <c r="XAA221" i="18"/>
  <c r="XAB221" i="18"/>
  <c r="XAC221" i="18"/>
  <c r="XAD221" i="18"/>
  <c r="XAE221" i="18"/>
  <c r="XAF221" i="18"/>
  <c r="XAG221" i="18"/>
  <c r="XAH221" i="18"/>
  <c r="XAI221" i="18"/>
  <c r="XAJ221" i="18"/>
  <c r="XAK221" i="18"/>
  <c r="XAL221" i="18"/>
  <c r="XAM221" i="18"/>
  <c r="XAN221" i="18"/>
  <c r="XAO221" i="18"/>
  <c r="XAP221" i="18"/>
  <c r="XAQ221" i="18"/>
  <c r="XAR221" i="18"/>
  <c r="XAS221" i="18"/>
  <c r="XAT221" i="18"/>
  <c r="XAU221" i="18"/>
  <c r="XAV221" i="18"/>
  <c r="XAW221" i="18"/>
  <c r="XAX221" i="18"/>
  <c r="XAY221" i="18"/>
  <c r="XAZ221" i="18"/>
  <c r="XBA221" i="18"/>
  <c r="XBB221" i="18"/>
  <c r="XBC221" i="18"/>
  <c r="XBD221" i="18"/>
  <c r="XBE221" i="18"/>
  <c r="XBF221" i="18"/>
  <c r="XBG221" i="18"/>
  <c r="XBH221" i="18"/>
  <c r="XBI221" i="18"/>
  <c r="XBJ221" i="18"/>
  <c r="XBK221" i="18"/>
  <c r="XBL221" i="18"/>
  <c r="XBM221" i="18"/>
  <c r="XBN221" i="18"/>
  <c r="XBO221" i="18"/>
  <c r="XBP221" i="18"/>
  <c r="XBQ221" i="18"/>
  <c r="XBR221" i="18"/>
  <c r="XBS221" i="18"/>
  <c r="XBT221" i="18"/>
  <c r="XBU221" i="18"/>
  <c r="XBV221" i="18"/>
  <c r="XBW221" i="18"/>
  <c r="XBX221" i="18"/>
  <c r="XBY221" i="18"/>
  <c r="XBZ221" i="18"/>
  <c r="XCA221" i="18"/>
  <c r="XCB221" i="18"/>
  <c r="XCC221" i="18"/>
  <c r="XCD221" i="18"/>
  <c r="XCE221" i="18"/>
  <c r="XCF221" i="18"/>
  <c r="XCG221" i="18"/>
  <c r="XCH221" i="18"/>
  <c r="XCI221" i="18"/>
  <c r="XCJ221" i="18"/>
  <c r="XCK221" i="18"/>
  <c r="XCL221" i="18"/>
  <c r="XCM221" i="18"/>
  <c r="XCN221" i="18"/>
  <c r="XCO221" i="18"/>
  <c r="XCP221" i="18"/>
  <c r="XCQ221" i="18"/>
  <c r="XCR221" i="18"/>
  <c r="XCS221" i="18"/>
  <c r="XCT221" i="18"/>
  <c r="XCU221" i="18"/>
  <c r="XCV221" i="18"/>
  <c r="XCW221" i="18"/>
  <c r="XCX221" i="18"/>
  <c r="XCY221" i="18"/>
  <c r="XCZ221" i="18"/>
  <c r="XDA221" i="18"/>
  <c r="XDB221" i="18"/>
  <c r="XDC221" i="18"/>
  <c r="XDD221" i="18"/>
  <c r="XDE221" i="18"/>
  <c r="XDF221" i="18"/>
  <c r="XDG221" i="18"/>
  <c r="XDH221" i="18"/>
  <c r="XDI221" i="18"/>
  <c r="XDJ221" i="18"/>
  <c r="XDK221" i="18"/>
  <c r="XDL221" i="18"/>
  <c r="XDM221" i="18"/>
  <c r="XDN221" i="18"/>
  <c r="XDO221" i="18"/>
  <c r="XDP221" i="18"/>
  <c r="XDQ221" i="18"/>
  <c r="XDR221" i="18"/>
  <c r="XDS221" i="18"/>
  <c r="XDT221" i="18"/>
  <c r="XDU221" i="18"/>
  <c r="XDV221" i="18"/>
  <c r="XDW221" i="18"/>
  <c r="XDX221" i="18"/>
  <c r="XDY221" i="18"/>
  <c r="XDZ221" i="18"/>
  <c r="XEA221" i="18"/>
  <c r="XEB221" i="18"/>
  <c r="XEC221" i="18"/>
  <c r="XED221" i="18"/>
  <c r="XEE221" i="18"/>
  <c r="XEF221" i="18"/>
  <c r="XEG221" i="18"/>
  <c r="XEH221" i="18"/>
  <c r="XEI221" i="18"/>
  <c r="XEJ221" i="18"/>
  <c r="XEK221" i="18"/>
  <c r="XEL221" i="18"/>
  <c r="XEM221" i="18"/>
  <c r="XEN221" i="18"/>
  <c r="XEO221" i="18"/>
  <c r="XEP221" i="18"/>
  <c r="XEQ221" i="18"/>
  <c r="XER221" i="18"/>
  <c r="XES221" i="18"/>
  <c r="XET221" i="18"/>
  <c r="XEU221" i="18"/>
  <c r="XEV221" i="18"/>
  <c r="XEW221" i="18"/>
  <c r="XEX221" i="18"/>
  <c r="XEY221" i="18"/>
  <c r="XEZ221" i="18"/>
  <c r="XFA221" i="18"/>
  <c r="XFB221" i="18"/>
  <c r="XFC221" i="18"/>
  <c r="XFD221" i="18"/>
  <c r="C218" i="18"/>
  <c r="D218" i="18"/>
  <c r="E218" i="18"/>
  <c r="F218" i="18"/>
  <c r="G218" i="18"/>
  <c r="H218" i="18"/>
  <c r="I218" i="18"/>
  <c r="J218" i="18"/>
  <c r="K218" i="18"/>
  <c r="L218" i="18"/>
  <c r="M218" i="18"/>
  <c r="N218" i="18"/>
  <c r="O218" i="18"/>
  <c r="P218" i="18"/>
  <c r="Q218" i="18"/>
  <c r="R218" i="18"/>
  <c r="S218" i="18"/>
  <c r="T218" i="18"/>
  <c r="U218" i="18"/>
  <c r="V218" i="18"/>
  <c r="W218" i="18"/>
  <c r="X218" i="18"/>
  <c r="Y218" i="18"/>
  <c r="Z218" i="18"/>
  <c r="AA218" i="18"/>
  <c r="C215" i="18"/>
  <c r="D215" i="18"/>
  <c r="E215" i="18"/>
  <c r="F215" i="18"/>
  <c r="G215" i="18"/>
  <c r="H215" i="18"/>
  <c r="I215" i="18"/>
  <c r="J215" i="18"/>
  <c r="K215" i="18"/>
  <c r="L215" i="18"/>
  <c r="M215" i="18"/>
  <c r="N215" i="18"/>
  <c r="O215" i="18"/>
  <c r="P215" i="18"/>
  <c r="Q215" i="18"/>
  <c r="R215" i="18"/>
  <c r="S215" i="18"/>
  <c r="T215" i="18"/>
  <c r="U215" i="18"/>
  <c r="V215" i="18"/>
  <c r="W215" i="18"/>
  <c r="X215" i="18"/>
  <c r="Y215" i="18"/>
  <c r="Z215" i="18"/>
  <c r="AA215" i="18"/>
  <c r="C210" i="18"/>
  <c r="D210" i="18"/>
  <c r="E210" i="18"/>
  <c r="F210" i="18"/>
  <c r="G210" i="18"/>
  <c r="H210" i="18"/>
  <c r="I210" i="18"/>
  <c r="J210" i="18"/>
  <c r="K210" i="18"/>
  <c r="L210" i="18"/>
  <c r="M210" i="18"/>
  <c r="N210" i="18"/>
  <c r="O210" i="18"/>
  <c r="P210" i="18"/>
  <c r="Q210" i="18"/>
  <c r="R210" i="18"/>
  <c r="S210" i="18"/>
  <c r="T210" i="18"/>
  <c r="U210" i="18"/>
  <c r="V210" i="18"/>
  <c r="W210" i="18"/>
  <c r="X210" i="18"/>
  <c r="Y210" i="18"/>
  <c r="Z210" i="18"/>
  <c r="AA210" i="18"/>
  <c r="C207" i="18"/>
  <c r="D207" i="18"/>
  <c r="E207" i="18"/>
  <c r="G207" i="18"/>
  <c r="H207" i="18"/>
  <c r="I207" i="18"/>
  <c r="J207" i="18"/>
  <c r="K207" i="18"/>
  <c r="L207" i="18"/>
  <c r="M207" i="18"/>
  <c r="N207" i="18"/>
  <c r="O207" i="18"/>
  <c r="P207" i="18"/>
  <c r="Q207" i="18"/>
  <c r="R207" i="18"/>
  <c r="S207" i="18"/>
  <c r="T207" i="18"/>
  <c r="U207" i="18"/>
  <c r="V207" i="18"/>
  <c r="W207" i="18"/>
  <c r="X207" i="18"/>
  <c r="Y207" i="18"/>
  <c r="Z207" i="18"/>
  <c r="AA207" i="18"/>
  <c r="D205" i="18"/>
  <c r="E205" i="18"/>
  <c r="F205" i="18"/>
  <c r="H205" i="18"/>
  <c r="I205" i="18"/>
  <c r="J205" i="18"/>
  <c r="K205" i="18"/>
  <c r="L205" i="18"/>
  <c r="M205" i="18"/>
  <c r="N205" i="18"/>
  <c r="O205" i="18"/>
  <c r="P205" i="18"/>
  <c r="Q205" i="18"/>
  <c r="R205" i="18"/>
  <c r="S205" i="18"/>
  <c r="T205" i="18"/>
  <c r="U205" i="18"/>
  <c r="V205" i="18"/>
  <c r="W205" i="18"/>
  <c r="X205" i="18"/>
  <c r="Y205" i="18"/>
  <c r="Z205" i="18"/>
  <c r="AA205" i="18"/>
  <c r="B192" i="18"/>
  <c r="C192" i="18"/>
  <c r="D192" i="18"/>
  <c r="E192" i="18"/>
  <c r="F192" i="18"/>
  <c r="G192" i="18"/>
  <c r="H192" i="18"/>
  <c r="I192" i="18"/>
  <c r="J192" i="18"/>
  <c r="K192" i="18"/>
  <c r="L192" i="18"/>
  <c r="M192" i="18"/>
  <c r="N192" i="18"/>
  <c r="O192" i="18"/>
  <c r="P192" i="18"/>
  <c r="Q192" i="18"/>
  <c r="R192" i="18"/>
  <c r="S192" i="18"/>
  <c r="T192" i="18"/>
  <c r="U192" i="18"/>
  <c r="V192" i="18"/>
  <c r="W192" i="18"/>
  <c r="X192" i="18"/>
  <c r="Y192" i="18"/>
  <c r="Z192" i="18"/>
  <c r="AA192" i="18"/>
  <c r="AB192" i="18"/>
  <c r="AC192" i="18"/>
  <c r="B193" i="18"/>
  <c r="C193" i="18"/>
  <c r="D193" i="18"/>
  <c r="E193" i="18"/>
  <c r="F193" i="18"/>
  <c r="G193" i="18"/>
  <c r="H193" i="18"/>
  <c r="I193" i="18"/>
  <c r="J193" i="18"/>
  <c r="K193" i="18"/>
  <c r="L193" i="18"/>
  <c r="M193" i="18"/>
  <c r="N193" i="18"/>
  <c r="O193" i="18"/>
  <c r="P193" i="18"/>
  <c r="Q193" i="18"/>
  <c r="R193" i="18"/>
  <c r="S193" i="18"/>
  <c r="T193" i="18"/>
  <c r="U193" i="18"/>
  <c r="V193" i="18"/>
  <c r="W193" i="18"/>
  <c r="X193" i="18"/>
  <c r="Y193" i="18"/>
  <c r="Z193" i="18"/>
  <c r="AA193" i="18"/>
  <c r="AB193" i="18"/>
  <c r="AC193" i="18"/>
  <c r="C194" i="18"/>
  <c r="D194" i="18"/>
  <c r="E194" i="18"/>
  <c r="F194" i="18"/>
  <c r="G194" i="18"/>
  <c r="H194" i="18"/>
  <c r="I194" i="18"/>
  <c r="J194" i="18"/>
  <c r="K194" i="18"/>
  <c r="L194" i="18"/>
  <c r="M194" i="18"/>
  <c r="N194" i="18"/>
  <c r="O194" i="18"/>
  <c r="P194" i="18"/>
  <c r="Q194" i="18"/>
  <c r="R194" i="18"/>
  <c r="S194" i="18"/>
  <c r="T194" i="18"/>
  <c r="U194" i="18"/>
  <c r="V194" i="18"/>
  <c r="W194" i="18"/>
  <c r="X194" i="18"/>
  <c r="Y194" i="18"/>
  <c r="Z194" i="18"/>
  <c r="AA194" i="18"/>
  <c r="AB194" i="18"/>
  <c r="AC194" i="18"/>
  <c r="C191" i="18"/>
  <c r="D191" i="18"/>
  <c r="E191" i="18"/>
  <c r="F191" i="18"/>
  <c r="G191" i="18"/>
  <c r="H191" i="18"/>
  <c r="I191" i="18"/>
  <c r="J191" i="18"/>
  <c r="K191" i="18"/>
  <c r="L191" i="18"/>
  <c r="M191" i="18"/>
  <c r="N191" i="18"/>
  <c r="O191" i="18"/>
  <c r="P191" i="18"/>
  <c r="Q191" i="18"/>
  <c r="R191" i="18"/>
  <c r="S191" i="18"/>
  <c r="T191" i="18"/>
  <c r="U191" i="18"/>
  <c r="V191" i="18"/>
  <c r="W191" i="18"/>
  <c r="X191" i="18"/>
  <c r="Y191" i="18"/>
  <c r="Z191" i="18"/>
  <c r="AA191" i="18"/>
  <c r="AB191" i="18"/>
  <c r="AC191" i="18"/>
  <c r="AH191" i="18"/>
  <c r="AI191" i="18"/>
  <c r="AJ191" i="18"/>
  <c r="AK191" i="18"/>
  <c r="AL191" i="18"/>
  <c r="AM191" i="18"/>
  <c r="AN191" i="18"/>
  <c r="AO191" i="18"/>
  <c r="AP191" i="18"/>
  <c r="AQ191" i="18"/>
  <c r="AR191" i="18"/>
  <c r="AS191" i="18"/>
  <c r="AT191" i="18"/>
  <c r="AU191" i="18"/>
  <c r="AV191" i="18"/>
  <c r="AW191" i="18"/>
  <c r="AX191" i="18"/>
  <c r="AY191" i="18"/>
  <c r="AZ191" i="18"/>
  <c r="BA191" i="18"/>
  <c r="BB191" i="18"/>
  <c r="BC191" i="18"/>
  <c r="BD191" i="18"/>
  <c r="BE191" i="18"/>
  <c r="BF191" i="18"/>
  <c r="BG191" i="18"/>
  <c r="BH191" i="18"/>
  <c r="BI191" i="18"/>
  <c r="BJ191" i="18"/>
  <c r="BK191" i="18"/>
  <c r="BL191" i="18"/>
  <c r="BM191" i="18"/>
  <c r="BN191" i="18"/>
  <c r="BO191" i="18"/>
  <c r="BP191" i="18"/>
  <c r="BQ191" i="18"/>
  <c r="BR191" i="18"/>
  <c r="BS191" i="18"/>
  <c r="BT191" i="18"/>
  <c r="BU191" i="18"/>
  <c r="BV191" i="18"/>
  <c r="BW191" i="18"/>
  <c r="BX191" i="18"/>
  <c r="BY191" i="18"/>
  <c r="BZ191" i="18"/>
  <c r="CA191" i="18"/>
  <c r="CB191" i="18"/>
  <c r="CC191" i="18"/>
  <c r="CD191" i="18"/>
  <c r="CE191" i="18"/>
  <c r="CF191" i="18"/>
  <c r="CG191" i="18"/>
  <c r="CH191" i="18"/>
  <c r="CI191" i="18"/>
  <c r="CJ191" i="18"/>
  <c r="CK191" i="18"/>
  <c r="CL191" i="18"/>
  <c r="CM191" i="18"/>
  <c r="CN191" i="18"/>
  <c r="CO191" i="18"/>
  <c r="CP191" i="18"/>
  <c r="CQ191" i="18"/>
  <c r="CR191" i="18"/>
  <c r="CS191" i="18"/>
  <c r="CT191" i="18"/>
  <c r="CU191" i="18"/>
  <c r="CV191" i="18"/>
  <c r="CW191" i="18"/>
  <c r="CX191" i="18"/>
  <c r="CY191" i="18"/>
  <c r="CZ191" i="18"/>
  <c r="DA191" i="18"/>
  <c r="DB191" i="18"/>
  <c r="DC191" i="18"/>
  <c r="DD191" i="18"/>
  <c r="DE191" i="18"/>
  <c r="DF191" i="18"/>
  <c r="DG191" i="18"/>
  <c r="DH191" i="18"/>
  <c r="DI191" i="18"/>
  <c r="DJ191" i="18"/>
  <c r="DK191" i="18"/>
  <c r="DL191" i="18"/>
  <c r="DM191" i="18"/>
  <c r="DN191" i="18"/>
  <c r="DO191" i="18"/>
  <c r="DP191" i="18"/>
  <c r="DQ191" i="18"/>
  <c r="DR191" i="18"/>
  <c r="DS191" i="18"/>
  <c r="DT191" i="18"/>
  <c r="DU191" i="18"/>
  <c r="DV191" i="18"/>
  <c r="DW191" i="18"/>
  <c r="DX191" i="18"/>
  <c r="DY191" i="18"/>
  <c r="DZ191" i="18"/>
  <c r="EA191" i="18"/>
  <c r="EB191" i="18"/>
  <c r="EC191" i="18"/>
  <c r="ED191" i="18"/>
  <c r="EE191" i="18"/>
  <c r="EF191" i="18"/>
  <c r="EG191" i="18"/>
  <c r="EH191" i="18"/>
  <c r="EI191" i="18"/>
  <c r="EJ191" i="18"/>
  <c r="EK191" i="18"/>
  <c r="EL191" i="18"/>
  <c r="EM191" i="18"/>
  <c r="EN191" i="18"/>
  <c r="EO191" i="18"/>
  <c r="EP191" i="18"/>
  <c r="EQ191" i="18"/>
  <c r="ER191" i="18"/>
  <c r="ES191" i="18"/>
  <c r="ET191" i="18"/>
  <c r="EU191" i="18"/>
  <c r="EV191" i="18"/>
  <c r="EW191" i="18"/>
  <c r="EX191" i="18"/>
  <c r="EY191" i="18"/>
  <c r="EZ191" i="18"/>
  <c r="FA191" i="18"/>
  <c r="FB191" i="18"/>
  <c r="FC191" i="18"/>
  <c r="FD191" i="18"/>
  <c r="FE191" i="18"/>
  <c r="FF191" i="18"/>
  <c r="FG191" i="18"/>
  <c r="FH191" i="18"/>
  <c r="FI191" i="18"/>
  <c r="FJ191" i="18"/>
  <c r="FK191" i="18"/>
  <c r="FL191" i="18"/>
  <c r="FM191" i="18"/>
  <c r="FN191" i="18"/>
  <c r="FO191" i="18"/>
  <c r="FP191" i="18"/>
  <c r="FQ191" i="18"/>
  <c r="FR191" i="18"/>
  <c r="FS191" i="18"/>
  <c r="FT191" i="18"/>
  <c r="FU191" i="18"/>
  <c r="FV191" i="18"/>
  <c r="FW191" i="18"/>
  <c r="FX191" i="18"/>
  <c r="FY191" i="18"/>
  <c r="FZ191" i="18"/>
  <c r="GA191" i="18"/>
  <c r="GB191" i="18"/>
  <c r="GC191" i="18"/>
  <c r="GD191" i="18"/>
  <c r="GE191" i="18"/>
  <c r="GF191" i="18"/>
  <c r="GG191" i="18"/>
  <c r="GH191" i="18"/>
  <c r="GI191" i="18"/>
  <c r="GJ191" i="18"/>
  <c r="GK191" i="18"/>
  <c r="GL191" i="18"/>
  <c r="GM191" i="18"/>
  <c r="GN191" i="18"/>
  <c r="GO191" i="18"/>
  <c r="GP191" i="18"/>
  <c r="GQ191" i="18"/>
  <c r="GR191" i="18"/>
  <c r="GS191" i="18"/>
  <c r="GT191" i="18"/>
  <c r="GU191" i="18"/>
  <c r="GV191" i="18"/>
  <c r="GW191" i="18"/>
  <c r="GX191" i="18"/>
  <c r="GY191" i="18"/>
  <c r="GZ191" i="18"/>
  <c r="HA191" i="18"/>
  <c r="HB191" i="18"/>
  <c r="HC191" i="18"/>
  <c r="HD191" i="18"/>
  <c r="HE191" i="18"/>
  <c r="HF191" i="18"/>
  <c r="HG191" i="18"/>
  <c r="HH191" i="18"/>
  <c r="HI191" i="18"/>
  <c r="HJ191" i="18"/>
  <c r="HK191" i="18"/>
  <c r="HL191" i="18"/>
  <c r="HM191" i="18"/>
  <c r="HN191" i="18"/>
  <c r="HO191" i="18"/>
  <c r="HP191" i="18"/>
  <c r="HQ191" i="18"/>
  <c r="HR191" i="18"/>
  <c r="HS191" i="18"/>
  <c r="HT191" i="18"/>
  <c r="HU191" i="18"/>
  <c r="HV191" i="18"/>
  <c r="HW191" i="18"/>
  <c r="HX191" i="18"/>
  <c r="HY191" i="18"/>
  <c r="HZ191" i="18"/>
  <c r="IA191" i="18"/>
  <c r="IB191" i="18"/>
  <c r="IC191" i="18"/>
  <c r="ID191" i="18"/>
  <c r="IE191" i="18"/>
  <c r="IF191" i="18"/>
  <c r="IG191" i="18"/>
  <c r="IH191" i="18"/>
  <c r="II191" i="18"/>
  <c r="IJ191" i="18"/>
  <c r="IK191" i="18"/>
  <c r="IL191" i="18"/>
  <c r="IM191" i="18"/>
  <c r="IN191" i="18"/>
  <c r="IO191" i="18"/>
  <c r="IP191" i="18"/>
  <c r="IQ191" i="18"/>
  <c r="IR191" i="18"/>
  <c r="IS191" i="18"/>
  <c r="IT191" i="18"/>
  <c r="IU191" i="18"/>
  <c r="IV191" i="18"/>
  <c r="IW191" i="18"/>
  <c r="IX191" i="18"/>
  <c r="IY191" i="18"/>
  <c r="IZ191" i="18"/>
  <c r="JA191" i="18"/>
  <c r="JB191" i="18"/>
  <c r="JC191" i="18"/>
  <c r="JD191" i="18"/>
  <c r="JE191" i="18"/>
  <c r="JF191" i="18"/>
  <c r="JG191" i="18"/>
  <c r="JH191" i="18"/>
  <c r="JI191" i="18"/>
  <c r="JJ191" i="18"/>
  <c r="JK191" i="18"/>
  <c r="JL191" i="18"/>
  <c r="JM191" i="18"/>
  <c r="JN191" i="18"/>
  <c r="JO191" i="18"/>
  <c r="JP191" i="18"/>
  <c r="JQ191" i="18"/>
  <c r="JR191" i="18"/>
  <c r="JS191" i="18"/>
  <c r="JT191" i="18"/>
  <c r="JU191" i="18"/>
  <c r="JV191" i="18"/>
  <c r="JW191" i="18"/>
  <c r="JX191" i="18"/>
  <c r="JY191" i="18"/>
  <c r="JZ191" i="18"/>
  <c r="KA191" i="18"/>
  <c r="KB191" i="18"/>
  <c r="KC191" i="18"/>
  <c r="KD191" i="18"/>
  <c r="KE191" i="18"/>
  <c r="KF191" i="18"/>
  <c r="KG191" i="18"/>
  <c r="KH191" i="18"/>
  <c r="KI191" i="18"/>
  <c r="KJ191" i="18"/>
  <c r="KK191" i="18"/>
  <c r="KL191" i="18"/>
  <c r="KM191" i="18"/>
  <c r="KN191" i="18"/>
  <c r="KO191" i="18"/>
  <c r="KP191" i="18"/>
  <c r="KQ191" i="18"/>
  <c r="KR191" i="18"/>
  <c r="KS191" i="18"/>
  <c r="KT191" i="18"/>
  <c r="KU191" i="18"/>
  <c r="KV191" i="18"/>
  <c r="KW191" i="18"/>
  <c r="KX191" i="18"/>
  <c r="KY191" i="18"/>
  <c r="KZ191" i="18"/>
  <c r="LA191" i="18"/>
  <c r="LB191" i="18"/>
  <c r="LC191" i="18"/>
  <c r="LD191" i="18"/>
  <c r="LE191" i="18"/>
  <c r="LF191" i="18"/>
  <c r="LG191" i="18"/>
  <c r="LH191" i="18"/>
  <c r="LI191" i="18"/>
  <c r="LJ191" i="18"/>
  <c r="LK191" i="18"/>
  <c r="LL191" i="18"/>
  <c r="LM191" i="18"/>
  <c r="LN191" i="18"/>
  <c r="LO191" i="18"/>
  <c r="LP191" i="18"/>
  <c r="LQ191" i="18"/>
  <c r="LR191" i="18"/>
  <c r="LS191" i="18"/>
  <c r="LT191" i="18"/>
  <c r="LU191" i="18"/>
  <c r="LV191" i="18"/>
  <c r="LW191" i="18"/>
  <c r="LX191" i="18"/>
  <c r="LY191" i="18"/>
  <c r="LZ191" i="18"/>
  <c r="MA191" i="18"/>
  <c r="MB191" i="18"/>
  <c r="MC191" i="18"/>
  <c r="MD191" i="18"/>
  <c r="ME191" i="18"/>
  <c r="MF191" i="18"/>
  <c r="MG191" i="18"/>
  <c r="MH191" i="18"/>
  <c r="MI191" i="18"/>
  <c r="MJ191" i="18"/>
  <c r="MK191" i="18"/>
  <c r="ML191" i="18"/>
  <c r="MM191" i="18"/>
  <c r="MN191" i="18"/>
  <c r="MO191" i="18"/>
  <c r="MP191" i="18"/>
  <c r="MQ191" i="18"/>
  <c r="MR191" i="18"/>
  <c r="MS191" i="18"/>
  <c r="MT191" i="18"/>
  <c r="MU191" i="18"/>
  <c r="MV191" i="18"/>
  <c r="MW191" i="18"/>
  <c r="MX191" i="18"/>
  <c r="MY191" i="18"/>
  <c r="MZ191" i="18"/>
  <c r="NA191" i="18"/>
  <c r="NB191" i="18"/>
  <c r="NC191" i="18"/>
  <c r="ND191" i="18"/>
  <c r="NE191" i="18"/>
  <c r="NF191" i="18"/>
  <c r="NG191" i="18"/>
  <c r="NH191" i="18"/>
  <c r="NI191" i="18"/>
  <c r="NJ191" i="18"/>
  <c r="NK191" i="18"/>
  <c r="NL191" i="18"/>
  <c r="NM191" i="18"/>
  <c r="NN191" i="18"/>
  <c r="NO191" i="18"/>
  <c r="NP191" i="18"/>
  <c r="NQ191" i="18"/>
  <c r="NR191" i="18"/>
  <c r="NS191" i="18"/>
  <c r="NT191" i="18"/>
  <c r="NU191" i="18"/>
  <c r="NV191" i="18"/>
  <c r="NW191" i="18"/>
  <c r="NX191" i="18"/>
  <c r="NY191" i="18"/>
  <c r="NZ191" i="18"/>
  <c r="OA191" i="18"/>
  <c r="OB191" i="18"/>
  <c r="OC191" i="18"/>
  <c r="OD191" i="18"/>
  <c r="OE191" i="18"/>
  <c r="OF191" i="18"/>
  <c r="OG191" i="18"/>
  <c r="OH191" i="18"/>
  <c r="OI191" i="18"/>
  <c r="OJ191" i="18"/>
  <c r="OK191" i="18"/>
  <c r="OL191" i="18"/>
  <c r="OM191" i="18"/>
  <c r="ON191" i="18"/>
  <c r="OO191" i="18"/>
  <c r="OP191" i="18"/>
  <c r="OQ191" i="18"/>
  <c r="OR191" i="18"/>
  <c r="OS191" i="18"/>
  <c r="OT191" i="18"/>
  <c r="OU191" i="18"/>
  <c r="OV191" i="18"/>
  <c r="OW191" i="18"/>
  <c r="OX191" i="18"/>
  <c r="OY191" i="18"/>
  <c r="OZ191" i="18"/>
  <c r="PA191" i="18"/>
  <c r="PB191" i="18"/>
  <c r="PC191" i="18"/>
  <c r="PD191" i="18"/>
  <c r="PE191" i="18"/>
  <c r="PF191" i="18"/>
  <c r="PG191" i="18"/>
  <c r="PH191" i="18"/>
  <c r="PI191" i="18"/>
  <c r="PJ191" i="18"/>
  <c r="PK191" i="18"/>
  <c r="PL191" i="18"/>
  <c r="PM191" i="18"/>
  <c r="PN191" i="18"/>
  <c r="PO191" i="18"/>
  <c r="PP191" i="18"/>
  <c r="PQ191" i="18"/>
  <c r="PR191" i="18"/>
  <c r="PS191" i="18"/>
  <c r="PT191" i="18"/>
  <c r="PU191" i="18"/>
  <c r="PV191" i="18"/>
  <c r="PW191" i="18"/>
  <c r="PX191" i="18"/>
  <c r="PY191" i="18"/>
  <c r="PZ191" i="18"/>
  <c r="QA191" i="18"/>
  <c r="QB191" i="18"/>
  <c r="QC191" i="18"/>
  <c r="QD191" i="18"/>
  <c r="QE191" i="18"/>
  <c r="QF191" i="18"/>
  <c r="QG191" i="18"/>
  <c r="QH191" i="18"/>
  <c r="QI191" i="18"/>
  <c r="QJ191" i="18"/>
  <c r="QK191" i="18"/>
  <c r="QL191" i="18"/>
  <c r="QM191" i="18"/>
  <c r="QN191" i="18"/>
  <c r="QO191" i="18"/>
  <c r="QP191" i="18"/>
  <c r="QQ191" i="18"/>
  <c r="QR191" i="18"/>
  <c r="QS191" i="18"/>
  <c r="QT191" i="18"/>
  <c r="QU191" i="18"/>
  <c r="QV191" i="18"/>
  <c r="QW191" i="18"/>
  <c r="QX191" i="18"/>
  <c r="QY191" i="18"/>
  <c r="QZ191" i="18"/>
  <c r="RA191" i="18"/>
  <c r="RB191" i="18"/>
  <c r="RC191" i="18"/>
  <c r="RD191" i="18"/>
  <c r="RE191" i="18"/>
  <c r="RF191" i="18"/>
  <c r="RG191" i="18"/>
  <c r="RH191" i="18"/>
  <c r="RI191" i="18"/>
  <c r="RJ191" i="18"/>
  <c r="RK191" i="18"/>
  <c r="RL191" i="18"/>
  <c r="RM191" i="18"/>
  <c r="RN191" i="18"/>
  <c r="RO191" i="18"/>
  <c r="RP191" i="18"/>
  <c r="RQ191" i="18"/>
  <c r="RR191" i="18"/>
  <c r="RS191" i="18"/>
  <c r="RT191" i="18"/>
  <c r="RU191" i="18"/>
  <c r="RV191" i="18"/>
  <c r="RW191" i="18"/>
  <c r="RX191" i="18"/>
  <c r="RY191" i="18"/>
  <c r="RZ191" i="18"/>
  <c r="SA191" i="18"/>
  <c r="SB191" i="18"/>
  <c r="SC191" i="18"/>
  <c r="SD191" i="18"/>
  <c r="SE191" i="18"/>
  <c r="SF191" i="18"/>
  <c r="SG191" i="18"/>
  <c r="SH191" i="18"/>
  <c r="SI191" i="18"/>
  <c r="SJ191" i="18"/>
  <c r="SK191" i="18"/>
  <c r="SL191" i="18"/>
  <c r="SM191" i="18"/>
  <c r="SN191" i="18"/>
  <c r="SO191" i="18"/>
  <c r="SP191" i="18"/>
  <c r="SQ191" i="18"/>
  <c r="SR191" i="18"/>
  <c r="SS191" i="18"/>
  <c r="ST191" i="18"/>
  <c r="SU191" i="18"/>
  <c r="SV191" i="18"/>
  <c r="SW191" i="18"/>
  <c r="SX191" i="18"/>
  <c r="SY191" i="18"/>
  <c r="SZ191" i="18"/>
  <c r="TA191" i="18"/>
  <c r="TB191" i="18"/>
  <c r="TC191" i="18"/>
  <c r="TD191" i="18"/>
  <c r="TE191" i="18"/>
  <c r="TF191" i="18"/>
  <c r="TG191" i="18"/>
  <c r="TH191" i="18"/>
  <c r="TI191" i="18"/>
  <c r="TJ191" i="18"/>
  <c r="TK191" i="18"/>
  <c r="TL191" i="18"/>
  <c r="TM191" i="18"/>
  <c r="TN191" i="18"/>
  <c r="TO191" i="18"/>
  <c r="TP191" i="18"/>
  <c r="TQ191" i="18"/>
  <c r="TR191" i="18"/>
  <c r="TS191" i="18"/>
  <c r="TT191" i="18"/>
  <c r="TU191" i="18"/>
  <c r="TV191" i="18"/>
  <c r="TW191" i="18"/>
  <c r="TX191" i="18"/>
  <c r="TY191" i="18"/>
  <c r="TZ191" i="18"/>
  <c r="UA191" i="18"/>
  <c r="UB191" i="18"/>
  <c r="UC191" i="18"/>
  <c r="UD191" i="18"/>
  <c r="UE191" i="18"/>
  <c r="UF191" i="18"/>
  <c r="UG191" i="18"/>
  <c r="UH191" i="18"/>
  <c r="UI191" i="18"/>
  <c r="UJ191" i="18"/>
  <c r="UK191" i="18"/>
  <c r="UL191" i="18"/>
  <c r="UM191" i="18"/>
  <c r="UN191" i="18"/>
  <c r="UO191" i="18"/>
  <c r="UP191" i="18"/>
  <c r="UQ191" i="18"/>
  <c r="UR191" i="18"/>
  <c r="US191" i="18"/>
  <c r="UT191" i="18"/>
  <c r="UU191" i="18"/>
  <c r="UV191" i="18"/>
  <c r="UW191" i="18"/>
  <c r="UX191" i="18"/>
  <c r="UY191" i="18"/>
  <c r="UZ191" i="18"/>
  <c r="VA191" i="18"/>
  <c r="VB191" i="18"/>
  <c r="VC191" i="18"/>
  <c r="VD191" i="18"/>
  <c r="VE191" i="18"/>
  <c r="VF191" i="18"/>
  <c r="VG191" i="18"/>
  <c r="VH191" i="18"/>
  <c r="VI191" i="18"/>
  <c r="VJ191" i="18"/>
  <c r="VK191" i="18"/>
  <c r="VL191" i="18"/>
  <c r="VM191" i="18"/>
  <c r="VN191" i="18"/>
  <c r="VO191" i="18"/>
  <c r="VP191" i="18"/>
  <c r="VQ191" i="18"/>
  <c r="VR191" i="18"/>
  <c r="VS191" i="18"/>
  <c r="VT191" i="18"/>
  <c r="VU191" i="18"/>
  <c r="VV191" i="18"/>
  <c r="VW191" i="18"/>
  <c r="VX191" i="18"/>
  <c r="VY191" i="18"/>
  <c r="VZ191" i="18"/>
  <c r="WA191" i="18"/>
  <c r="WB191" i="18"/>
  <c r="WC191" i="18"/>
  <c r="WD191" i="18"/>
  <c r="WE191" i="18"/>
  <c r="WF191" i="18"/>
  <c r="WG191" i="18"/>
  <c r="WH191" i="18"/>
  <c r="WI191" i="18"/>
  <c r="WJ191" i="18"/>
  <c r="WK191" i="18"/>
  <c r="WL191" i="18"/>
  <c r="WM191" i="18"/>
  <c r="WN191" i="18"/>
  <c r="WO191" i="18"/>
  <c r="WP191" i="18"/>
  <c r="WQ191" i="18"/>
  <c r="WR191" i="18"/>
  <c r="WS191" i="18"/>
  <c r="WT191" i="18"/>
  <c r="WU191" i="18"/>
  <c r="WV191" i="18"/>
  <c r="WW191" i="18"/>
  <c r="WX191" i="18"/>
  <c r="WY191" i="18"/>
  <c r="WZ191" i="18"/>
  <c r="XA191" i="18"/>
  <c r="XB191" i="18"/>
  <c r="XC191" i="18"/>
  <c r="XD191" i="18"/>
  <c r="XE191" i="18"/>
  <c r="XF191" i="18"/>
  <c r="XG191" i="18"/>
  <c r="XH191" i="18"/>
  <c r="XI191" i="18"/>
  <c r="XJ191" i="18"/>
  <c r="XK191" i="18"/>
  <c r="XL191" i="18"/>
  <c r="XM191" i="18"/>
  <c r="XN191" i="18"/>
  <c r="XO191" i="18"/>
  <c r="XP191" i="18"/>
  <c r="XQ191" i="18"/>
  <c r="XR191" i="18"/>
  <c r="XS191" i="18"/>
  <c r="XT191" i="18"/>
  <c r="XU191" i="18"/>
  <c r="XV191" i="18"/>
  <c r="XW191" i="18"/>
  <c r="XX191" i="18"/>
  <c r="XY191" i="18"/>
  <c r="XZ191" i="18"/>
  <c r="YA191" i="18"/>
  <c r="YB191" i="18"/>
  <c r="YC191" i="18"/>
  <c r="YD191" i="18"/>
  <c r="YE191" i="18"/>
  <c r="YF191" i="18"/>
  <c r="YG191" i="18"/>
  <c r="YH191" i="18"/>
  <c r="YI191" i="18"/>
  <c r="YJ191" i="18"/>
  <c r="YK191" i="18"/>
  <c r="YL191" i="18"/>
  <c r="YM191" i="18"/>
  <c r="YN191" i="18"/>
  <c r="YO191" i="18"/>
  <c r="YP191" i="18"/>
  <c r="YQ191" i="18"/>
  <c r="YR191" i="18"/>
  <c r="YS191" i="18"/>
  <c r="YT191" i="18"/>
  <c r="YU191" i="18"/>
  <c r="YV191" i="18"/>
  <c r="YW191" i="18"/>
  <c r="YX191" i="18"/>
  <c r="YY191" i="18"/>
  <c r="YZ191" i="18"/>
  <c r="ZA191" i="18"/>
  <c r="ZB191" i="18"/>
  <c r="ZC191" i="18"/>
  <c r="ZD191" i="18"/>
  <c r="ZE191" i="18"/>
  <c r="ZF191" i="18"/>
  <c r="ZG191" i="18"/>
  <c r="ZH191" i="18"/>
  <c r="ZI191" i="18"/>
  <c r="ZJ191" i="18"/>
  <c r="ZK191" i="18"/>
  <c r="ZL191" i="18"/>
  <c r="ZM191" i="18"/>
  <c r="ZN191" i="18"/>
  <c r="ZO191" i="18"/>
  <c r="ZP191" i="18"/>
  <c r="ZQ191" i="18"/>
  <c r="ZR191" i="18"/>
  <c r="ZS191" i="18"/>
  <c r="ZT191" i="18"/>
  <c r="ZU191" i="18"/>
  <c r="ZV191" i="18"/>
  <c r="ZW191" i="18"/>
  <c r="ZX191" i="18"/>
  <c r="ZY191" i="18"/>
  <c r="ZZ191" i="18"/>
  <c r="AAA191" i="18"/>
  <c r="AAB191" i="18"/>
  <c r="AAC191" i="18"/>
  <c r="AAD191" i="18"/>
  <c r="AAE191" i="18"/>
  <c r="AAF191" i="18"/>
  <c r="AAG191" i="18"/>
  <c r="AAH191" i="18"/>
  <c r="AAI191" i="18"/>
  <c r="AAJ191" i="18"/>
  <c r="AAK191" i="18"/>
  <c r="AAL191" i="18"/>
  <c r="AAM191" i="18"/>
  <c r="AAN191" i="18"/>
  <c r="AAO191" i="18"/>
  <c r="AAP191" i="18"/>
  <c r="AAQ191" i="18"/>
  <c r="AAR191" i="18"/>
  <c r="AAS191" i="18"/>
  <c r="AAT191" i="18"/>
  <c r="AAU191" i="18"/>
  <c r="AAV191" i="18"/>
  <c r="AAW191" i="18"/>
  <c r="AAX191" i="18"/>
  <c r="AAY191" i="18"/>
  <c r="AAZ191" i="18"/>
  <c r="ABA191" i="18"/>
  <c r="ABB191" i="18"/>
  <c r="ABC191" i="18"/>
  <c r="ABD191" i="18"/>
  <c r="ABE191" i="18"/>
  <c r="ABF191" i="18"/>
  <c r="ABG191" i="18"/>
  <c r="ABH191" i="18"/>
  <c r="ABI191" i="18"/>
  <c r="ABJ191" i="18"/>
  <c r="ABK191" i="18"/>
  <c r="ABL191" i="18"/>
  <c r="ABM191" i="18"/>
  <c r="ABN191" i="18"/>
  <c r="ABO191" i="18"/>
  <c r="ABP191" i="18"/>
  <c r="ABQ191" i="18"/>
  <c r="ABR191" i="18"/>
  <c r="ABS191" i="18"/>
  <c r="ABT191" i="18"/>
  <c r="ABU191" i="18"/>
  <c r="ABV191" i="18"/>
  <c r="ABW191" i="18"/>
  <c r="ABX191" i="18"/>
  <c r="ABY191" i="18"/>
  <c r="ABZ191" i="18"/>
  <c r="ACA191" i="18"/>
  <c r="ACB191" i="18"/>
  <c r="ACC191" i="18"/>
  <c r="ACD191" i="18"/>
  <c r="ACE191" i="18"/>
  <c r="ACF191" i="18"/>
  <c r="ACG191" i="18"/>
  <c r="ACH191" i="18"/>
  <c r="ACI191" i="18"/>
  <c r="ACJ191" i="18"/>
  <c r="ACK191" i="18"/>
  <c r="ACL191" i="18"/>
  <c r="ACM191" i="18"/>
  <c r="ACN191" i="18"/>
  <c r="ACO191" i="18"/>
  <c r="ACP191" i="18"/>
  <c r="ACQ191" i="18"/>
  <c r="ACR191" i="18"/>
  <c r="ACS191" i="18"/>
  <c r="ACT191" i="18"/>
  <c r="ACU191" i="18"/>
  <c r="ACV191" i="18"/>
  <c r="ACW191" i="18"/>
  <c r="ACX191" i="18"/>
  <c r="ACY191" i="18"/>
  <c r="ACZ191" i="18"/>
  <c r="ADA191" i="18"/>
  <c r="ADB191" i="18"/>
  <c r="ADC191" i="18"/>
  <c r="ADD191" i="18"/>
  <c r="ADE191" i="18"/>
  <c r="ADF191" i="18"/>
  <c r="ADG191" i="18"/>
  <c r="ADH191" i="18"/>
  <c r="ADI191" i="18"/>
  <c r="ADJ191" i="18"/>
  <c r="ADK191" i="18"/>
  <c r="ADL191" i="18"/>
  <c r="ADM191" i="18"/>
  <c r="ADN191" i="18"/>
  <c r="ADO191" i="18"/>
  <c r="ADP191" i="18"/>
  <c r="ADQ191" i="18"/>
  <c r="ADR191" i="18"/>
  <c r="ADS191" i="18"/>
  <c r="ADT191" i="18"/>
  <c r="ADU191" i="18"/>
  <c r="ADV191" i="18"/>
  <c r="ADW191" i="18"/>
  <c r="ADX191" i="18"/>
  <c r="ADY191" i="18"/>
  <c r="ADZ191" i="18"/>
  <c r="AEA191" i="18"/>
  <c r="AEB191" i="18"/>
  <c r="AEC191" i="18"/>
  <c r="AED191" i="18"/>
  <c r="AEE191" i="18"/>
  <c r="AEF191" i="18"/>
  <c r="AEG191" i="18"/>
  <c r="AEH191" i="18"/>
  <c r="AEI191" i="18"/>
  <c r="AEJ191" i="18"/>
  <c r="AEK191" i="18"/>
  <c r="AEL191" i="18"/>
  <c r="AEM191" i="18"/>
  <c r="AEN191" i="18"/>
  <c r="AEO191" i="18"/>
  <c r="AEP191" i="18"/>
  <c r="AEQ191" i="18"/>
  <c r="AER191" i="18"/>
  <c r="AES191" i="18"/>
  <c r="AET191" i="18"/>
  <c r="AEU191" i="18"/>
  <c r="AEV191" i="18"/>
  <c r="AEW191" i="18"/>
  <c r="AEX191" i="18"/>
  <c r="AEY191" i="18"/>
  <c r="AEZ191" i="18"/>
  <c r="AFA191" i="18"/>
  <c r="AFB191" i="18"/>
  <c r="AFC191" i="18"/>
  <c r="AFD191" i="18"/>
  <c r="AFE191" i="18"/>
  <c r="AFF191" i="18"/>
  <c r="AFG191" i="18"/>
  <c r="AFH191" i="18"/>
  <c r="AFI191" i="18"/>
  <c r="AFJ191" i="18"/>
  <c r="AFK191" i="18"/>
  <c r="AFL191" i="18"/>
  <c r="AFM191" i="18"/>
  <c r="AFN191" i="18"/>
  <c r="AFO191" i="18"/>
  <c r="AFP191" i="18"/>
  <c r="AFQ191" i="18"/>
  <c r="AFR191" i="18"/>
  <c r="AFS191" i="18"/>
  <c r="AFT191" i="18"/>
  <c r="AFU191" i="18"/>
  <c r="AFV191" i="18"/>
  <c r="AFW191" i="18"/>
  <c r="AFX191" i="18"/>
  <c r="AFY191" i="18"/>
  <c r="AFZ191" i="18"/>
  <c r="AGA191" i="18"/>
  <c r="AGB191" i="18"/>
  <c r="AGC191" i="18"/>
  <c r="AGD191" i="18"/>
  <c r="AGE191" i="18"/>
  <c r="AGF191" i="18"/>
  <c r="AGG191" i="18"/>
  <c r="AGH191" i="18"/>
  <c r="AGI191" i="18"/>
  <c r="AGJ191" i="18"/>
  <c r="AGK191" i="18"/>
  <c r="AGL191" i="18"/>
  <c r="AGM191" i="18"/>
  <c r="AGN191" i="18"/>
  <c r="AGO191" i="18"/>
  <c r="AGP191" i="18"/>
  <c r="AGQ191" i="18"/>
  <c r="AGR191" i="18"/>
  <c r="AGS191" i="18"/>
  <c r="AGT191" i="18"/>
  <c r="AGU191" i="18"/>
  <c r="AGV191" i="18"/>
  <c r="AGW191" i="18"/>
  <c r="AGX191" i="18"/>
  <c r="AGY191" i="18"/>
  <c r="AGZ191" i="18"/>
  <c r="AHA191" i="18"/>
  <c r="AHB191" i="18"/>
  <c r="AHC191" i="18"/>
  <c r="AHD191" i="18"/>
  <c r="AHE191" i="18"/>
  <c r="AHF191" i="18"/>
  <c r="AHG191" i="18"/>
  <c r="AHH191" i="18"/>
  <c r="AHI191" i="18"/>
  <c r="AHJ191" i="18"/>
  <c r="AHK191" i="18"/>
  <c r="AHL191" i="18"/>
  <c r="AHM191" i="18"/>
  <c r="AHN191" i="18"/>
  <c r="AHO191" i="18"/>
  <c r="AHP191" i="18"/>
  <c r="AHQ191" i="18"/>
  <c r="AHR191" i="18"/>
  <c r="AHS191" i="18"/>
  <c r="AHT191" i="18"/>
  <c r="AHU191" i="18"/>
  <c r="AHV191" i="18"/>
  <c r="AHW191" i="18"/>
  <c r="AHX191" i="18"/>
  <c r="AHY191" i="18"/>
  <c r="AHZ191" i="18"/>
  <c r="AIA191" i="18"/>
  <c r="AIB191" i="18"/>
  <c r="AIC191" i="18"/>
  <c r="AID191" i="18"/>
  <c r="AIE191" i="18"/>
  <c r="AIF191" i="18"/>
  <c r="AIG191" i="18"/>
  <c r="AIH191" i="18"/>
  <c r="AII191" i="18"/>
  <c r="AIJ191" i="18"/>
  <c r="AIK191" i="18"/>
  <c r="AIL191" i="18"/>
  <c r="AIM191" i="18"/>
  <c r="AIN191" i="18"/>
  <c r="AIO191" i="18"/>
  <c r="AIP191" i="18"/>
  <c r="AIQ191" i="18"/>
  <c r="AIR191" i="18"/>
  <c r="AIS191" i="18"/>
  <c r="AIT191" i="18"/>
  <c r="AIU191" i="18"/>
  <c r="AIV191" i="18"/>
  <c r="AIW191" i="18"/>
  <c r="AIX191" i="18"/>
  <c r="AIY191" i="18"/>
  <c r="AIZ191" i="18"/>
  <c r="AJA191" i="18"/>
  <c r="AJB191" i="18"/>
  <c r="AJC191" i="18"/>
  <c r="AJD191" i="18"/>
  <c r="AJE191" i="18"/>
  <c r="AJF191" i="18"/>
  <c r="AJG191" i="18"/>
  <c r="AJH191" i="18"/>
  <c r="AJI191" i="18"/>
  <c r="AJJ191" i="18"/>
  <c r="AJK191" i="18"/>
  <c r="AJL191" i="18"/>
  <c r="AJM191" i="18"/>
  <c r="AJN191" i="18"/>
  <c r="AJO191" i="18"/>
  <c r="AJP191" i="18"/>
  <c r="AJQ191" i="18"/>
  <c r="AJR191" i="18"/>
  <c r="AJS191" i="18"/>
  <c r="AJT191" i="18"/>
  <c r="AJU191" i="18"/>
  <c r="AJV191" i="18"/>
  <c r="AJW191" i="18"/>
  <c r="AJX191" i="18"/>
  <c r="AJY191" i="18"/>
  <c r="AJZ191" i="18"/>
  <c r="AKA191" i="18"/>
  <c r="AKB191" i="18"/>
  <c r="AKC191" i="18"/>
  <c r="AKD191" i="18"/>
  <c r="AKE191" i="18"/>
  <c r="AKF191" i="18"/>
  <c r="AKG191" i="18"/>
  <c r="AKH191" i="18"/>
  <c r="AKI191" i="18"/>
  <c r="AKJ191" i="18"/>
  <c r="AKK191" i="18"/>
  <c r="AKL191" i="18"/>
  <c r="AKM191" i="18"/>
  <c r="AKN191" i="18"/>
  <c r="AKO191" i="18"/>
  <c r="AKP191" i="18"/>
  <c r="AKQ191" i="18"/>
  <c r="AKR191" i="18"/>
  <c r="AKS191" i="18"/>
  <c r="AKT191" i="18"/>
  <c r="AKU191" i="18"/>
  <c r="AKV191" i="18"/>
  <c r="AKW191" i="18"/>
  <c r="AKX191" i="18"/>
  <c r="AKY191" i="18"/>
  <c r="AKZ191" i="18"/>
  <c r="ALA191" i="18"/>
  <c r="ALB191" i="18"/>
  <c r="ALC191" i="18"/>
  <c r="ALD191" i="18"/>
  <c r="ALE191" i="18"/>
  <c r="ALF191" i="18"/>
  <c r="ALG191" i="18"/>
  <c r="ALH191" i="18"/>
  <c r="ALI191" i="18"/>
  <c r="ALJ191" i="18"/>
  <c r="ALK191" i="18"/>
  <c r="ALL191" i="18"/>
  <c r="ALM191" i="18"/>
  <c r="ALN191" i="18"/>
  <c r="ALO191" i="18"/>
  <c r="ALP191" i="18"/>
  <c r="ALQ191" i="18"/>
  <c r="ALR191" i="18"/>
  <c r="ALS191" i="18"/>
  <c r="ALT191" i="18"/>
  <c r="ALU191" i="18"/>
  <c r="ALV191" i="18"/>
  <c r="ALW191" i="18"/>
  <c r="ALX191" i="18"/>
  <c r="ALY191" i="18"/>
  <c r="ALZ191" i="18"/>
  <c r="AMA191" i="18"/>
  <c r="AMB191" i="18"/>
  <c r="AMC191" i="18"/>
  <c r="AMD191" i="18"/>
  <c r="AME191" i="18"/>
  <c r="AMF191" i="18"/>
  <c r="AMG191" i="18"/>
  <c r="AMH191" i="18"/>
  <c r="AMI191" i="18"/>
  <c r="AMJ191" i="18"/>
  <c r="AMK191" i="18"/>
  <c r="AML191" i="18"/>
  <c r="AMM191" i="18"/>
  <c r="AMN191" i="18"/>
  <c r="AMO191" i="18"/>
  <c r="AMP191" i="18"/>
  <c r="AMQ191" i="18"/>
  <c r="AMR191" i="18"/>
  <c r="AMS191" i="18"/>
  <c r="AMT191" i="18"/>
  <c r="AMU191" i="18"/>
  <c r="AMV191" i="18"/>
  <c r="AMW191" i="18"/>
  <c r="AMX191" i="18"/>
  <c r="AMY191" i="18"/>
  <c r="AMZ191" i="18"/>
  <c r="ANA191" i="18"/>
  <c r="ANB191" i="18"/>
  <c r="ANC191" i="18"/>
  <c r="AND191" i="18"/>
  <c r="ANE191" i="18"/>
  <c r="ANF191" i="18"/>
  <c r="ANG191" i="18"/>
  <c r="ANH191" i="18"/>
  <c r="ANI191" i="18"/>
  <c r="ANJ191" i="18"/>
  <c r="ANK191" i="18"/>
  <c r="ANL191" i="18"/>
  <c r="ANM191" i="18"/>
  <c r="ANN191" i="18"/>
  <c r="ANO191" i="18"/>
  <c r="ANP191" i="18"/>
  <c r="ANQ191" i="18"/>
  <c r="ANR191" i="18"/>
  <c r="ANS191" i="18"/>
  <c r="ANT191" i="18"/>
  <c r="ANU191" i="18"/>
  <c r="ANV191" i="18"/>
  <c r="ANW191" i="18"/>
  <c r="ANX191" i="18"/>
  <c r="ANY191" i="18"/>
  <c r="ANZ191" i="18"/>
  <c r="AOA191" i="18"/>
  <c r="AOB191" i="18"/>
  <c r="AOC191" i="18"/>
  <c r="AOD191" i="18"/>
  <c r="AOE191" i="18"/>
  <c r="AOF191" i="18"/>
  <c r="AOG191" i="18"/>
  <c r="AOH191" i="18"/>
  <c r="AOI191" i="18"/>
  <c r="AOJ191" i="18"/>
  <c r="AOK191" i="18"/>
  <c r="AOL191" i="18"/>
  <c r="AOM191" i="18"/>
  <c r="AON191" i="18"/>
  <c r="AOO191" i="18"/>
  <c r="AOP191" i="18"/>
  <c r="AOQ191" i="18"/>
  <c r="AOR191" i="18"/>
  <c r="AOS191" i="18"/>
  <c r="AOT191" i="18"/>
  <c r="AOU191" i="18"/>
  <c r="AOV191" i="18"/>
  <c r="AOW191" i="18"/>
  <c r="AOX191" i="18"/>
  <c r="AOY191" i="18"/>
  <c r="AOZ191" i="18"/>
  <c r="APA191" i="18"/>
  <c r="APB191" i="18"/>
  <c r="APC191" i="18"/>
  <c r="APD191" i="18"/>
  <c r="APE191" i="18"/>
  <c r="APF191" i="18"/>
  <c r="APG191" i="18"/>
  <c r="APH191" i="18"/>
  <c r="API191" i="18"/>
  <c r="APJ191" i="18"/>
  <c r="APK191" i="18"/>
  <c r="APL191" i="18"/>
  <c r="APM191" i="18"/>
  <c r="APN191" i="18"/>
  <c r="APO191" i="18"/>
  <c r="APP191" i="18"/>
  <c r="APQ191" i="18"/>
  <c r="APR191" i="18"/>
  <c r="APS191" i="18"/>
  <c r="APT191" i="18"/>
  <c r="APU191" i="18"/>
  <c r="APV191" i="18"/>
  <c r="APW191" i="18"/>
  <c r="APX191" i="18"/>
  <c r="APY191" i="18"/>
  <c r="APZ191" i="18"/>
  <c r="AQA191" i="18"/>
  <c r="AQB191" i="18"/>
  <c r="AQC191" i="18"/>
  <c r="AQD191" i="18"/>
  <c r="AQE191" i="18"/>
  <c r="AQF191" i="18"/>
  <c r="AQG191" i="18"/>
  <c r="AQH191" i="18"/>
  <c r="AQI191" i="18"/>
  <c r="AQJ191" i="18"/>
  <c r="AQK191" i="18"/>
  <c r="AQL191" i="18"/>
  <c r="AQM191" i="18"/>
  <c r="AQN191" i="18"/>
  <c r="AQO191" i="18"/>
  <c r="AQP191" i="18"/>
  <c r="AQQ191" i="18"/>
  <c r="AQR191" i="18"/>
  <c r="AQS191" i="18"/>
  <c r="AQT191" i="18"/>
  <c r="AQU191" i="18"/>
  <c r="AQV191" i="18"/>
  <c r="AQW191" i="18"/>
  <c r="AQX191" i="18"/>
  <c r="AQY191" i="18"/>
  <c r="AQZ191" i="18"/>
  <c r="ARA191" i="18"/>
  <c r="ARB191" i="18"/>
  <c r="ARC191" i="18"/>
  <c r="ARD191" i="18"/>
  <c r="ARE191" i="18"/>
  <c r="ARF191" i="18"/>
  <c r="ARG191" i="18"/>
  <c r="ARH191" i="18"/>
  <c r="ARI191" i="18"/>
  <c r="ARJ191" i="18"/>
  <c r="ARK191" i="18"/>
  <c r="ARL191" i="18"/>
  <c r="ARM191" i="18"/>
  <c r="ARN191" i="18"/>
  <c r="ARO191" i="18"/>
  <c r="ARP191" i="18"/>
  <c r="ARQ191" i="18"/>
  <c r="ARR191" i="18"/>
  <c r="ARS191" i="18"/>
  <c r="ART191" i="18"/>
  <c r="ARU191" i="18"/>
  <c r="ARV191" i="18"/>
  <c r="ARW191" i="18"/>
  <c r="ARX191" i="18"/>
  <c r="ARY191" i="18"/>
  <c r="ARZ191" i="18"/>
  <c r="ASA191" i="18"/>
  <c r="ASB191" i="18"/>
  <c r="ASC191" i="18"/>
  <c r="ASD191" i="18"/>
  <c r="ASE191" i="18"/>
  <c r="ASF191" i="18"/>
  <c r="ASG191" i="18"/>
  <c r="ASH191" i="18"/>
  <c r="ASI191" i="18"/>
  <c r="ASJ191" i="18"/>
  <c r="ASK191" i="18"/>
  <c r="ASL191" i="18"/>
  <c r="ASM191" i="18"/>
  <c r="ASN191" i="18"/>
  <c r="ASO191" i="18"/>
  <c r="ASP191" i="18"/>
  <c r="ASQ191" i="18"/>
  <c r="ASR191" i="18"/>
  <c r="ASS191" i="18"/>
  <c r="AST191" i="18"/>
  <c r="ASU191" i="18"/>
  <c r="ASV191" i="18"/>
  <c r="ASW191" i="18"/>
  <c r="ASX191" i="18"/>
  <c r="ASY191" i="18"/>
  <c r="ASZ191" i="18"/>
  <c r="ATA191" i="18"/>
  <c r="ATB191" i="18"/>
  <c r="ATC191" i="18"/>
  <c r="ATD191" i="18"/>
  <c r="ATE191" i="18"/>
  <c r="ATF191" i="18"/>
  <c r="ATG191" i="18"/>
  <c r="ATH191" i="18"/>
  <c r="ATI191" i="18"/>
  <c r="ATJ191" i="18"/>
  <c r="ATK191" i="18"/>
  <c r="ATL191" i="18"/>
  <c r="ATM191" i="18"/>
  <c r="ATN191" i="18"/>
  <c r="ATO191" i="18"/>
  <c r="ATP191" i="18"/>
  <c r="ATQ191" i="18"/>
  <c r="ATR191" i="18"/>
  <c r="ATS191" i="18"/>
  <c r="ATT191" i="18"/>
  <c r="ATU191" i="18"/>
  <c r="ATV191" i="18"/>
  <c r="ATW191" i="18"/>
  <c r="ATX191" i="18"/>
  <c r="ATY191" i="18"/>
  <c r="ATZ191" i="18"/>
  <c r="AUA191" i="18"/>
  <c r="AUB191" i="18"/>
  <c r="AUC191" i="18"/>
  <c r="AUD191" i="18"/>
  <c r="AUE191" i="18"/>
  <c r="AUF191" i="18"/>
  <c r="AUG191" i="18"/>
  <c r="AUH191" i="18"/>
  <c r="AUI191" i="18"/>
  <c r="AUJ191" i="18"/>
  <c r="AUK191" i="18"/>
  <c r="AUL191" i="18"/>
  <c r="AUM191" i="18"/>
  <c r="AUN191" i="18"/>
  <c r="AUO191" i="18"/>
  <c r="AUP191" i="18"/>
  <c r="AUQ191" i="18"/>
  <c r="AUR191" i="18"/>
  <c r="AUS191" i="18"/>
  <c r="AUT191" i="18"/>
  <c r="AUU191" i="18"/>
  <c r="AUV191" i="18"/>
  <c r="AUW191" i="18"/>
  <c r="AUX191" i="18"/>
  <c r="AUY191" i="18"/>
  <c r="AUZ191" i="18"/>
  <c r="AVA191" i="18"/>
  <c r="AVB191" i="18"/>
  <c r="AVC191" i="18"/>
  <c r="AVD191" i="18"/>
  <c r="AVE191" i="18"/>
  <c r="AVF191" i="18"/>
  <c r="AVG191" i="18"/>
  <c r="AVH191" i="18"/>
  <c r="AVI191" i="18"/>
  <c r="AVJ191" i="18"/>
  <c r="AVK191" i="18"/>
  <c r="AVL191" i="18"/>
  <c r="AVM191" i="18"/>
  <c r="AVN191" i="18"/>
  <c r="AVO191" i="18"/>
  <c r="AVP191" i="18"/>
  <c r="AVQ191" i="18"/>
  <c r="AVR191" i="18"/>
  <c r="AVS191" i="18"/>
  <c r="AVT191" i="18"/>
  <c r="AVU191" i="18"/>
  <c r="AVV191" i="18"/>
  <c r="AVW191" i="18"/>
  <c r="AVX191" i="18"/>
  <c r="AVY191" i="18"/>
  <c r="AVZ191" i="18"/>
  <c r="AWA191" i="18"/>
  <c r="AWB191" i="18"/>
  <c r="AWC191" i="18"/>
  <c r="AWD191" i="18"/>
  <c r="AWE191" i="18"/>
  <c r="AWF191" i="18"/>
  <c r="AWG191" i="18"/>
  <c r="AWH191" i="18"/>
  <c r="AWI191" i="18"/>
  <c r="AWJ191" i="18"/>
  <c r="AWK191" i="18"/>
  <c r="AWL191" i="18"/>
  <c r="AWM191" i="18"/>
  <c r="AWN191" i="18"/>
  <c r="AWO191" i="18"/>
  <c r="AWP191" i="18"/>
  <c r="AWQ191" i="18"/>
  <c r="AWR191" i="18"/>
  <c r="AWS191" i="18"/>
  <c r="AWT191" i="18"/>
  <c r="AWU191" i="18"/>
  <c r="AWV191" i="18"/>
  <c r="AWW191" i="18"/>
  <c r="AWX191" i="18"/>
  <c r="AWY191" i="18"/>
  <c r="AWZ191" i="18"/>
  <c r="AXA191" i="18"/>
  <c r="AXB191" i="18"/>
  <c r="AXC191" i="18"/>
  <c r="AXD191" i="18"/>
  <c r="AXE191" i="18"/>
  <c r="AXF191" i="18"/>
  <c r="AXG191" i="18"/>
  <c r="AXH191" i="18"/>
  <c r="AXI191" i="18"/>
  <c r="AXJ191" i="18"/>
  <c r="AXK191" i="18"/>
  <c r="AXL191" i="18"/>
  <c r="AXM191" i="18"/>
  <c r="AXN191" i="18"/>
  <c r="AXO191" i="18"/>
  <c r="AXP191" i="18"/>
  <c r="AXQ191" i="18"/>
  <c r="AXR191" i="18"/>
  <c r="AXS191" i="18"/>
  <c r="AXT191" i="18"/>
  <c r="AXU191" i="18"/>
  <c r="AXV191" i="18"/>
  <c r="AXW191" i="18"/>
  <c r="AXX191" i="18"/>
  <c r="AXY191" i="18"/>
  <c r="AXZ191" i="18"/>
  <c r="AYA191" i="18"/>
  <c r="AYB191" i="18"/>
  <c r="AYC191" i="18"/>
  <c r="AYD191" i="18"/>
  <c r="AYE191" i="18"/>
  <c r="AYF191" i="18"/>
  <c r="AYG191" i="18"/>
  <c r="AYH191" i="18"/>
  <c r="AYI191" i="18"/>
  <c r="AYJ191" i="18"/>
  <c r="AYK191" i="18"/>
  <c r="AYL191" i="18"/>
  <c r="AYM191" i="18"/>
  <c r="AYN191" i="18"/>
  <c r="AYO191" i="18"/>
  <c r="AYP191" i="18"/>
  <c r="AYQ191" i="18"/>
  <c r="AYR191" i="18"/>
  <c r="AYS191" i="18"/>
  <c r="AYT191" i="18"/>
  <c r="AYU191" i="18"/>
  <c r="AYV191" i="18"/>
  <c r="AYW191" i="18"/>
  <c r="AYX191" i="18"/>
  <c r="AYY191" i="18"/>
  <c r="AYZ191" i="18"/>
  <c r="AZA191" i="18"/>
  <c r="AZB191" i="18"/>
  <c r="AZC191" i="18"/>
  <c r="AZD191" i="18"/>
  <c r="AZE191" i="18"/>
  <c r="AZF191" i="18"/>
  <c r="AZG191" i="18"/>
  <c r="AZH191" i="18"/>
  <c r="AZI191" i="18"/>
  <c r="AZJ191" i="18"/>
  <c r="AZK191" i="18"/>
  <c r="AZL191" i="18"/>
  <c r="AZM191" i="18"/>
  <c r="AZN191" i="18"/>
  <c r="AZO191" i="18"/>
  <c r="AZP191" i="18"/>
  <c r="AZQ191" i="18"/>
  <c r="AZR191" i="18"/>
  <c r="AZS191" i="18"/>
  <c r="AZT191" i="18"/>
  <c r="AZU191" i="18"/>
  <c r="AZV191" i="18"/>
  <c r="AZW191" i="18"/>
  <c r="AZX191" i="18"/>
  <c r="AZY191" i="18"/>
  <c r="AZZ191" i="18"/>
  <c r="BAA191" i="18"/>
  <c r="BAB191" i="18"/>
  <c r="BAC191" i="18"/>
  <c r="BAD191" i="18"/>
  <c r="BAE191" i="18"/>
  <c r="BAF191" i="18"/>
  <c r="BAG191" i="18"/>
  <c r="BAH191" i="18"/>
  <c r="BAI191" i="18"/>
  <c r="BAJ191" i="18"/>
  <c r="BAK191" i="18"/>
  <c r="BAL191" i="18"/>
  <c r="BAM191" i="18"/>
  <c r="BAN191" i="18"/>
  <c r="BAO191" i="18"/>
  <c r="BAP191" i="18"/>
  <c r="BAQ191" i="18"/>
  <c r="BAR191" i="18"/>
  <c r="BAS191" i="18"/>
  <c r="BAT191" i="18"/>
  <c r="BAU191" i="18"/>
  <c r="BAV191" i="18"/>
  <c r="BAW191" i="18"/>
  <c r="BAX191" i="18"/>
  <c r="BAY191" i="18"/>
  <c r="BAZ191" i="18"/>
  <c r="BBA191" i="18"/>
  <c r="BBB191" i="18"/>
  <c r="BBC191" i="18"/>
  <c r="BBD191" i="18"/>
  <c r="BBE191" i="18"/>
  <c r="BBF191" i="18"/>
  <c r="BBG191" i="18"/>
  <c r="BBH191" i="18"/>
  <c r="BBI191" i="18"/>
  <c r="BBJ191" i="18"/>
  <c r="BBK191" i="18"/>
  <c r="BBL191" i="18"/>
  <c r="BBM191" i="18"/>
  <c r="BBN191" i="18"/>
  <c r="BBO191" i="18"/>
  <c r="BBP191" i="18"/>
  <c r="BBQ191" i="18"/>
  <c r="BBR191" i="18"/>
  <c r="BBS191" i="18"/>
  <c r="BBT191" i="18"/>
  <c r="BBU191" i="18"/>
  <c r="BBV191" i="18"/>
  <c r="BBW191" i="18"/>
  <c r="BBX191" i="18"/>
  <c r="BBY191" i="18"/>
  <c r="BBZ191" i="18"/>
  <c r="BCA191" i="18"/>
  <c r="BCB191" i="18"/>
  <c r="BCC191" i="18"/>
  <c r="BCD191" i="18"/>
  <c r="BCE191" i="18"/>
  <c r="BCF191" i="18"/>
  <c r="BCG191" i="18"/>
  <c r="BCH191" i="18"/>
  <c r="BCI191" i="18"/>
  <c r="BCJ191" i="18"/>
  <c r="BCK191" i="18"/>
  <c r="BCL191" i="18"/>
  <c r="BCM191" i="18"/>
  <c r="BCN191" i="18"/>
  <c r="BCO191" i="18"/>
  <c r="BCP191" i="18"/>
  <c r="BCQ191" i="18"/>
  <c r="BCR191" i="18"/>
  <c r="BCS191" i="18"/>
  <c r="BCT191" i="18"/>
  <c r="BCU191" i="18"/>
  <c r="BCV191" i="18"/>
  <c r="BCW191" i="18"/>
  <c r="BCX191" i="18"/>
  <c r="BCY191" i="18"/>
  <c r="BCZ191" i="18"/>
  <c r="BDA191" i="18"/>
  <c r="BDB191" i="18"/>
  <c r="BDC191" i="18"/>
  <c r="BDD191" i="18"/>
  <c r="BDE191" i="18"/>
  <c r="BDF191" i="18"/>
  <c r="BDG191" i="18"/>
  <c r="BDH191" i="18"/>
  <c r="BDI191" i="18"/>
  <c r="BDJ191" i="18"/>
  <c r="BDK191" i="18"/>
  <c r="BDL191" i="18"/>
  <c r="BDM191" i="18"/>
  <c r="BDN191" i="18"/>
  <c r="BDO191" i="18"/>
  <c r="BDP191" i="18"/>
  <c r="BDQ191" i="18"/>
  <c r="BDR191" i="18"/>
  <c r="BDS191" i="18"/>
  <c r="BDT191" i="18"/>
  <c r="BDU191" i="18"/>
  <c r="BDV191" i="18"/>
  <c r="BDW191" i="18"/>
  <c r="BDX191" i="18"/>
  <c r="BDY191" i="18"/>
  <c r="BDZ191" i="18"/>
  <c r="BEA191" i="18"/>
  <c r="BEB191" i="18"/>
  <c r="BEC191" i="18"/>
  <c r="BED191" i="18"/>
  <c r="BEE191" i="18"/>
  <c r="BEF191" i="18"/>
  <c r="BEG191" i="18"/>
  <c r="BEH191" i="18"/>
  <c r="BEI191" i="18"/>
  <c r="BEJ191" i="18"/>
  <c r="BEK191" i="18"/>
  <c r="BEL191" i="18"/>
  <c r="BEM191" i="18"/>
  <c r="BEN191" i="18"/>
  <c r="BEO191" i="18"/>
  <c r="BEP191" i="18"/>
  <c r="BEQ191" i="18"/>
  <c r="BER191" i="18"/>
  <c r="BES191" i="18"/>
  <c r="BET191" i="18"/>
  <c r="BEU191" i="18"/>
  <c r="BEV191" i="18"/>
  <c r="BEW191" i="18"/>
  <c r="BEX191" i="18"/>
  <c r="BEY191" i="18"/>
  <c r="BEZ191" i="18"/>
  <c r="BFA191" i="18"/>
  <c r="BFB191" i="18"/>
  <c r="BFC191" i="18"/>
  <c r="BFD191" i="18"/>
  <c r="BFE191" i="18"/>
  <c r="BFF191" i="18"/>
  <c r="BFG191" i="18"/>
  <c r="BFH191" i="18"/>
  <c r="BFI191" i="18"/>
  <c r="BFJ191" i="18"/>
  <c r="BFK191" i="18"/>
  <c r="BFL191" i="18"/>
  <c r="BFM191" i="18"/>
  <c r="BFN191" i="18"/>
  <c r="BFO191" i="18"/>
  <c r="BFP191" i="18"/>
  <c r="BFQ191" i="18"/>
  <c r="BFR191" i="18"/>
  <c r="BFS191" i="18"/>
  <c r="BFT191" i="18"/>
  <c r="BFU191" i="18"/>
  <c r="BFV191" i="18"/>
  <c r="BFW191" i="18"/>
  <c r="BFX191" i="18"/>
  <c r="BFY191" i="18"/>
  <c r="BFZ191" i="18"/>
  <c r="BGA191" i="18"/>
  <c r="BGB191" i="18"/>
  <c r="BGC191" i="18"/>
  <c r="BGD191" i="18"/>
  <c r="BGE191" i="18"/>
  <c r="BGF191" i="18"/>
  <c r="BGG191" i="18"/>
  <c r="BGH191" i="18"/>
  <c r="BGI191" i="18"/>
  <c r="BGJ191" i="18"/>
  <c r="BGK191" i="18"/>
  <c r="BGL191" i="18"/>
  <c r="BGM191" i="18"/>
  <c r="BGN191" i="18"/>
  <c r="BGO191" i="18"/>
  <c r="BGP191" i="18"/>
  <c r="BGQ191" i="18"/>
  <c r="BGR191" i="18"/>
  <c r="BGS191" i="18"/>
  <c r="BGT191" i="18"/>
  <c r="BGU191" i="18"/>
  <c r="BGV191" i="18"/>
  <c r="BGW191" i="18"/>
  <c r="BGX191" i="18"/>
  <c r="BGY191" i="18"/>
  <c r="BGZ191" i="18"/>
  <c r="BHA191" i="18"/>
  <c r="BHB191" i="18"/>
  <c r="BHC191" i="18"/>
  <c r="BHD191" i="18"/>
  <c r="BHE191" i="18"/>
  <c r="BHF191" i="18"/>
  <c r="BHG191" i="18"/>
  <c r="BHH191" i="18"/>
  <c r="BHI191" i="18"/>
  <c r="BHJ191" i="18"/>
  <c r="BHK191" i="18"/>
  <c r="BHL191" i="18"/>
  <c r="BHM191" i="18"/>
  <c r="BHN191" i="18"/>
  <c r="BHO191" i="18"/>
  <c r="BHP191" i="18"/>
  <c r="BHQ191" i="18"/>
  <c r="BHR191" i="18"/>
  <c r="BHS191" i="18"/>
  <c r="BHT191" i="18"/>
  <c r="BHU191" i="18"/>
  <c r="BHV191" i="18"/>
  <c r="BHW191" i="18"/>
  <c r="BHX191" i="18"/>
  <c r="BHY191" i="18"/>
  <c r="BHZ191" i="18"/>
  <c r="BIA191" i="18"/>
  <c r="BIB191" i="18"/>
  <c r="BIC191" i="18"/>
  <c r="BID191" i="18"/>
  <c r="BIE191" i="18"/>
  <c r="BIF191" i="18"/>
  <c r="BIG191" i="18"/>
  <c r="BIH191" i="18"/>
  <c r="BII191" i="18"/>
  <c r="BIJ191" i="18"/>
  <c r="BIK191" i="18"/>
  <c r="BIL191" i="18"/>
  <c r="BIM191" i="18"/>
  <c r="BIN191" i="18"/>
  <c r="BIO191" i="18"/>
  <c r="BIP191" i="18"/>
  <c r="BIQ191" i="18"/>
  <c r="BIR191" i="18"/>
  <c r="BIS191" i="18"/>
  <c r="BIT191" i="18"/>
  <c r="BIU191" i="18"/>
  <c r="BIV191" i="18"/>
  <c r="BIW191" i="18"/>
  <c r="BIX191" i="18"/>
  <c r="BIY191" i="18"/>
  <c r="BIZ191" i="18"/>
  <c r="BJA191" i="18"/>
  <c r="BJB191" i="18"/>
  <c r="BJC191" i="18"/>
  <c r="BJD191" i="18"/>
  <c r="BJE191" i="18"/>
  <c r="BJF191" i="18"/>
  <c r="BJG191" i="18"/>
  <c r="BJH191" i="18"/>
  <c r="BJI191" i="18"/>
  <c r="BJJ191" i="18"/>
  <c r="BJK191" i="18"/>
  <c r="BJL191" i="18"/>
  <c r="BJM191" i="18"/>
  <c r="BJN191" i="18"/>
  <c r="BJO191" i="18"/>
  <c r="BJP191" i="18"/>
  <c r="BJQ191" i="18"/>
  <c r="BJR191" i="18"/>
  <c r="BJS191" i="18"/>
  <c r="BJT191" i="18"/>
  <c r="BJU191" i="18"/>
  <c r="BJV191" i="18"/>
  <c r="BJW191" i="18"/>
  <c r="BJX191" i="18"/>
  <c r="BJY191" i="18"/>
  <c r="BJZ191" i="18"/>
  <c r="BKA191" i="18"/>
  <c r="BKB191" i="18"/>
  <c r="BKC191" i="18"/>
  <c r="BKD191" i="18"/>
  <c r="BKE191" i="18"/>
  <c r="BKF191" i="18"/>
  <c r="BKG191" i="18"/>
  <c r="BKH191" i="18"/>
  <c r="BKI191" i="18"/>
  <c r="BKJ191" i="18"/>
  <c r="BKK191" i="18"/>
  <c r="BKL191" i="18"/>
  <c r="BKM191" i="18"/>
  <c r="BKN191" i="18"/>
  <c r="BKO191" i="18"/>
  <c r="BKP191" i="18"/>
  <c r="BKQ191" i="18"/>
  <c r="BKR191" i="18"/>
  <c r="BKS191" i="18"/>
  <c r="BKT191" i="18"/>
  <c r="BKU191" i="18"/>
  <c r="BKV191" i="18"/>
  <c r="BKW191" i="18"/>
  <c r="BKX191" i="18"/>
  <c r="BKY191" i="18"/>
  <c r="BKZ191" i="18"/>
  <c r="BLA191" i="18"/>
  <c r="BLB191" i="18"/>
  <c r="BLC191" i="18"/>
  <c r="BLD191" i="18"/>
  <c r="BLE191" i="18"/>
  <c r="BLF191" i="18"/>
  <c r="BLG191" i="18"/>
  <c r="BLH191" i="18"/>
  <c r="BLI191" i="18"/>
  <c r="BLJ191" i="18"/>
  <c r="BLK191" i="18"/>
  <c r="BLL191" i="18"/>
  <c r="BLM191" i="18"/>
  <c r="BLN191" i="18"/>
  <c r="BLO191" i="18"/>
  <c r="BLP191" i="18"/>
  <c r="BLQ191" i="18"/>
  <c r="BLR191" i="18"/>
  <c r="BLS191" i="18"/>
  <c r="BLT191" i="18"/>
  <c r="BLU191" i="18"/>
  <c r="BLV191" i="18"/>
  <c r="BLW191" i="18"/>
  <c r="BLX191" i="18"/>
  <c r="BLY191" i="18"/>
  <c r="BLZ191" i="18"/>
  <c r="BMA191" i="18"/>
  <c r="BMB191" i="18"/>
  <c r="BMC191" i="18"/>
  <c r="BMD191" i="18"/>
  <c r="BME191" i="18"/>
  <c r="BMF191" i="18"/>
  <c r="BMG191" i="18"/>
  <c r="BMH191" i="18"/>
  <c r="BMI191" i="18"/>
  <c r="BMJ191" i="18"/>
  <c r="BMK191" i="18"/>
  <c r="BML191" i="18"/>
  <c r="BMM191" i="18"/>
  <c r="BMN191" i="18"/>
  <c r="BMO191" i="18"/>
  <c r="BMP191" i="18"/>
  <c r="BMQ191" i="18"/>
  <c r="BMR191" i="18"/>
  <c r="BMS191" i="18"/>
  <c r="BMT191" i="18"/>
  <c r="BMU191" i="18"/>
  <c r="BMV191" i="18"/>
  <c r="BMW191" i="18"/>
  <c r="BMX191" i="18"/>
  <c r="BMY191" i="18"/>
  <c r="BMZ191" i="18"/>
  <c r="BNA191" i="18"/>
  <c r="BNB191" i="18"/>
  <c r="BNC191" i="18"/>
  <c r="BND191" i="18"/>
  <c r="BNE191" i="18"/>
  <c r="BNF191" i="18"/>
  <c r="BNG191" i="18"/>
  <c r="BNH191" i="18"/>
  <c r="BNI191" i="18"/>
  <c r="BNJ191" i="18"/>
  <c r="BNK191" i="18"/>
  <c r="BNL191" i="18"/>
  <c r="BNM191" i="18"/>
  <c r="BNN191" i="18"/>
  <c r="BNO191" i="18"/>
  <c r="BNP191" i="18"/>
  <c r="BNQ191" i="18"/>
  <c r="BNR191" i="18"/>
  <c r="BNS191" i="18"/>
  <c r="BNT191" i="18"/>
  <c r="BNU191" i="18"/>
  <c r="BNV191" i="18"/>
  <c r="BNW191" i="18"/>
  <c r="BNX191" i="18"/>
  <c r="BNY191" i="18"/>
  <c r="BNZ191" i="18"/>
  <c r="BOA191" i="18"/>
  <c r="BOB191" i="18"/>
  <c r="BOC191" i="18"/>
  <c r="BOD191" i="18"/>
  <c r="BOE191" i="18"/>
  <c r="BOF191" i="18"/>
  <c r="BOG191" i="18"/>
  <c r="BOH191" i="18"/>
  <c r="BOI191" i="18"/>
  <c r="BOJ191" i="18"/>
  <c r="BOK191" i="18"/>
  <c r="BOL191" i="18"/>
  <c r="BOM191" i="18"/>
  <c r="BON191" i="18"/>
  <c r="BOO191" i="18"/>
  <c r="BOP191" i="18"/>
  <c r="BOQ191" i="18"/>
  <c r="BOR191" i="18"/>
  <c r="BOS191" i="18"/>
  <c r="BOT191" i="18"/>
  <c r="BOU191" i="18"/>
  <c r="BOV191" i="18"/>
  <c r="BOW191" i="18"/>
  <c r="BOX191" i="18"/>
  <c r="BOY191" i="18"/>
  <c r="BOZ191" i="18"/>
  <c r="BPA191" i="18"/>
  <c r="BPB191" i="18"/>
  <c r="BPC191" i="18"/>
  <c r="BPD191" i="18"/>
  <c r="BPE191" i="18"/>
  <c r="BPF191" i="18"/>
  <c r="BPG191" i="18"/>
  <c r="BPH191" i="18"/>
  <c r="BPI191" i="18"/>
  <c r="BPJ191" i="18"/>
  <c r="BPK191" i="18"/>
  <c r="BPL191" i="18"/>
  <c r="BPM191" i="18"/>
  <c r="BPN191" i="18"/>
  <c r="BPO191" i="18"/>
  <c r="BPP191" i="18"/>
  <c r="BPQ191" i="18"/>
  <c r="BPR191" i="18"/>
  <c r="BPS191" i="18"/>
  <c r="BPT191" i="18"/>
  <c r="BPU191" i="18"/>
  <c r="BPV191" i="18"/>
  <c r="BPW191" i="18"/>
  <c r="BPX191" i="18"/>
  <c r="BPY191" i="18"/>
  <c r="BPZ191" i="18"/>
  <c r="BQA191" i="18"/>
  <c r="BQB191" i="18"/>
  <c r="BQC191" i="18"/>
  <c r="BQD191" i="18"/>
  <c r="BQE191" i="18"/>
  <c r="BQF191" i="18"/>
  <c r="BQG191" i="18"/>
  <c r="BQH191" i="18"/>
  <c r="BQI191" i="18"/>
  <c r="BQJ191" i="18"/>
  <c r="BQK191" i="18"/>
  <c r="BQL191" i="18"/>
  <c r="BQM191" i="18"/>
  <c r="BQN191" i="18"/>
  <c r="BQO191" i="18"/>
  <c r="BQP191" i="18"/>
  <c r="BQQ191" i="18"/>
  <c r="BQR191" i="18"/>
  <c r="BQS191" i="18"/>
  <c r="BQT191" i="18"/>
  <c r="BQU191" i="18"/>
  <c r="BQV191" i="18"/>
  <c r="BQW191" i="18"/>
  <c r="BQX191" i="18"/>
  <c r="BQY191" i="18"/>
  <c r="BQZ191" i="18"/>
  <c r="BRA191" i="18"/>
  <c r="BRB191" i="18"/>
  <c r="BRC191" i="18"/>
  <c r="BRD191" i="18"/>
  <c r="BRE191" i="18"/>
  <c r="BRF191" i="18"/>
  <c r="BRG191" i="18"/>
  <c r="BRH191" i="18"/>
  <c r="BRI191" i="18"/>
  <c r="BRJ191" i="18"/>
  <c r="BRK191" i="18"/>
  <c r="BRL191" i="18"/>
  <c r="BRM191" i="18"/>
  <c r="BRN191" i="18"/>
  <c r="BRO191" i="18"/>
  <c r="BRP191" i="18"/>
  <c r="BRQ191" i="18"/>
  <c r="BRR191" i="18"/>
  <c r="BRS191" i="18"/>
  <c r="BRT191" i="18"/>
  <c r="BRU191" i="18"/>
  <c r="BRV191" i="18"/>
  <c r="BRW191" i="18"/>
  <c r="BRX191" i="18"/>
  <c r="BRY191" i="18"/>
  <c r="BRZ191" i="18"/>
  <c r="BSA191" i="18"/>
  <c r="BSB191" i="18"/>
  <c r="BSC191" i="18"/>
  <c r="BSD191" i="18"/>
  <c r="BSE191" i="18"/>
  <c r="BSF191" i="18"/>
  <c r="BSG191" i="18"/>
  <c r="BSH191" i="18"/>
  <c r="BSI191" i="18"/>
  <c r="BSJ191" i="18"/>
  <c r="BSK191" i="18"/>
  <c r="BSL191" i="18"/>
  <c r="BSM191" i="18"/>
  <c r="BSN191" i="18"/>
  <c r="BSO191" i="18"/>
  <c r="BSP191" i="18"/>
  <c r="BSQ191" i="18"/>
  <c r="BSR191" i="18"/>
  <c r="BSS191" i="18"/>
  <c r="BST191" i="18"/>
  <c r="BSU191" i="18"/>
  <c r="BSV191" i="18"/>
  <c r="BSW191" i="18"/>
  <c r="BSX191" i="18"/>
  <c r="BSY191" i="18"/>
  <c r="BSZ191" i="18"/>
  <c r="BTA191" i="18"/>
  <c r="BTB191" i="18"/>
  <c r="BTC191" i="18"/>
  <c r="BTD191" i="18"/>
  <c r="BTE191" i="18"/>
  <c r="BTF191" i="18"/>
  <c r="BTG191" i="18"/>
  <c r="BTH191" i="18"/>
  <c r="BTI191" i="18"/>
  <c r="BTJ191" i="18"/>
  <c r="BTK191" i="18"/>
  <c r="BTL191" i="18"/>
  <c r="BTM191" i="18"/>
  <c r="BTN191" i="18"/>
  <c r="BTO191" i="18"/>
  <c r="BTP191" i="18"/>
  <c r="BTQ191" i="18"/>
  <c r="BTR191" i="18"/>
  <c r="BTS191" i="18"/>
  <c r="BTT191" i="18"/>
  <c r="BTU191" i="18"/>
  <c r="BTV191" i="18"/>
  <c r="BTW191" i="18"/>
  <c r="BTX191" i="18"/>
  <c r="BTY191" i="18"/>
  <c r="BTZ191" i="18"/>
  <c r="BUA191" i="18"/>
  <c r="BUB191" i="18"/>
  <c r="BUC191" i="18"/>
  <c r="BUD191" i="18"/>
  <c r="BUE191" i="18"/>
  <c r="BUF191" i="18"/>
  <c r="BUG191" i="18"/>
  <c r="BUH191" i="18"/>
  <c r="BUI191" i="18"/>
  <c r="BUJ191" i="18"/>
  <c r="BUK191" i="18"/>
  <c r="BUL191" i="18"/>
  <c r="BUM191" i="18"/>
  <c r="BUN191" i="18"/>
  <c r="BUO191" i="18"/>
  <c r="BUP191" i="18"/>
  <c r="BUQ191" i="18"/>
  <c r="BUR191" i="18"/>
  <c r="BUS191" i="18"/>
  <c r="BUT191" i="18"/>
  <c r="BUU191" i="18"/>
  <c r="BUV191" i="18"/>
  <c r="BUW191" i="18"/>
  <c r="BUX191" i="18"/>
  <c r="BUY191" i="18"/>
  <c r="BUZ191" i="18"/>
  <c r="BVA191" i="18"/>
  <c r="BVB191" i="18"/>
  <c r="BVC191" i="18"/>
  <c r="BVD191" i="18"/>
  <c r="BVE191" i="18"/>
  <c r="BVF191" i="18"/>
  <c r="BVG191" i="18"/>
  <c r="BVH191" i="18"/>
  <c r="BVI191" i="18"/>
  <c r="BVJ191" i="18"/>
  <c r="BVK191" i="18"/>
  <c r="BVL191" i="18"/>
  <c r="BVM191" i="18"/>
  <c r="BVN191" i="18"/>
  <c r="BVO191" i="18"/>
  <c r="BVP191" i="18"/>
  <c r="BVQ191" i="18"/>
  <c r="BVR191" i="18"/>
  <c r="BVS191" i="18"/>
  <c r="BVT191" i="18"/>
  <c r="BVU191" i="18"/>
  <c r="BVV191" i="18"/>
  <c r="BVW191" i="18"/>
  <c r="BVX191" i="18"/>
  <c r="BVY191" i="18"/>
  <c r="BVZ191" i="18"/>
  <c r="BWA191" i="18"/>
  <c r="BWB191" i="18"/>
  <c r="BWC191" i="18"/>
  <c r="BWD191" i="18"/>
  <c r="BWE191" i="18"/>
  <c r="BWF191" i="18"/>
  <c r="BWG191" i="18"/>
  <c r="BWH191" i="18"/>
  <c r="BWI191" i="18"/>
  <c r="BWJ191" i="18"/>
  <c r="BWK191" i="18"/>
  <c r="BWL191" i="18"/>
  <c r="BWM191" i="18"/>
  <c r="BWN191" i="18"/>
  <c r="BWO191" i="18"/>
  <c r="BWP191" i="18"/>
  <c r="BWQ191" i="18"/>
  <c r="BWR191" i="18"/>
  <c r="BWS191" i="18"/>
  <c r="BWT191" i="18"/>
  <c r="BWU191" i="18"/>
  <c r="BWV191" i="18"/>
  <c r="BWW191" i="18"/>
  <c r="BWX191" i="18"/>
  <c r="BWY191" i="18"/>
  <c r="BWZ191" i="18"/>
  <c r="BXA191" i="18"/>
  <c r="BXB191" i="18"/>
  <c r="BXC191" i="18"/>
  <c r="BXD191" i="18"/>
  <c r="BXE191" i="18"/>
  <c r="BXF191" i="18"/>
  <c r="BXG191" i="18"/>
  <c r="BXH191" i="18"/>
  <c r="BXI191" i="18"/>
  <c r="BXJ191" i="18"/>
  <c r="BXK191" i="18"/>
  <c r="BXL191" i="18"/>
  <c r="BXM191" i="18"/>
  <c r="BXN191" i="18"/>
  <c r="BXO191" i="18"/>
  <c r="BXP191" i="18"/>
  <c r="BXQ191" i="18"/>
  <c r="BXR191" i="18"/>
  <c r="BXS191" i="18"/>
  <c r="BXT191" i="18"/>
  <c r="BXU191" i="18"/>
  <c r="BXV191" i="18"/>
  <c r="BXW191" i="18"/>
  <c r="BXX191" i="18"/>
  <c r="BXY191" i="18"/>
  <c r="BXZ191" i="18"/>
  <c r="BYA191" i="18"/>
  <c r="BYB191" i="18"/>
  <c r="BYC191" i="18"/>
  <c r="BYD191" i="18"/>
  <c r="BYE191" i="18"/>
  <c r="BYF191" i="18"/>
  <c r="BYG191" i="18"/>
  <c r="BYH191" i="18"/>
  <c r="BYI191" i="18"/>
  <c r="BYJ191" i="18"/>
  <c r="BYK191" i="18"/>
  <c r="BYL191" i="18"/>
  <c r="BYM191" i="18"/>
  <c r="BYN191" i="18"/>
  <c r="BYO191" i="18"/>
  <c r="BYP191" i="18"/>
  <c r="BYQ191" i="18"/>
  <c r="BYR191" i="18"/>
  <c r="BYS191" i="18"/>
  <c r="BYT191" i="18"/>
  <c r="BYU191" i="18"/>
  <c r="BYV191" i="18"/>
  <c r="BYW191" i="18"/>
  <c r="BYX191" i="18"/>
  <c r="BYY191" i="18"/>
  <c r="BYZ191" i="18"/>
  <c r="BZA191" i="18"/>
  <c r="BZB191" i="18"/>
  <c r="BZC191" i="18"/>
  <c r="BZD191" i="18"/>
  <c r="BZE191" i="18"/>
  <c r="BZF191" i="18"/>
  <c r="BZG191" i="18"/>
  <c r="BZH191" i="18"/>
  <c r="BZI191" i="18"/>
  <c r="BZJ191" i="18"/>
  <c r="BZK191" i="18"/>
  <c r="BZL191" i="18"/>
  <c r="BZM191" i="18"/>
  <c r="BZN191" i="18"/>
  <c r="BZO191" i="18"/>
  <c r="BZP191" i="18"/>
  <c r="BZQ191" i="18"/>
  <c r="BZR191" i="18"/>
  <c r="BZS191" i="18"/>
  <c r="BZT191" i="18"/>
  <c r="BZU191" i="18"/>
  <c r="BZV191" i="18"/>
  <c r="BZW191" i="18"/>
  <c r="BZX191" i="18"/>
  <c r="BZY191" i="18"/>
  <c r="BZZ191" i="18"/>
  <c r="CAA191" i="18"/>
  <c r="CAB191" i="18"/>
  <c r="CAC191" i="18"/>
  <c r="CAD191" i="18"/>
  <c r="CAE191" i="18"/>
  <c r="CAF191" i="18"/>
  <c r="CAG191" i="18"/>
  <c r="CAH191" i="18"/>
  <c r="CAI191" i="18"/>
  <c r="CAJ191" i="18"/>
  <c r="CAK191" i="18"/>
  <c r="CAL191" i="18"/>
  <c r="CAM191" i="18"/>
  <c r="CAN191" i="18"/>
  <c r="CAO191" i="18"/>
  <c r="CAP191" i="18"/>
  <c r="CAQ191" i="18"/>
  <c r="CAR191" i="18"/>
  <c r="CAS191" i="18"/>
  <c r="CAT191" i="18"/>
  <c r="CAU191" i="18"/>
  <c r="CAV191" i="18"/>
  <c r="CAW191" i="18"/>
  <c r="CAX191" i="18"/>
  <c r="CAY191" i="18"/>
  <c r="CAZ191" i="18"/>
  <c r="CBA191" i="18"/>
  <c r="CBB191" i="18"/>
  <c r="CBC191" i="18"/>
  <c r="CBD191" i="18"/>
  <c r="CBE191" i="18"/>
  <c r="CBF191" i="18"/>
  <c r="CBG191" i="18"/>
  <c r="CBH191" i="18"/>
  <c r="CBI191" i="18"/>
  <c r="CBJ191" i="18"/>
  <c r="CBK191" i="18"/>
  <c r="CBL191" i="18"/>
  <c r="CBM191" i="18"/>
  <c r="CBN191" i="18"/>
  <c r="CBO191" i="18"/>
  <c r="CBP191" i="18"/>
  <c r="CBQ191" i="18"/>
  <c r="CBR191" i="18"/>
  <c r="CBS191" i="18"/>
  <c r="CBT191" i="18"/>
  <c r="CBU191" i="18"/>
  <c r="CBV191" i="18"/>
  <c r="CBW191" i="18"/>
  <c r="CBX191" i="18"/>
  <c r="CBY191" i="18"/>
  <c r="CBZ191" i="18"/>
  <c r="CCA191" i="18"/>
  <c r="CCB191" i="18"/>
  <c r="CCC191" i="18"/>
  <c r="CCD191" i="18"/>
  <c r="CCE191" i="18"/>
  <c r="CCF191" i="18"/>
  <c r="CCG191" i="18"/>
  <c r="CCH191" i="18"/>
  <c r="CCI191" i="18"/>
  <c r="CCJ191" i="18"/>
  <c r="CCK191" i="18"/>
  <c r="CCL191" i="18"/>
  <c r="CCM191" i="18"/>
  <c r="CCN191" i="18"/>
  <c r="CCO191" i="18"/>
  <c r="CCP191" i="18"/>
  <c r="CCQ191" i="18"/>
  <c r="CCR191" i="18"/>
  <c r="CCS191" i="18"/>
  <c r="CCT191" i="18"/>
  <c r="CCU191" i="18"/>
  <c r="CCV191" i="18"/>
  <c r="CCW191" i="18"/>
  <c r="CCX191" i="18"/>
  <c r="CCY191" i="18"/>
  <c r="CCZ191" i="18"/>
  <c r="CDA191" i="18"/>
  <c r="CDB191" i="18"/>
  <c r="CDC191" i="18"/>
  <c r="CDD191" i="18"/>
  <c r="CDE191" i="18"/>
  <c r="CDF191" i="18"/>
  <c r="CDG191" i="18"/>
  <c r="CDH191" i="18"/>
  <c r="CDI191" i="18"/>
  <c r="CDJ191" i="18"/>
  <c r="CDK191" i="18"/>
  <c r="CDL191" i="18"/>
  <c r="CDM191" i="18"/>
  <c r="CDN191" i="18"/>
  <c r="CDO191" i="18"/>
  <c r="CDP191" i="18"/>
  <c r="CDQ191" i="18"/>
  <c r="CDR191" i="18"/>
  <c r="CDS191" i="18"/>
  <c r="CDT191" i="18"/>
  <c r="CDU191" i="18"/>
  <c r="CDV191" i="18"/>
  <c r="CDW191" i="18"/>
  <c r="CDX191" i="18"/>
  <c r="CDY191" i="18"/>
  <c r="CDZ191" i="18"/>
  <c r="CEA191" i="18"/>
  <c r="CEB191" i="18"/>
  <c r="CEC191" i="18"/>
  <c r="CED191" i="18"/>
  <c r="CEE191" i="18"/>
  <c r="CEF191" i="18"/>
  <c r="CEG191" i="18"/>
  <c r="CEH191" i="18"/>
  <c r="CEI191" i="18"/>
  <c r="CEJ191" i="18"/>
  <c r="CEK191" i="18"/>
  <c r="CEL191" i="18"/>
  <c r="CEM191" i="18"/>
  <c r="CEN191" i="18"/>
  <c r="CEO191" i="18"/>
  <c r="CEP191" i="18"/>
  <c r="CEQ191" i="18"/>
  <c r="CER191" i="18"/>
  <c r="CES191" i="18"/>
  <c r="CET191" i="18"/>
  <c r="CEU191" i="18"/>
  <c r="CEV191" i="18"/>
  <c r="CEW191" i="18"/>
  <c r="CEX191" i="18"/>
  <c r="CEY191" i="18"/>
  <c r="CEZ191" i="18"/>
  <c r="CFA191" i="18"/>
  <c r="CFB191" i="18"/>
  <c r="CFC191" i="18"/>
  <c r="CFD191" i="18"/>
  <c r="CFE191" i="18"/>
  <c r="CFF191" i="18"/>
  <c r="CFG191" i="18"/>
  <c r="CFH191" i="18"/>
  <c r="CFI191" i="18"/>
  <c r="CFJ191" i="18"/>
  <c r="CFK191" i="18"/>
  <c r="CFL191" i="18"/>
  <c r="CFM191" i="18"/>
  <c r="CFN191" i="18"/>
  <c r="CFO191" i="18"/>
  <c r="CFP191" i="18"/>
  <c r="CFQ191" i="18"/>
  <c r="CFR191" i="18"/>
  <c r="CFS191" i="18"/>
  <c r="CFT191" i="18"/>
  <c r="CFU191" i="18"/>
  <c r="CFV191" i="18"/>
  <c r="CFW191" i="18"/>
  <c r="CFX191" i="18"/>
  <c r="CFY191" i="18"/>
  <c r="CFZ191" i="18"/>
  <c r="CGA191" i="18"/>
  <c r="CGB191" i="18"/>
  <c r="CGC191" i="18"/>
  <c r="CGD191" i="18"/>
  <c r="CGE191" i="18"/>
  <c r="CGF191" i="18"/>
  <c r="CGG191" i="18"/>
  <c r="CGH191" i="18"/>
  <c r="CGI191" i="18"/>
  <c r="CGJ191" i="18"/>
  <c r="CGK191" i="18"/>
  <c r="CGL191" i="18"/>
  <c r="CGM191" i="18"/>
  <c r="CGN191" i="18"/>
  <c r="CGO191" i="18"/>
  <c r="CGP191" i="18"/>
  <c r="CGQ191" i="18"/>
  <c r="CGR191" i="18"/>
  <c r="CGS191" i="18"/>
  <c r="CGT191" i="18"/>
  <c r="CGU191" i="18"/>
  <c r="CGV191" i="18"/>
  <c r="CGW191" i="18"/>
  <c r="CGX191" i="18"/>
  <c r="CGY191" i="18"/>
  <c r="CGZ191" i="18"/>
  <c r="CHA191" i="18"/>
  <c r="CHB191" i="18"/>
  <c r="CHC191" i="18"/>
  <c r="CHD191" i="18"/>
  <c r="CHE191" i="18"/>
  <c r="CHF191" i="18"/>
  <c r="CHG191" i="18"/>
  <c r="CHH191" i="18"/>
  <c r="CHI191" i="18"/>
  <c r="CHJ191" i="18"/>
  <c r="CHK191" i="18"/>
  <c r="CHL191" i="18"/>
  <c r="CHM191" i="18"/>
  <c r="CHN191" i="18"/>
  <c r="CHO191" i="18"/>
  <c r="CHP191" i="18"/>
  <c r="CHQ191" i="18"/>
  <c r="CHR191" i="18"/>
  <c r="CHS191" i="18"/>
  <c r="CHT191" i="18"/>
  <c r="CHU191" i="18"/>
  <c r="CHV191" i="18"/>
  <c r="CHW191" i="18"/>
  <c r="CHX191" i="18"/>
  <c r="CHY191" i="18"/>
  <c r="CHZ191" i="18"/>
  <c r="CIA191" i="18"/>
  <c r="CIB191" i="18"/>
  <c r="CIC191" i="18"/>
  <c r="CID191" i="18"/>
  <c r="CIE191" i="18"/>
  <c r="CIF191" i="18"/>
  <c r="CIG191" i="18"/>
  <c r="CIH191" i="18"/>
  <c r="CII191" i="18"/>
  <c r="CIJ191" i="18"/>
  <c r="CIK191" i="18"/>
  <c r="CIL191" i="18"/>
  <c r="CIM191" i="18"/>
  <c r="CIN191" i="18"/>
  <c r="CIO191" i="18"/>
  <c r="CIP191" i="18"/>
  <c r="CIQ191" i="18"/>
  <c r="CIR191" i="18"/>
  <c r="CIS191" i="18"/>
  <c r="CIT191" i="18"/>
  <c r="CIU191" i="18"/>
  <c r="CIV191" i="18"/>
  <c r="CIW191" i="18"/>
  <c r="CIX191" i="18"/>
  <c r="CIY191" i="18"/>
  <c r="CIZ191" i="18"/>
  <c r="CJA191" i="18"/>
  <c r="CJB191" i="18"/>
  <c r="CJC191" i="18"/>
  <c r="CJD191" i="18"/>
  <c r="CJE191" i="18"/>
  <c r="CJF191" i="18"/>
  <c r="CJG191" i="18"/>
  <c r="CJH191" i="18"/>
  <c r="CJI191" i="18"/>
  <c r="CJJ191" i="18"/>
  <c r="CJK191" i="18"/>
  <c r="CJL191" i="18"/>
  <c r="CJM191" i="18"/>
  <c r="CJN191" i="18"/>
  <c r="CJO191" i="18"/>
  <c r="CJP191" i="18"/>
  <c r="CJQ191" i="18"/>
  <c r="CJR191" i="18"/>
  <c r="CJS191" i="18"/>
  <c r="CJT191" i="18"/>
  <c r="CJU191" i="18"/>
  <c r="CJV191" i="18"/>
  <c r="CJW191" i="18"/>
  <c r="CJX191" i="18"/>
  <c r="CJY191" i="18"/>
  <c r="CJZ191" i="18"/>
  <c r="CKA191" i="18"/>
  <c r="CKB191" i="18"/>
  <c r="CKC191" i="18"/>
  <c r="CKD191" i="18"/>
  <c r="CKE191" i="18"/>
  <c r="CKF191" i="18"/>
  <c r="CKG191" i="18"/>
  <c r="CKH191" i="18"/>
  <c r="CKI191" i="18"/>
  <c r="CKJ191" i="18"/>
  <c r="CKK191" i="18"/>
  <c r="CKL191" i="18"/>
  <c r="CKM191" i="18"/>
  <c r="CKN191" i="18"/>
  <c r="CKO191" i="18"/>
  <c r="CKP191" i="18"/>
  <c r="CKQ191" i="18"/>
  <c r="CKR191" i="18"/>
  <c r="CKS191" i="18"/>
  <c r="CKT191" i="18"/>
  <c r="CKU191" i="18"/>
  <c r="CKV191" i="18"/>
  <c r="CKW191" i="18"/>
  <c r="CKX191" i="18"/>
  <c r="CKY191" i="18"/>
  <c r="CKZ191" i="18"/>
  <c r="CLA191" i="18"/>
  <c r="CLB191" i="18"/>
  <c r="CLC191" i="18"/>
  <c r="CLD191" i="18"/>
  <c r="CLE191" i="18"/>
  <c r="CLF191" i="18"/>
  <c r="CLG191" i="18"/>
  <c r="CLH191" i="18"/>
  <c r="CLI191" i="18"/>
  <c r="CLJ191" i="18"/>
  <c r="CLK191" i="18"/>
  <c r="CLL191" i="18"/>
  <c r="CLM191" i="18"/>
  <c r="CLN191" i="18"/>
  <c r="CLO191" i="18"/>
  <c r="CLP191" i="18"/>
  <c r="CLQ191" i="18"/>
  <c r="CLR191" i="18"/>
  <c r="CLS191" i="18"/>
  <c r="CLT191" i="18"/>
  <c r="CLU191" i="18"/>
  <c r="CLV191" i="18"/>
  <c r="CLW191" i="18"/>
  <c r="CLX191" i="18"/>
  <c r="CLY191" i="18"/>
  <c r="CLZ191" i="18"/>
  <c r="CMA191" i="18"/>
  <c r="CMB191" i="18"/>
  <c r="CMC191" i="18"/>
  <c r="CMD191" i="18"/>
  <c r="CME191" i="18"/>
  <c r="CMF191" i="18"/>
  <c r="CMG191" i="18"/>
  <c r="CMH191" i="18"/>
  <c r="CMI191" i="18"/>
  <c r="CMJ191" i="18"/>
  <c r="CMK191" i="18"/>
  <c r="CML191" i="18"/>
  <c r="CMM191" i="18"/>
  <c r="CMN191" i="18"/>
  <c r="CMO191" i="18"/>
  <c r="CMP191" i="18"/>
  <c r="CMQ191" i="18"/>
  <c r="CMR191" i="18"/>
  <c r="CMS191" i="18"/>
  <c r="CMT191" i="18"/>
  <c r="CMU191" i="18"/>
  <c r="CMV191" i="18"/>
  <c r="CMW191" i="18"/>
  <c r="CMX191" i="18"/>
  <c r="CMY191" i="18"/>
  <c r="CMZ191" i="18"/>
  <c r="CNA191" i="18"/>
  <c r="CNB191" i="18"/>
  <c r="CNC191" i="18"/>
  <c r="CND191" i="18"/>
  <c r="CNE191" i="18"/>
  <c r="CNF191" i="18"/>
  <c r="CNG191" i="18"/>
  <c r="CNH191" i="18"/>
  <c r="CNI191" i="18"/>
  <c r="CNJ191" i="18"/>
  <c r="CNK191" i="18"/>
  <c r="CNL191" i="18"/>
  <c r="CNM191" i="18"/>
  <c r="CNN191" i="18"/>
  <c r="CNO191" i="18"/>
  <c r="CNP191" i="18"/>
  <c r="CNQ191" i="18"/>
  <c r="CNR191" i="18"/>
  <c r="CNS191" i="18"/>
  <c r="CNT191" i="18"/>
  <c r="CNU191" i="18"/>
  <c r="CNV191" i="18"/>
  <c r="CNW191" i="18"/>
  <c r="CNX191" i="18"/>
  <c r="CNY191" i="18"/>
  <c r="CNZ191" i="18"/>
  <c r="COA191" i="18"/>
  <c r="COB191" i="18"/>
  <c r="COC191" i="18"/>
  <c r="COD191" i="18"/>
  <c r="COE191" i="18"/>
  <c r="COF191" i="18"/>
  <c r="COG191" i="18"/>
  <c r="COH191" i="18"/>
  <c r="COI191" i="18"/>
  <c r="COJ191" i="18"/>
  <c r="COK191" i="18"/>
  <c r="COL191" i="18"/>
  <c r="COM191" i="18"/>
  <c r="CON191" i="18"/>
  <c r="COO191" i="18"/>
  <c r="COP191" i="18"/>
  <c r="COQ191" i="18"/>
  <c r="COR191" i="18"/>
  <c r="COS191" i="18"/>
  <c r="COT191" i="18"/>
  <c r="COU191" i="18"/>
  <c r="COV191" i="18"/>
  <c r="COW191" i="18"/>
  <c r="COX191" i="18"/>
  <c r="COY191" i="18"/>
  <c r="COZ191" i="18"/>
  <c r="CPA191" i="18"/>
  <c r="CPB191" i="18"/>
  <c r="CPC191" i="18"/>
  <c r="CPD191" i="18"/>
  <c r="CPE191" i="18"/>
  <c r="CPF191" i="18"/>
  <c r="CPG191" i="18"/>
  <c r="CPH191" i="18"/>
  <c r="CPI191" i="18"/>
  <c r="CPJ191" i="18"/>
  <c r="CPK191" i="18"/>
  <c r="CPL191" i="18"/>
  <c r="CPM191" i="18"/>
  <c r="CPN191" i="18"/>
  <c r="CPO191" i="18"/>
  <c r="CPP191" i="18"/>
  <c r="CPQ191" i="18"/>
  <c r="CPR191" i="18"/>
  <c r="CPS191" i="18"/>
  <c r="CPT191" i="18"/>
  <c r="CPU191" i="18"/>
  <c r="CPV191" i="18"/>
  <c r="CPW191" i="18"/>
  <c r="CPX191" i="18"/>
  <c r="CPY191" i="18"/>
  <c r="CPZ191" i="18"/>
  <c r="CQA191" i="18"/>
  <c r="CQB191" i="18"/>
  <c r="CQC191" i="18"/>
  <c r="CQD191" i="18"/>
  <c r="CQE191" i="18"/>
  <c r="CQF191" i="18"/>
  <c r="CQG191" i="18"/>
  <c r="CQH191" i="18"/>
  <c r="CQI191" i="18"/>
  <c r="CQJ191" i="18"/>
  <c r="CQK191" i="18"/>
  <c r="CQL191" i="18"/>
  <c r="CQM191" i="18"/>
  <c r="CQN191" i="18"/>
  <c r="CQO191" i="18"/>
  <c r="CQP191" i="18"/>
  <c r="CQQ191" i="18"/>
  <c r="CQR191" i="18"/>
  <c r="CQS191" i="18"/>
  <c r="CQT191" i="18"/>
  <c r="CQU191" i="18"/>
  <c r="CQV191" i="18"/>
  <c r="CQW191" i="18"/>
  <c r="CQX191" i="18"/>
  <c r="CQY191" i="18"/>
  <c r="CQZ191" i="18"/>
  <c r="CRA191" i="18"/>
  <c r="CRB191" i="18"/>
  <c r="CRC191" i="18"/>
  <c r="CRD191" i="18"/>
  <c r="CRE191" i="18"/>
  <c r="CRF191" i="18"/>
  <c r="CRG191" i="18"/>
  <c r="CRH191" i="18"/>
  <c r="CRI191" i="18"/>
  <c r="CRJ191" i="18"/>
  <c r="CRK191" i="18"/>
  <c r="CRL191" i="18"/>
  <c r="CRM191" i="18"/>
  <c r="CRN191" i="18"/>
  <c r="CRO191" i="18"/>
  <c r="CRP191" i="18"/>
  <c r="CRQ191" i="18"/>
  <c r="CRR191" i="18"/>
  <c r="CRS191" i="18"/>
  <c r="CRT191" i="18"/>
  <c r="CRU191" i="18"/>
  <c r="CRV191" i="18"/>
  <c r="CRW191" i="18"/>
  <c r="CRX191" i="18"/>
  <c r="CRY191" i="18"/>
  <c r="CRZ191" i="18"/>
  <c r="CSA191" i="18"/>
  <c r="CSB191" i="18"/>
  <c r="CSC191" i="18"/>
  <c r="CSD191" i="18"/>
  <c r="CSE191" i="18"/>
  <c r="CSF191" i="18"/>
  <c r="CSG191" i="18"/>
  <c r="CSH191" i="18"/>
  <c r="CSI191" i="18"/>
  <c r="CSJ191" i="18"/>
  <c r="CSK191" i="18"/>
  <c r="CSL191" i="18"/>
  <c r="CSM191" i="18"/>
  <c r="CSN191" i="18"/>
  <c r="CSO191" i="18"/>
  <c r="CSP191" i="18"/>
  <c r="CSQ191" i="18"/>
  <c r="CSR191" i="18"/>
  <c r="CSS191" i="18"/>
  <c r="CST191" i="18"/>
  <c r="CSU191" i="18"/>
  <c r="CSV191" i="18"/>
  <c r="CSW191" i="18"/>
  <c r="CSX191" i="18"/>
  <c r="CSY191" i="18"/>
  <c r="CSZ191" i="18"/>
  <c r="CTA191" i="18"/>
  <c r="CTB191" i="18"/>
  <c r="CTC191" i="18"/>
  <c r="CTD191" i="18"/>
  <c r="CTE191" i="18"/>
  <c r="CTF191" i="18"/>
  <c r="CTG191" i="18"/>
  <c r="CTH191" i="18"/>
  <c r="CTI191" i="18"/>
  <c r="CTJ191" i="18"/>
  <c r="CTK191" i="18"/>
  <c r="CTL191" i="18"/>
  <c r="CTM191" i="18"/>
  <c r="CTN191" i="18"/>
  <c r="CTO191" i="18"/>
  <c r="CTP191" i="18"/>
  <c r="CTQ191" i="18"/>
  <c r="CTR191" i="18"/>
  <c r="CTS191" i="18"/>
  <c r="CTT191" i="18"/>
  <c r="CTU191" i="18"/>
  <c r="CTV191" i="18"/>
  <c r="CTW191" i="18"/>
  <c r="CTX191" i="18"/>
  <c r="CTY191" i="18"/>
  <c r="CTZ191" i="18"/>
  <c r="CUA191" i="18"/>
  <c r="CUB191" i="18"/>
  <c r="CUC191" i="18"/>
  <c r="CUD191" i="18"/>
  <c r="CUE191" i="18"/>
  <c r="CUF191" i="18"/>
  <c r="CUG191" i="18"/>
  <c r="CUH191" i="18"/>
  <c r="CUI191" i="18"/>
  <c r="CUJ191" i="18"/>
  <c r="CUK191" i="18"/>
  <c r="CUL191" i="18"/>
  <c r="CUM191" i="18"/>
  <c r="CUN191" i="18"/>
  <c r="CUO191" i="18"/>
  <c r="CUP191" i="18"/>
  <c r="CUQ191" i="18"/>
  <c r="CUR191" i="18"/>
  <c r="CUS191" i="18"/>
  <c r="CUT191" i="18"/>
  <c r="CUU191" i="18"/>
  <c r="CUV191" i="18"/>
  <c r="CUW191" i="18"/>
  <c r="CUX191" i="18"/>
  <c r="CUY191" i="18"/>
  <c r="CUZ191" i="18"/>
  <c r="CVA191" i="18"/>
  <c r="CVB191" i="18"/>
  <c r="CVC191" i="18"/>
  <c r="CVD191" i="18"/>
  <c r="CVE191" i="18"/>
  <c r="CVF191" i="18"/>
  <c r="CVG191" i="18"/>
  <c r="CVH191" i="18"/>
  <c r="CVI191" i="18"/>
  <c r="CVJ191" i="18"/>
  <c r="CVK191" i="18"/>
  <c r="CVL191" i="18"/>
  <c r="CVM191" i="18"/>
  <c r="CVN191" i="18"/>
  <c r="CVO191" i="18"/>
  <c r="CVP191" i="18"/>
  <c r="CVQ191" i="18"/>
  <c r="CVR191" i="18"/>
  <c r="CVS191" i="18"/>
  <c r="CVT191" i="18"/>
  <c r="CVU191" i="18"/>
  <c r="CVV191" i="18"/>
  <c r="CVW191" i="18"/>
  <c r="CVX191" i="18"/>
  <c r="CVY191" i="18"/>
  <c r="CVZ191" i="18"/>
  <c r="CWA191" i="18"/>
  <c r="CWB191" i="18"/>
  <c r="CWC191" i="18"/>
  <c r="CWD191" i="18"/>
  <c r="CWE191" i="18"/>
  <c r="CWF191" i="18"/>
  <c r="CWG191" i="18"/>
  <c r="CWH191" i="18"/>
  <c r="CWI191" i="18"/>
  <c r="CWJ191" i="18"/>
  <c r="CWK191" i="18"/>
  <c r="CWL191" i="18"/>
  <c r="CWM191" i="18"/>
  <c r="CWN191" i="18"/>
  <c r="CWO191" i="18"/>
  <c r="CWP191" i="18"/>
  <c r="CWQ191" i="18"/>
  <c r="CWR191" i="18"/>
  <c r="CWS191" i="18"/>
  <c r="CWT191" i="18"/>
  <c r="CWU191" i="18"/>
  <c r="CWV191" i="18"/>
  <c r="CWW191" i="18"/>
  <c r="CWX191" i="18"/>
  <c r="CWY191" i="18"/>
  <c r="CWZ191" i="18"/>
  <c r="CXA191" i="18"/>
  <c r="CXB191" i="18"/>
  <c r="CXC191" i="18"/>
  <c r="CXD191" i="18"/>
  <c r="CXE191" i="18"/>
  <c r="CXF191" i="18"/>
  <c r="CXG191" i="18"/>
  <c r="CXH191" i="18"/>
  <c r="CXI191" i="18"/>
  <c r="CXJ191" i="18"/>
  <c r="CXK191" i="18"/>
  <c r="CXL191" i="18"/>
  <c r="CXM191" i="18"/>
  <c r="CXN191" i="18"/>
  <c r="CXO191" i="18"/>
  <c r="CXP191" i="18"/>
  <c r="CXQ191" i="18"/>
  <c r="CXR191" i="18"/>
  <c r="CXS191" i="18"/>
  <c r="CXT191" i="18"/>
  <c r="CXU191" i="18"/>
  <c r="CXV191" i="18"/>
  <c r="CXW191" i="18"/>
  <c r="CXX191" i="18"/>
  <c r="CXY191" i="18"/>
  <c r="CXZ191" i="18"/>
  <c r="CYA191" i="18"/>
  <c r="CYB191" i="18"/>
  <c r="CYC191" i="18"/>
  <c r="CYD191" i="18"/>
  <c r="CYE191" i="18"/>
  <c r="CYF191" i="18"/>
  <c r="CYG191" i="18"/>
  <c r="CYH191" i="18"/>
  <c r="CYI191" i="18"/>
  <c r="CYJ191" i="18"/>
  <c r="CYK191" i="18"/>
  <c r="CYL191" i="18"/>
  <c r="CYM191" i="18"/>
  <c r="CYN191" i="18"/>
  <c r="CYO191" i="18"/>
  <c r="CYP191" i="18"/>
  <c r="CYQ191" i="18"/>
  <c r="CYR191" i="18"/>
  <c r="CYS191" i="18"/>
  <c r="CYT191" i="18"/>
  <c r="CYU191" i="18"/>
  <c r="CYV191" i="18"/>
  <c r="CYW191" i="18"/>
  <c r="CYX191" i="18"/>
  <c r="CYY191" i="18"/>
  <c r="CYZ191" i="18"/>
  <c r="CZA191" i="18"/>
  <c r="CZB191" i="18"/>
  <c r="CZC191" i="18"/>
  <c r="CZD191" i="18"/>
  <c r="CZE191" i="18"/>
  <c r="CZF191" i="18"/>
  <c r="CZG191" i="18"/>
  <c r="CZH191" i="18"/>
  <c r="CZI191" i="18"/>
  <c r="CZJ191" i="18"/>
  <c r="CZK191" i="18"/>
  <c r="CZL191" i="18"/>
  <c r="CZM191" i="18"/>
  <c r="CZN191" i="18"/>
  <c r="CZO191" i="18"/>
  <c r="CZP191" i="18"/>
  <c r="CZQ191" i="18"/>
  <c r="CZR191" i="18"/>
  <c r="CZS191" i="18"/>
  <c r="CZT191" i="18"/>
  <c r="CZU191" i="18"/>
  <c r="CZV191" i="18"/>
  <c r="CZW191" i="18"/>
  <c r="CZX191" i="18"/>
  <c r="CZY191" i="18"/>
  <c r="CZZ191" i="18"/>
  <c r="DAA191" i="18"/>
  <c r="DAB191" i="18"/>
  <c r="DAC191" i="18"/>
  <c r="DAD191" i="18"/>
  <c r="DAE191" i="18"/>
  <c r="DAF191" i="18"/>
  <c r="DAG191" i="18"/>
  <c r="DAH191" i="18"/>
  <c r="DAI191" i="18"/>
  <c r="DAJ191" i="18"/>
  <c r="DAK191" i="18"/>
  <c r="DAL191" i="18"/>
  <c r="DAM191" i="18"/>
  <c r="DAN191" i="18"/>
  <c r="DAO191" i="18"/>
  <c r="DAP191" i="18"/>
  <c r="DAQ191" i="18"/>
  <c r="DAR191" i="18"/>
  <c r="DAS191" i="18"/>
  <c r="DAT191" i="18"/>
  <c r="DAU191" i="18"/>
  <c r="DAV191" i="18"/>
  <c r="DAW191" i="18"/>
  <c r="DAX191" i="18"/>
  <c r="DAY191" i="18"/>
  <c r="DAZ191" i="18"/>
  <c r="DBA191" i="18"/>
  <c r="DBB191" i="18"/>
  <c r="DBC191" i="18"/>
  <c r="DBD191" i="18"/>
  <c r="DBE191" i="18"/>
  <c r="DBF191" i="18"/>
  <c r="DBG191" i="18"/>
  <c r="DBH191" i="18"/>
  <c r="DBI191" i="18"/>
  <c r="DBJ191" i="18"/>
  <c r="DBK191" i="18"/>
  <c r="DBL191" i="18"/>
  <c r="DBM191" i="18"/>
  <c r="DBN191" i="18"/>
  <c r="DBO191" i="18"/>
  <c r="DBP191" i="18"/>
  <c r="DBQ191" i="18"/>
  <c r="DBR191" i="18"/>
  <c r="DBS191" i="18"/>
  <c r="DBT191" i="18"/>
  <c r="DBU191" i="18"/>
  <c r="DBV191" i="18"/>
  <c r="DBW191" i="18"/>
  <c r="DBX191" i="18"/>
  <c r="DBY191" i="18"/>
  <c r="DBZ191" i="18"/>
  <c r="DCA191" i="18"/>
  <c r="DCB191" i="18"/>
  <c r="DCC191" i="18"/>
  <c r="DCD191" i="18"/>
  <c r="DCE191" i="18"/>
  <c r="DCF191" i="18"/>
  <c r="DCG191" i="18"/>
  <c r="DCH191" i="18"/>
  <c r="DCI191" i="18"/>
  <c r="DCJ191" i="18"/>
  <c r="DCK191" i="18"/>
  <c r="DCL191" i="18"/>
  <c r="DCM191" i="18"/>
  <c r="DCN191" i="18"/>
  <c r="DCO191" i="18"/>
  <c r="DCP191" i="18"/>
  <c r="DCQ191" i="18"/>
  <c r="DCR191" i="18"/>
  <c r="DCS191" i="18"/>
  <c r="DCT191" i="18"/>
  <c r="DCU191" i="18"/>
  <c r="DCV191" i="18"/>
  <c r="DCW191" i="18"/>
  <c r="DCX191" i="18"/>
  <c r="DCY191" i="18"/>
  <c r="DCZ191" i="18"/>
  <c r="DDA191" i="18"/>
  <c r="DDB191" i="18"/>
  <c r="DDC191" i="18"/>
  <c r="DDD191" i="18"/>
  <c r="DDE191" i="18"/>
  <c r="DDF191" i="18"/>
  <c r="DDG191" i="18"/>
  <c r="DDH191" i="18"/>
  <c r="DDI191" i="18"/>
  <c r="DDJ191" i="18"/>
  <c r="DDK191" i="18"/>
  <c r="DDL191" i="18"/>
  <c r="DDM191" i="18"/>
  <c r="DDN191" i="18"/>
  <c r="DDO191" i="18"/>
  <c r="DDP191" i="18"/>
  <c r="DDQ191" i="18"/>
  <c r="DDR191" i="18"/>
  <c r="DDS191" i="18"/>
  <c r="DDT191" i="18"/>
  <c r="DDU191" i="18"/>
  <c r="DDV191" i="18"/>
  <c r="DDW191" i="18"/>
  <c r="DDX191" i="18"/>
  <c r="DDY191" i="18"/>
  <c r="DDZ191" i="18"/>
  <c r="DEA191" i="18"/>
  <c r="DEB191" i="18"/>
  <c r="DEC191" i="18"/>
  <c r="DED191" i="18"/>
  <c r="DEE191" i="18"/>
  <c r="DEF191" i="18"/>
  <c r="DEG191" i="18"/>
  <c r="DEH191" i="18"/>
  <c r="DEI191" i="18"/>
  <c r="DEJ191" i="18"/>
  <c r="DEK191" i="18"/>
  <c r="DEL191" i="18"/>
  <c r="DEM191" i="18"/>
  <c r="DEN191" i="18"/>
  <c r="DEO191" i="18"/>
  <c r="DEP191" i="18"/>
  <c r="DEQ191" i="18"/>
  <c r="DER191" i="18"/>
  <c r="DES191" i="18"/>
  <c r="DET191" i="18"/>
  <c r="DEU191" i="18"/>
  <c r="DEV191" i="18"/>
  <c r="DEW191" i="18"/>
  <c r="DEX191" i="18"/>
  <c r="DEY191" i="18"/>
  <c r="DEZ191" i="18"/>
  <c r="DFA191" i="18"/>
  <c r="DFB191" i="18"/>
  <c r="DFC191" i="18"/>
  <c r="DFD191" i="18"/>
  <c r="DFE191" i="18"/>
  <c r="DFF191" i="18"/>
  <c r="DFG191" i="18"/>
  <c r="DFH191" i="18"/>
  <c r="DFI191" i="18"/>
  <c r="DFJ191" i="18"/>
  <c r="DFK191" i="18"/>
  <c r="DFL191" i="18"/>
  <c r="DFM191" i="18"/>
  <c r="DFN191" i="18"/>
  <c r="DFO191" i="18"/>
  <c r="DFP191" i="18"/>
  <c r="DFQ191" i="18"/>
  <c r="DFR191" i="18"/>
  <c r="DFS191" i="18"/>
  <c r="DFT191" i="18"/>
  <c r="DFU191" i="18"/>
  <c r="DFV191" i="18"/>
  <c r="DFW191" i="18"/>
  <c r="DFX191" i="18"/>
  <c r="DFY191" i="18"/>
  <c r="DFZ191" i="18"/>
  <c r="DGA191" i="18"/>
  <c r="DGB191" i="18"/>
  <c r="DGC191" i="18"/>
  <c r="DGD191" i="18"/>
  <c r="DGE191" i="18"/>
  <c r="DGF191" i="18"/>
  <c r="DGG191" i="18"/>
  <c r="DGH191" i="18"/>
  <c r="DGI191" i="18"/>
  <c r="DGJ191" i="18"/>
  <c r="DGK191" i="18"/>
  <c r="DGL191" i="18"/>
  <c r="DGM191" i="18"/>
  <c r="DGN191" i="18"/>
  <c r="DGO191" i="18"/>
  <c r="DGP191" i="18"/>
  <c r="DGQ191" i="18"/>
  <c r="DGR191" i="18"/>
  <c r="DGS191" i="18"/>
  <c r="DGT191" i="18"/>
  <c r="DGU191" i="18"/>
  <c r="DGV191" i="18"/>
  <c r="DGW191" i="18"/>
  <c r="DGX191" i="18"/>
  <c r="DGY191" i="18"/>
  <c r="DGZ191" i="18"/>
  <c r="DHA191" i="18"/>
  <c r="DHB191" i="18"/>
  <c r="DHC191" i="18"/>
  <c r="DHD191" i="18"/>
  <c r="DHE191" i="18"/>
  <c r="DHF191" i="18"/>
  <c r="DHG191" i="18"/>
  <c r="DHH191" i="18"/>
  <c r="DHI191" i="18"/>
  <c r="DHJ191" i="18"/>
  <c r="DHK191" i="18"/>
  <c r="DHL191" i="18"/>
  <c r="DHM191" i="18"/>
  <c r="DHN191" i="18"/>
  <c r="DHO191" i="18"/>
  <c r="DHP191" i="18"/>
  <c r="DHQ191" i="18"/>
  <c r="DHR191" i="18"/>
  <c r="DHS191" i="18"/>
  <c r="DHT191" i="18"/>
  <c r="DHU191" i="18"/>
  <c r="DHV191" i="18"/>
  <c r="DHW191" i="18"/>
  <c r="DHX191" i="18"/>
  <c r="DHY191" i="18"/>
  <c r="DHZ191" i="18"/>
  <c r="DIA191" i="18"/>
  <c r="DIB191" i="18"/>
  <c r="DIC191" i="18"/>
  <c r="DID191" i="18"/>
  <c r="DIE191" i="18"/>
  <c r="DIF191" i="18"/>
  <c r="DIG191" i="18"/>
  <c r="DIH191" i="18"/>
  <c r="DII191" i="18"/>
  <c r="DIJ191" i="18"/>
  <c r="DIK191" i="18"/>
  <c r="DIL191" i="18"/>
  <c r="DIM191" i="18"/>
  <c r="DIN191" i="18"/>
  <c r="DIO191" i="18"/>
  <c r="DIP191" i="18"/>
  <c r="DIQ191" i="18"/>
  <c r="DIR191" i="18"/>
  <c r="DIS191" i="18"/>
  <c r="DIT191" i="18"/>
  <c r="DIU191" i="18"/>
  <c r="DIV191" i="18"/>
  <c r="DIW191" i="18"/>
  <c r="DIX191" i="18"/>
  <c r="DIY191" i="18"/>
  <c r="DIZ191" i="18"/>
  <c r="DJA191" i="18"/>
  <c r="DJB191" i="18"/>
  <c r="DJC191" i="18"/>
  <c r="DJD191" i="18"/>
  <c r="DJE191" i="18"/>
  <c r="DJF191" i="18"/>
  <c r="DJG191" i="18"/>
  <c r="DJH191" i="18"/>
  <c r="DJI191" i="18"/>
  <c r="DJJ191" i="18"/>
  <c r="DJK191" i="18"/>
  <c r="DJL191" i="18"/>
  <c r="DJM191" i="18"/>
  <c r="DJN191" i="18"/>
  <c r="DJO191" i="18"/>
  <c r="DJP191" i="18"/>
  <c r="DJQ191" i="18"/>
  <c r="DJR191" i="18"/>
  <c r="DJS191" i="18"/>
  <c r="DJT191" i="18"/>
  <c r="DJU191" i="18"/>
  <c r="DJV191" i="18"/>
  <c r="DJW191" i="18"/>
  <c r="DJX191" i="18"/>
  <c r="DJY191" i="18"/>
  <c r="DJZ191" i="18"/>
  <c r="DKA191" i="18"/>
  <c r="DKB191" i="18"/>
  <c r="DKC191" i="18"/>
  <c r="DKD191" i="18"/>
  <c r="DKE191" i="18"/>
  <c r="DKF191" i="18"/>
  <c r="DKG191" i="18"/>
  <c r="DKH191" i="18"/>
  <c r="DKI191" i="18"/>
  <c r="DKJ191" i="18"/>
  <c r="DKK191" i="18"/>
  <c r="DKL191" i="18"/>
  <c r="DKM191" i="18"/>
  <c r="DKN191" i="18"/>
  <c r="DKO191" i="18"/>
  <c r="DKP191" i="18"/>
  <c r="DKQ191" i="18"/>
  <c r="DKR191" i="18"/>
  <c r="DKS191" i="18"/>
  <c r="DKT191" i="18"/>
  <c r="DKU191" i="18"/>
  <c r="DKV191" i="18"/>
  <c r="DKW191" i="18"/>
  <c r="DKX191" i="18"/>
  <c r="DKY191" i="18"/>
  <c r="DKZ191" i="18"/>
  <c r="DLA191" i="18"/>
  <c r="DLB191" i="18"/>
  <c r="DLC191" i="18"/>
  <c r="DLD191" i="18"/>
  <c r="DLE191" i="18"/>
  <c r="DLF191" i="18"/>
  <c r="DLG191" i="18"/>
  <c r="DLH191" i="18"/>
  <c r="DLI191" i="18"/>
  <c r="DLJ191" i="18"/>
  <c r="DLK191" i="18"/>
  <c r="DLL191" i="18"/>
  <c r="DLM191" i="18"/>
  <c r="DLN191" i="18"/>
  <c r="DLO191" i="18"/>
  <c r="DLP191" i="18"/>
  <c r="DLQ191" i="18"/>
  <c r="DLR191" i="18"/>
  <c r="DLS191" i="18"/>
  <c r="DLT191" i="18"/>
  <c r="DLU191" i="18"/>
  <c r="DLV191" i="18"/>
  <c r="DLW191" i="18"/>
  <c r="DLX191" i="18"/>
  <c r="DLY191" i="18"/>
  <c r="DLZ191" i="18"/>
  <c r="DMA191" i="18"/>
  <c r="DMB191" i="18"/>
  <c r="DMC191" i="18"/>
  <c r="DMD191" i="18"/>
  <c r="DME191" i="18"/>
  <c r="DMF191" i="18"/>
  <c r="DMG191" i="18"/>
  <c r="DMH191" i="18"/>
  <c r="DMI191" i="18"/>
  <c r="DMJ191" i="18"/>
  <c r="DMK191" i="18"/>
  <c r="DML191" i="18"/>
  <c r="DMM191" i="18"/>
  <c r="DMN191" i="18"/>
  <c r="DMO191" i="18"/>
  <c r="DMP191" i="18"/>
  <c r="DMQ191" i="18"/>
  <c r="DMR191" i="18"/>
  <c r="DMS191" i="18"/>
  <c r="DMT191" i="18"/>
  <c r="DMU191" i="18"/>
  <c r="DMV191" i="18"/>
  <c r="DMW191" i="18"/>
  <c r="DMX191" i="18"/>
  <c r="DMY191" i="18"/>
  <c r="DMZ191" i="18"/>
  <c r="DNA191" i="18"/>
  <c r="DNB191" i="18"/>
  <c r="DNC191" i="18"/>
  <c r="DND191" i="18"/>
  <c r="DNE191" i="18"/>
  <c r="DNF191" i="18"/>
  <c r="DNG191" i="18"/>
  <c r="DNH191" i="18"/>
  <c r="DNI191" i="18"/>
  <c r="DNJ191" i="18"/>
  <c r="DNK191" i="18"/>
  <c r="DNL191" i="18"/>
  <c r="DNM191" i="18"/>
  <c r="DNN191" i="18"/>
  <c r="DNO191" i="18"/>
  <c r="DNP191" i="18"/>
  <c r="DNQ191" i="18"/>
  <c r="DNR191" i="18"/>
  <c r="DNS191" i="18"/>
  <c r="DNT191" i="18"/>
  <c r="DNU191" i="18"/>
  <c r="DNV191" i="18"/>
  <c r="DNW191" i="18"/>
  <c r="DNX191" i="18"/>
  <c r="DNY191" i="18"/>
  <c r="DNZ191" i="18"/>
  <c r="DOA191" i="18"/>
  <c r="DOB191" i="18"/>
  <c r="DOC191" i="18"/>
  <c r="DOD191" i="18"/>
  <c r="DOE191" i="18"/>
  <c r="DOF191" i="18"/>
  <c r="DOG191" i="18"/>
  <c r="DOH191" i="18"/>
  <c r="DOI191" i="18"/>
  <c r="DOJ191" i="18"/>
  <c r="DOK191" i="18"/>
  <c r="DOL191" i="18"/>
  <c r="DOM191" i="18"/>
  <c r="DON191" i="18"/>
  <c r="DOO191" i="18"/>
  <c r="DOP191" i="18"/>
  <c r="DOQ191" i="18"/>
  <c r="DOR191" i="18"/>
  <c r="DOS191" i="18"/>
  <c r="DOT191" i="18"/>
  <c r="DOU191" i="18"/>
  <c r="DOV191" i="18"/>
  <c r="DOW191" i="18"/>
  <c r="DOX191" i="18"/>
  <c r="DOY191" i="18"/>
  <c r="DOZ191" i="18"/>
  <c r="DPA191" i="18"/>
  <c r="DPB191" i="18"/>
  <c r="DPC191" i="18"/>
  <c r="DPD191" i="18"/>
  <c r="DPE191" i="18"/>
  <c r="DPF191" i="18"/>
  <c r="DPG191" i="18"/>
  <c r="DPH191" i="18"/>
  <c r="DPI191" i="18"/>
  <c r="DPJ191" i="18"/>
  <c r="DPK191" i="18"/>
  <c r="DPL191" i="18"/>
  <c r="DPM191" i="18"/>
  <c r="DPN191" i="18"/>
  <c r="DPO191" i="18"/>
  <c r="DPP191" i="18"/>
  <c r="DPQ191" i="18"/>
  <c r="DPR191" i="18"/>
  <c r="DPS191" i="18"/>
  <c r="DPT191" i="18"/>
  <c r="DPU191" i="18"/>
  <c r="DPV191" i="18"/>
  <c r="DPW191" i="18"/>
  <c r="DPX191" i="18"/>
  <c r="DPY191" i="18"/>
  <c r="DPZ191" i="18"/>
  <c r="DQA191" i="18"/>
  <c r="DQB191" i="18"/>
  <c r="DQC191" i="18"/>
  <c r="DQD191" i="18"/>
  <c r="DQE191" i="18"/>
  <c r="DQF191" i="18"/>
  <c r="DQG191" i="18"/>
  <c r="DQH191" i="18"/>
  <c r="DQI191" i="18"/>
  <c r="DQJ191" i="18"/>
  <c r="DQK191" i="18"/>
  <c r="DQL191" i="18"/>
  <c r="DQM191" i="18"/>
  <c r="DQN191" i="18"/>
  <c r="DQO191" i="18"/>
  <c r="DQP191" i="18"/>
  <c r="DQQ191" i="18"/>
  <c r="DQR191" i="18"/>
  <c r="DQS191" i="18"/>
  <c r="DQT191" i="18"/>
  <c r="DQU191" i="18"/>
  <c r="DQV191" i="18"/>
  <c r="DQW191" i="18"/>
  <c r="DQX191" i="18"/>
  <c r="DQY191" i="18"/>
  <c r="DQZ191" i="18"/>
  <c r="DRA191" i="18"/>
  <c r="DRB191" i="18"/>
  <c r="DRC191" i="18"/>
  <c r="DRD191" i="18"/>
  <c r="DRE191" i="18"/>
  <c r="DRF191" i="18"/>
  <c r="DRG191" i="18"/>
  <c r="DRH191" i="18"/>
  <c r="DRI191" i="18"/>
  <c r="DRJ191" i="18"/>
  <c r="DRK191" i="18"/>
  <c r="DRL191" i="18"/>
  <c r="DRM191" i="18"/>
  <c r="DRN191" i="18"/>
  <c r="DRO191" i="18"/>
  <c r="DRP191" i="18"/>
  <c r="DRQ191" i="18"/>
  <c r="DRR191" i="18"/>
  <c r="DRS191" i="18"/>
  <c r="DRT191" i="18"/>
  <c r="DRU191" i="18"/>
  <c r="DRV191" i="18"/>
  <c r="DRW191" i="18"/>
  <c r="DRX191" i="18"/>
  <c r="DRY191" i="18"/>
  <c r="DRZ191" i="18"/>
  <c r="DSA191" i="18"/>
  <c r="DSB191" i="18"/>
  <c r="DSC191" i="18"/>
  <c r="DSD191" i="18"/>
  <c r="DSE191" i="18"/>
  <c r="DSF191" i="18"/>
  <c r="DSG191" i="18"/>
  <c r="DSH191" i="18"/>
  <c r="DSI191" i="18"/>
  <c r="DSJ191" i="18"/>
  <c r="DSK191" i="18"/>
  <c r="DSL191" i="18"/>
  <c r="DSM191" i="18"/>
  <c r="DSN191" i="18"/>
  <c r="DSO191" i="18"/>
  <c r="DSP191" i="18"/>
  <c r="DSQ191" i="18"/>
  <c r="DSR191" i="18"/>
  <c r="DSS191" i="18"/>
  <c r="DST191" i="18"/>
  <c r="DSU191" i="18"/>
  <c r="DSV191" i="18"/>
  <c r="DSW191" i="18"/>
  <c r="DSX191" i="18"/>
  <c r="DSY191" i="18"/>
  <c r="DSZ191" i="18"/>
  <c r="DTA191" i="18"/>
  <c r="DTB191" i="18"/>
  <c r="DTC191" i="18"/>
  <c r="DTD191" i="18"/>
  <c r="DTE191" i="18"/>
  <c r="DTF191" i="18"/>
  <c r="DTG191" i="18"/>
  <c r="DTH191" i="18"/>
  <c r="DTI191" i="18"/>
  <c r="DTJ191" i="18"/>
  <c r="DTK191" i="18"/>
  <c r="DTL191" i="18"/>
  <c r="DTM191" i="18"/>
  <c r="DTN191" i="18"/>
  <c r="DTO191" i="18"/>
  <c r="DTP191" i="18"/>
  <c r="DTQ191" i="18"/>
  <c r="DTR191" i="18"/>
  <c r="DTS191" i="18"/>
  <c r="DTT191" i="18"/>
  <c r="DTU191" i="18"/>
  <c r="DTV191" i="18"/>
  <c r="DTW191" i="18"/>
  <c r="DTX191" i="18"/>
  <c r="DTY191" i="18"/>
  <c r="DTZ191" i="18"/>
  <c r="DUA191" i="18"/>
  <c r="DUB191" i="18"/>
  <c r="DUC191" i="18"/>
  <c r="DUD191" i="18"/>
  <c r="DUE191" i="18"/>
  <c r="DUF191" i="18"/>
  <c r="DUG191" i="18"/>
  <c r="DUH191" i="18"/>
  <c r="DUI191" i="18"/>
  <c r="DUJ191" i="18"/>
  <c r="DUK191" i="18"/>
  <c r="DUL191" i="18"/>
  <c r="DUM191" i="18"/>
  <c r="DUN191" i="18"/>
  <c r="DUO191" i="18"/>
  <c r="DUP191" i="18"/>
  <c r="DUQ191" i="18"/>
  <c r="DUR191" i="18"/>
  <c r="DUS191" i="18"/>
  <c r="DUT191" i="18"/>
  <c r="DUU191" i="18"/>
  <c r="DUV191" i="18"/>
  <c r="DUW191" i="18"/>
  <c r="DUX191" i="18"/>
  <c r="DUY191" i="18"/>
  <c r="DUZ191" i="18"/>
  <c r="DVA191" i="18"/>
  <c r="DVB191" i="18"/>
  <c r="DVC191" i="18"/>
  <c r="DVD191" i="18"/>
  <c r="DVE191" i="18"/>
  <c r="DVF191" i="18"/>
  <c r="DVG191" i="18"/>
  <c r="DVH191" i="18"/>
  <c r="DVI191" i="18"/>
  <c r="DVJ191" i="18"/>
  <c r="DVK191" i="18"/>
  <c r="DVL191" i="18"/>
  <c r="DVM191" i="18"/>
  <c r="DVN191" i="18"/>
  <c r="DVO191" i="18"/>
  <c r="DVP191" i="18"/>
  <c r="DVQ191" i="18"/>
  <c r="DVR191" i="18"/>
  <c r="DVS191" i="18"/>
  <c r="DVT191" i="18"/>
  <c r="DVU191" i="18"/>
  <c r="DVV191" i="18"/>
  <c r="DVW191" i="18"/>
  <c r="DVX191" i="18"/>
  <c r="DVY191" i="18"/>
  <c r="DVZ191" i="18"/>
  <c r="DWA191" i="18"/>
  <c r="DWB191" i="18"/>
  <c r="DWC191" i="18"/>
  <c r="DWD191" i="18"/>
  <c r="DWE191" i="18"/>
  <c r="DWF191" i="18"/>
  <c r="DWG191" i="18"/>
  <c r="DWH191" i="18"/>
  <c r="DWI191" i="18"/>
  <c r="DWJ191" i="18"/>
  <c r="DWK191" i="18"/>
  <c r="DWL191" i="18"/>
  <c r="DWM191" i="18"/>
  <c r="DWN191" i="18"/>
  <c r="DWO191" i="18"/>
  <c r="DWP191" i="18"/>
  <c r="DWQ191" i="18"/>
  <c r="DWR191" i="18"/>
  <c r="DWS191" i="18"/>
  <c r="DWT191" i="18"/>
  <c r="DWU191" i="18"/>
  <c r="DWV191" i="18"/>
  <c r="DWW191" i="18"/>
  <c r="DWX191" i="18"/>
  <c r="DWY191" i="18"/>
  <c r="DWZ191" i="18"/>
  <c r="DXA191" i="18"/>
  <c r="DXB191" i="18"/>
  <c r="DXC191" i="18"/>
  <c r="DXD191" i="18"/>
  <c r="DXE191" i="18"/>
  <c r="DXF191" i="18"/>
  <c r="DXG191" i="18"/>
  <c r="DXH191" i="18"/>
  <c r="DXI191" i="18"/>
  <c r="DXJ191" i="18"/>
  <c r="DXK191" i="18"/>
  <c r="DXL191" i="18"/>
  <c r="DXM191" i="18"/>
  <c r="DXN191" i="18"/>
  <c r="DXO191" i="18"/>
  <c r="DXP191" i="18"/>
  <c r="DXQ191" i="18"/>
  <c r="DXR191" i="18"/>
  <c r="DXS191" i="18"/>
  <c r="DXT191" i="18"/>
  <c r="DXU191" i="18"/>
  <c r="DXV191" i="18"/>
  <c r="DXW191" i="18"/>
  <c r="DXX191" i="18"/>
  <c r="DXY191" i="18"/>
  <c r="DXZ191" i="18"/>
  <c r="DYA191" i="18"/>
  <c r="DYB191" i="18"/>
  <c r="DYC191" i="18"/>
  <c r="DYD191" i="18"/>
  <c r="DYE191" i="18"/>
  <c r="DYF191" i="18"/>
  <c r="DYG191" i="18"/>
  <c r="DYH191" i="18"/>
  <c r="DYI191" i="18"/>
  <c r="DYJ191" i="18"/>
  <c r="DYK191" i="18"/>
  <c r="DYL191" i="18"/>
  <c r="DYM191" i="18"/>
  <c r="DYN191" i="18"/>
  <c r="DYO191" i="18"/>
  <c r="DYP191" i="18"/>
  <c r="DYQ191" i="18"/>
  <c r="DYR191" i="18"/>
  <c r="DYS191" i="18"/>
  <c r="DYT191" i="18"/>
  <c r="DYU191" i="18"/>
  <c r="DYV191" i="18"/>
  <c r="DYW191" i="18"/>
  <c r="DYX191" i="18"/>
  <c r="DYY191" i="18"/>
  <c r="DYZ191" i="18"/>
  <c r="DZA191" i="18"/>
  <c r="DZB191" i="18"/>
  <c r="DZC191" i="18"/>
  <c r="DZD191" i="18"/>
  <c r="DZE191" i="18"/>
  <c r="DZF191" i="18"/>
  <c r="DZG191" i="18"/>
  <c r="DZH191" i="18"/>
  <c r="DZI191" i="18"/>
  <c r="DZJ191" i="18"/>
  <c r="DZK191" i="18"/>
  <c r="DZL191" i="18"/>
  <c r="DZM191" i="18"/>
  <c r="DZN191" i="18"/>
  <c r="DZO191" i="18"/>
  <c r="DZP191" i="18"/>
  <c r="DZQ191" i="18"/>
  <c r="DZR191" i="18"/>
  <c r="DZS191" i="18"/>
  <c r="DZT191" i="18"/>
  <c r="DZU191" i="18"/>
  <c r="DZV191" i="18"/>
  <c r="DZW191" i="18"/>
  <c r="DZX191" i="18"/>
  <c r="DZY191" i="18"/>
  <c r="DZZ191" i="18"/>
  <c r="EAA191" i="18"/>
  <c r="EAB191" i="18"/>
  <c r="EAC191" i="18"/>
  <c r="EAD191" i="18"/>
  <c r="EAE191" i="18"/>
  <c r="EAF191" i="18"/>
  <c r="EAG191" i="18"/>
  <c r="EAH191" i="18"/>
  <c r="EAI191" i="18"/>
  <c r="EAJ191" i="18"/>
  <c r="EAK191" i="18"/>
  <c r="EAL191" i="18"/>
  <c r="EAM191" i="18"/>
  <c r="EAN191" i="18"/>
  <c r="EAO191" i="18"/>
  <c r="EAP191" i="18"/>
  <c r="EAQ191" i="18"/>
  <c r="EAR191" i="18"/>
  <c r="EAS191" i="18"/>
  <c r="EAT191" i="18"/>
  <c r="EAU191" i="18"/>
  <c r="EAV191" i="18"/>
  <c r="EAW191" i="18"/>
  <c r="EAX191" i="18"/>
  <c r="EAY191" i="18"/>
  <c r="EAZ191" i="18"/>
  <c r="EBA191" i="18"/>
  <c r="EBB191" i="18"/>
  <c r="EBC191" i="18"/>
  <c r="EBD191" i="18"/>
  <c r="EBE191" i="18"/>
  <c r="EBF191" i="18"/>
  <c r="EBG191" i="18"/>
  <c r="EBH191" i="18"/>
  <c r="EBI191" i="18"/>
  <c r="EBJ191" i="18"/>
  <c r="EBK191" i="18"/>
  <c r="EBL191" i="18"/>
  <c r="EBM191" i="18"/>
  <c r="EBN191" i="18"/>
  <c r="EBO191" i="18"/>
  <c r="EBP191" i="18"/>
  <c r="EBQ191" i="18"/>
  <c r="EBR191" i="18"/>
  <c r="EBS191" i="18"/>
  <c r="EBT191" i="18"/>
  <c r="EBU191" i="18"/>
  <c r="EBV191" i="18"/>
  <c r="EBW191" i="18"/>
  <c r="EBX191" i="18"/>
  <c r="EBY191" i="18"/>
  <c r="EBZ191" i="18"/>
  <c r="ECA191" i="18"/>
  <c r="ECB191" i="18"/>
  <c r="ECC191" i="18"/>
  <c r="ECD191" i="18"/>
  <c r="ECE191" i="18"/>
  <c r="ECF191" i="18"/>
  <c r="ECG191" i="18"/>
  <c r="ECH191" i="18"/>
  <c r="ECI191" i="18"/>
  <c r="ECJ191" i="18"/>
  <c r="ECK191" i="18"/>
  <c r="ECL191" i="18"/>
  <c r="ECM191" i="18"/>
  <c r="ECN191" i="18"/>
  <c r="ECO191" i="18"/>
  <c r="ECP191" i="18"/>
  <c r="ECQ191" i="18"/>
  <c r="ECR191" i="18"/>
  <c r="ECS191" i="18"/>
  <c r="ECT191" i="18"/>
  <c r="ECU191" i="18"/>
  <c r="ECV191" i="18"/>
  <c r="ECW191" i="18"/>
  <c r="ECX191" i="18"/>
  <c r="ECY191" i="18"/>
  <c r="ECZ191" i="18"/>
  <c r="EDA191" i="18"/>
  <c r="EDB191" i="18"/>
  <c r="EDC191" i="18"/>
  <c r="EDD191" i="18"/>
  <c r="EDE191" i="18"/>
  <c r="EDF191" i="18"/>
  <c r="EDG191" i="18"/>
  <c r="EDH191" i="18"/>
  <c r="EDI191" i="18"/>
  <c r="EDJ191" i="18"/>
  <c r="EDK191" i="18"/>
  <c r="EDL191" i="18"/>
  <c r="EDM191" i="18"/>
  <c r="EDN191" i="18"/>
  <c r="EDO191" i="18"/>
  <c r="EDP191" i="18"/>
  <c r="EDQ191" i="18"/>
  <c r="EDR191" i="18"/>
  <c r="EDS191" i="18"/>
  <c r="EDT191" i="18"/>
  <c r="EDU191" i="18"/>
  <c r="EDV191" i="18"/>
  <c r="EDW191" i="18"/>
  <c r="EDX191" i="18"/>
  <c r="EDY191" i="18"/>
  <c r="EDZ191" i="18"/>
  <c r="EEA191" i="18"/>
  <c r="EEB191" i="18"/>
  <c r="EEC191" i="18"/>
  <c r="EED191" i="18"/>
  <c r="EEE191" i="18"/>
  <c r="EEF191" i="18"/>
  <c r="EEG191" i="18"/>
  <c r="EEH191" i="18"/>
  <c r="EEI191" i="18"/>
  <c r="EEJ191" i="18"/>
  <c r="EEK191" i="18"/>
  <c r="EEL191" i="18"/>
  <c r="EEM191" i="18"/>
  <c r="EEN191" i="18"/>
  <c r="EEO191" i="18"/>
  <c r="EEP191" i="18"/>
  <c r="EEQ191" i="18"/>
  <c r="EER191" i="18"/>
  <c r="EES191" i="18"/>
  <c r="EET191" i="18"/>
  <c r="EEU191" i="18"/>
  <c r="EEV191" i="18"/>
  <c r="EEW191" i="18"/>
  <c r="EEX191" i="18"/>
  <c r="EEY191" i="18"/>
  <c r="EEZ191" i="18"/>
  <c r="EFA191" i="18"/>
  <c r="EFB191" i="18"/>
  <c r="EFC191" i="18"/>
  <c r="EFD191" i="18"/>
  <c r="EFE191" i="18"/>
  <c r="EFF191" i="18"/>
  <c r="EFG191" i="18"/>
  <c r="EFH191" i="18"/>
  <c r="EFI191" i="18"/>
  <c r="EFJ191" i="18"/>
  <c r="EFK191" i="18"/>
  <c r="EFL191" i="18"/>
  <c r="EFM191" i="18"/>
  <c r="EFN191" i="18"/>
  <c r="EFO191" i="18"/>
  <c r="EFP191" i="18"/>
  <c r="EFQ191" i="18"/>
  <c r="EFR191" i="18"/>
  <c r="EFS191" i="18"/>
  <c r="EFT191" i="18"/>
  <c r="EFU191" i="18"/>
  <c r="EFV191" i="18"/>
  <c r="EFW191" i="18"/>
  <c r="EFX191" i="18"/>
  <c r="EFY191" i="18"/>
  <c r="EFZ191" i="18"/>
  <c r="EGA191" i="18"/>
  <c r="EGB191" i="18"/>
  <c r="EGC191" i="18"/>
  <c r="EGD191" i="18"/>
  <c r="EGE191" i="18"/>
  <c r="EGF191" i="18"/>
  <c r="EGG191" i="18"/>
  <c r="EGH191" i="18"/>
  <c r="EGI191" i="18"/>
  <c r="EGJ191" i="18"/>
  <c r="EGK191" i="18"/>
  <c r="EGL191" i="18"/>
  <c r="EGM191" i="18"/>
  <c r="EGN191" i="18"/>
  <c r="EGO191" i="18"/>
  <c r="EGP191" i="18"/>
  <c r="EGQ191" i="18"/>
  <c r="EGR191" i="18"/>
  <c r="EGS191" i="18"/>
  <c r="EGT191" i="18"/>
  <c r="EGU191" i="18"/>
  <c r="EGV191" i="18"/>
  <c r="EGW191" i="18"/>
  <c r="EGX191" i="18"/>
  <c r="EGY191" i="18"/>
  <c r="EGZ191" i="18"/>
  <c r="EHA191" i="18"/>
  <c r="EHB191" i="18"/>
  <c r="EHC191" i="18"/>
  <c r="EHD191" i="18"/>
  <c r="EHE191" i="18"/>
  <c r="EHF191" i="18"/>
  <c r="EHG191" i="18"/>
  <c r="EHH191" i="18"/>
  <c r="EHI191" i="18"/>
  <c r="EHJ191" i="18"/>
  <c r="EHK191" i="18"/>
  <c r="EHL191" i="18"/>
  <c r="EHM191" i="18"/>
  <c r="EHN191" i="18"/>
  <c r="EHO191" i="18"/>
  <c r="EHP191" i="18"/>
  <c r="EHQ191" i="18"/>
  <c r="EHR191" i="18"/>
  <c r="EHS191" i="18"/>
  <c r="EHT191" i="18"/>
  <c r="EHU191" i="18"/>
  <c r="EHV191" i="18"/>
  <c r="EHW191" i="18"/>
  <c r="EHX191" i="18"/>
  <c r="EHY191" i="18"/>
  <c r="EHZ191" i="18"/>
  <c r="EIA191" i="18"/>
  <c r="EIB191" i="18"/>
  <c r="EIC191" i="18"/>
  <c r="EID191" i="18"/>
  <c r="EIE191" i="18"/>
  <c r="EIF191" i="18"/>
  <c r="EIG191" i="18"/>
  <c r="EIH191" i="18"/>
  <c r="EII191" i="18"/>
  <c r="EIJ191" i="18"/>
  <c r="EIK191" i="18"/>
  <c r="EIL191" i="18"/>
  <c r="EIM191" i="18"/>
  <c r="EIN191" i="18"/>
  <c r="EIO191" i="18"/>
  <c r="EIP191" i="18"/>
  <c r="EIQ191" i="18"/>
  <c r="EIR191" i="18"/>
  <c r="EIS191" i="18"/>
  <c r="EIT191" i="18"/>
  <c r="EIU191" i="18"/>
  <c r="EIV191" i="18"/>
  <c r="EIW191" i="18"/>
  <c r="EIX191" i="18"/>
  <c r="EIY191" i="18"/>
  <c r="EIZ191" i="18"/>
  <c r="EJA191" i="18"/>
  <c r="EJB191" i="18"/>
  <c r="EJC191" i="18"/>
  <c r="EJD191" i="18"/>
  <c r="EJE191" i="18"/>
  <c r="EJF191" i="18"/>
  <c r="EJG191" i="18"/>
  <c r="EJH191" i="18"/>
  <c r="EJI191" i="18"/>
  <c r="EJJ191" i="18"/>
  <c r="EJK191" i="18"/>
  <c r="EJL191" i="18"/>
  <c r="EJM191" i="18"/>
  <c r="EJN191" i="18"/>
  <c r="EJO191" i="18"/>
  <c r="EJP191" i="18"/>
  <c r="EJQ191" i="18"/>
  <c r="EJR191" i="18"/>
  <c r="EJS191" i="18"/>
  <c r="EJT191" i="18"/>
  <c r="EJU191" i="18"/>
  <c r="EJV191" i="18"/>
  <c r="EJW191" i="18"/>
  <c r="EJX191" i="18"/>
  <c r="EJY191" i="18"/>
  <c r="EJZ191" i="18"/>
  <c r="EKA191" i="18"/>
  <c r="EKB191" i="18"/>
  <c r="EKC191" i="18"/>
  <c r="EKD191" i="18"/>
  <c r="EKE191" i="18"/>
  <c r="EKF191" i="18"/>
  <c r="EKG191" i="18"/>
  <c r="EKH191" i="18"/>
  <c r="EKI191" i="18"/>
  <c r="EKJ191" i="18"/>
  <c r="EKK191" i="18"/>
  <c r="EKL191" i="18"/>
  <c r="EKM191" i="18"/>
  <c r="EKN191" i="18"/>
  <c r="EKO191" i="18"/>
  <c r="EKP191" i="18"/>
  <c r="EKQ191" i="18"/>
  <c r="EKR191" i="18"/>
  <c r="EKS191" i="18"/>
  <c r="EKT191" i="18"/>
  <c r="EKU191" i="18"/>
  <c r="EKV191" i="18"/>
  <c r="EKW191" i="18"/>
  <c r="EKX191" i="18"/>
  <c r="EKY191" i="18"/>
  <c r="EKZ191" i="18"/>
  <c r="ELA191" i="18"/>
  <c r="ELB191" i="18"/>
  <c r="ELC191" i="18"/>
  <c r="ELD191" i="18"/>
  <c r="ELE191" i="18"/>
  <c r="ELF191" i="18"/>
  <c r="ELG191" i="18"/>
  <c r="ELH191" i="18"/>
  <c r="ELI191" i="18"/>
  <c r="ELJ191" i="18"/>
  <c r="ELK191" i="18"/>
  <c r="ELL191" i="18"/>
  <c r="ELM191" i="18"/>
  <c r="ELN191" i="18"/>
  <c r="ELO191" i="18"/>
  <c r="ELP191" i="18"/>
  <c r="ELQ191" i="18"/>
  <c r="ELR191" i="18"/>
  <c r="ELS191" i="18"/>
  <c r="ELT191" i="18"/>
  <c r="ELU191" i="18"/>
  <c r="ELV191" i="18"/>
  <c r="ELW191" i="18"/>
  <c r="ELX191" i="18"/>
  <c r="ELY191" i="18"/>
  <c r="ELZ191" i="18"/>
  <c r="EMA191" i="18"/>
  <c r="EMB191" i="18"/>
  <c r="EMC191" i="18"/>
  <c r="EMD191" i="18"/>
  <c r="EME191" i="18"/>
  <c r="EMF191" i="18"/>
  <c r="EMG191" i="18"/>
  <c r="EMH191" i="18"/>
  <c r="EMI191" i="18"/>
  <c r="EMJ191" i="18"/>
  <c r="EMK191" i="18"/>
  <c r="EML191" i="18"/>
  <c r="EMM191" i="18"/>
  <c r="EMN191" i="18"/>
  <c r="EMO191" i="18"/>
  <c r="EMP191" i="18"/>
  <c r="EMQ191" i="18"/>
  <c r="EMR191" i="18"/>
  <c r="EMS191" i="18"/>
  <c r="EMT191" i="18"/>
  <c r="EMU191" i="18"/>
  <c r="EMV191" i="18"/>
  <c r="EMW191" i="18"/>
  <c r="EMX191" i="18"/>
  <c r="EMY191" i="18"/>
  <c r="EMZ191" i="18"/>
  <c r="ENA191" i="18"/>
  <c r="ENB191" i="18"/>
  <c r="ENC191" i="18"/>
  <c r="END191" i="18"/>
  <c r="ENE191" i="18"/>
  <c r="ENF191" i="18"/>
  <c r="ENG191" i="18"/>
  <c r="ENH191" i="18"/>
  <c r="ENI191" i="18"/>
  <c r="ENJ191" i="18"/>
  <c r="ENK191" i="18"/>
  <c r="ENL191" i="18"/>
  <c r="ENM191" i="18"/>
  <c r="ENN191" i="18"/>
  <c r="ENO191" i="18"/>
  <c r="ENP191" i="18"/>
  <c r="ENQ191" i="18"/>
  <c r="ENR191" i="18"/>
  <c r="ENS191" i="18"/>
  <c r="ENT191" i="18"/>
  <c r="ENU191" i="18"/>
  <c r="ENV191" i="18"/>
  <c r="ENW191" i="18"/>
  <c r="ENX191" i="18"/>
  <c r="ENY191" i="18"/>
  <c r="ENZ191" i="18"/>
  <c r="EOA191" i="18"/>
  <c r="EOB191" i="18"/>
  <c r="EOC191" i="18"/>
  <c r="EOD191" i="18"/>
  <c r="EOE191" i="18"/>
  <c r="EOF191" i="18"/>
  <c r="EOG191" i="18"/>
  <c r="EOH191" i="18"/>
  <c r="EOI191" i="18"/>
  <c r="EOJ191" i="18"/>
  <c r="EOK191" i="18"/>
  <c r="EOL191" i="18"/>
  <c r="EOM191" i="18"/>
  <c r="EON191" i="18"/>
  <c r="EOO191" i="18"/>
  <c r="EOP191" i="18"/>
  <c r="EOQ191" i="18"/>
  <c r="EOR191" i="18"/>
  <c r="EOS191" i="18"/>
  <c r="EOT191" i="18"/>
  <c r="EOU191" i="18"/>
  <c r="EOV191" i="18"/>
  <c r="EOW191" i="18"/>
  <c r="EOX191" i="18"/>
  <c r="EOY191" i="18"/>
  <c r="EOZ191" i="18"/>
  <c r="EPA191" i="18"/>
  <c r="EPB191" i="18"/>
  <c r="EPC191" i="18"/>
  <c r="EPD191" i="18"/>
  <c r="EPE191" i="18"/>
  <c r="EPF191" i="18"/>
  <c r="EPG191" i="18"/>
  <c r="EPH191" i="18"/>
  <c r="EPI191" i="18"/>
  <c r="EPJ191" i="18"/>
  <c r="EPK191" i="18"/>
  <c r="EPL191" i="18"/>
  <c r="EPM191" i="18"/>
  <c r="EPN191" i="18"/>
  <c r="EPO191" i="18"/>
  <c r="EPP191" i="18"/>
  <c r="EPQ191" i="18"/>
  <c r="EPR191" i="18"/>
  <c r="EPS191" i="18"/>
  <c r="EPT191" i="18"/>
  <c r="EPU191" i="18"/>
  <c r="EPV191" i="18"/>
  <c r="EPW191" i="18"/>
  <c r="EPX191" i="18"/>
  <c r="EPY191" i="18"/>
  <c r="EPZ191" i="18"/>
  <c r="EQA191" i="18"/>
  <c r="EQB191" i="18"/>
  <c r="EQC191" i="18"/>
  <c r="EQD191" i="18"/>
  <c r="EQE191" i="18"/>
  <c r="EQF191" i="18"/>
  <c r="EQG191" i="18"/>
  <c r="EQH191" i="18"/>
  <c r="EQI191" i="18"/>
  <c r="EQJ191" i="18"/>
  <c r="EQK191" i="18"/>
  <c r="EQL191" i="18"/>
  <c r="EQM191" i="18"/>
  <c r="EQN191" i="18"/>
  <c r="EQO191" i="18"/>
  <c r="EQP191" i="18"/>
  <c r="EQQ191" i="18"/>
  <c r="EQR191" i="18"/>
  <c r="EQS191" i="18"/>
  <c r="EQT191" i="18"/>
  <c r="EQU191" i="18"/>
  <c r="EQV191" i="18"/>
  <c r="EQW191" i="18"/>
  <c r="EQX191" i="18"/>
  <c r="EQY191" i="18"/>
  <c r="EQZ191" i="18"/>
  <c r="ERA191" i="18"/>
  <c r="ERB191" i="18"/>
  <c r="ERC191" i="18"/>
  <c r="ERD191" i="18"/>
  <c r="ERE191" i="18"/>
  <c r="ERF191" i="18"/>
  <c r="ERG191" i="18"/>
  <c r="ERH191" i="18"/>
  <c r="ERI191" i="18"/>
  <c r="ERJ191" i="18"/>
  <c r="ERK191" i="18"/>
  <c r="ERL191" i="18"/>
  <c r="ERM191" i="18"/>
  <c r="ERN191" i="18"/>
  <c r="ERO191" i="18"/>
  <c r="ERP191" i="18"/>
  <c r="ERQ191" i="18"/>
  <c r="ERR191" i="18"/>
  <c r="ERS191" i="18"/>
  <c r="ERT191" i="18"/>
  <c r="ERU191" i="18"/>
  <c r="ERV191" i="18"/>
  <c r="ERW191" i="18"/>
  <c r="ERX191" i="18"/>
  <c r="ERY191" i="18"/>
  <c r="ERZ191" i="18"/>
  <c r="ESA191" i="18"/>
  <c r="ESB191" i="18"/>
  <c r="ESC191" i="18"/>
  <c r="ESD191" i="18"/>
  <c r="ESE191" i="18"/>
  <c r="ESF191" i="18"/>
  <c r="ESG191" i="18"/>
  <c r="ESH191" i="18"/>
  <c r="ESI191" i="18"/>
  <c r="ESJ191" i="18"/>
  <c r="ESK191" i="18"/>
  <c r="ESL191" i="18"/>
  <c r="ESM191" i="18"/>
  <c r="ESN191" i="18"/>
  <c r="ESO191" i="18"/>
  <c r="ESP191" i="18"/>
  <c r="ESQ191" i="18"/>
  <c r="ESR191" i="18"/>
  <c r="ESS191" i="18"/>
  <c r="EST191" i="18"/>
  <c r="ESU191" i="18"/>
  <c r="ESV191" i="18"/>
  <c r="ESW191" i="18"/>
  <c r="ESX191" i="18"/>
  <c r="ESY191" i="18"/>
  <c r="ESZ191" i="18"/>
  <c r="ETA191" i="18"/>
  <c r="ETB191" i="18"/>
  <c r="ETC191" i="18"/>
  <c r="ETD191" i="18"/>
  <c r="ETE191" i="18"/>
  <c r="ETF191" i="18"/>
  <c r="ETG191" i="18"/>
  <c r="ETH191" i="18"/>
  <c r="ETI191" i="18"/>
  <c r="ETJ191" i="18"/>
  <c r="ETK191" i="18"/>
  <c r="ETL191" i="18"/>
  <c r="ETM191" i="18"/>
  <c r="ETN191" i="18"/>
  <c r="ETO191" i="18"/>
  <c r="ETP191" i="18"/>
  <c r="ETQ191" i="18"/>
  <c r="ETR191" i="18"/>
  <c r="ETS191" i="18"/>
  <c r="ETT191" i="18"/>
  <c r="ETU191" i="18"/>
  <c r="ETV191" i="18"/>
  <c r="ETW191" i="18"/>
  <c r="ETX191" i="18"/>
  <c r="ETY191" i="18"/>
  <c r="ETZ191" i="18"/>
  <c r="EUA191" i="18"/>
  <c r="EUB191" i="18"/>
  <c r="EUC191" i="18"/>
  <c r="EUD191" i="18"/>
  <c r="EUE191" i="18"/>
  <c r="EUF191" i="18"/>
  <c r="EUG191" i="18"/>
  <c r="EUH191" i="18"/>
  <c r="EUI191" i="18"/>
  <c r="EUJ191" i="18"/>
  <c r="EUK191" i="18"/>
  <c r="EUL191" i="18"/>
  <c r="EUM191" i="18"/>
  <c r="EUN191" i="18"/>
  <c r="EUO191" i="18"/>
  <c r="EUP191" i="18"/>
  <c r="EUQ191" i="18"/>
  <c r="EUR191" i="18"/>
  <c r="EUS191" i="18"/>
  <c r="EUT191" i="18"/>
  <c r="EUU191" i="18"/>
  <c r="EUV191" i="18"/>
  <c r="EUW191" i="18"/>
  <c r="EUX191" i="18"/>
  <c r="EUY191" i="18"/>
  <c r="EUZ191" i="18"/>
  <c r="EVA191" i="18"/>
  <c r="EVB191" i="18"/>
  <c r="EVC191" i="18"/>
  <c r="EVD191" i="18"/>
  <c r="EVE191" i="18"/>
  <c r="EVF191" i="18"/>
  <c r="EVG191" i="18"/>
  <c r="EVH191" i="18"/>
  <c r="EVI191" i="18"/>
  <c r="EVJ191" i="18"/>
  <c r="EVK191" i="18"/>
  <c r="EVL191" i="18"/>
  <c r="EVM191" i="18"/>
  <c r="EVN191" i="18"/>
  <c r="EVO191" i="18"/>
  <c r="EVP191" i="18"/>
  <c r="EVQ191" i="18"/>
  <c r="EVR191" i="18"/>
  <c r="EVS191" i="18"/>
  <c r="EVT191" i="18"/>
  <c r="EVU191" i="18"/>
  <c r="EVV191" i="18"/>
  <c r="EVW191" i="18"/>
  <c r="EVX191" i="18"/>
  <c r="EVY191" i="18"/>
  <c r="EVZ191" i="18"/>
  <c r="EWA191" i="18"/>
  <c r="EWB191" i="18"/>
  <c r="EWC191" i="18"/>
  <c r="EWD191" i="18"/>
  <c r="EWE191" i="18"/>
  <c r="EWF191" i="18"/>
  <c r="EWG191" i="18"/>
  <c r="EWH191" i="18"/>
  <c r="EWI191" i="18"/>
  <c r="EWJ191" i="18"/>
  <c r="EWK191" i="18"/>
  <c r="EWL191" i="18"/>
  <c r="EWM191" i="18"/>
  <c r="EWN191" i="18"/>
  <c r="EWO191" i="18"/>
  <c r="EWP191" i="18"/>
  <c r="EWQ191" i="18"/>
  <c r="EWR191" i="18"/>
  <c r="EWS191" i="18"/>
  <c r="EWT191" i="18"/>
  <c r="EWU191" i="18"/>
  <c r="EWV191" i="18"/>
  <c r="EWW191" i="18"/>
  <c r="EWX191" i="18"/>
  <c r="EWY191" i="18"/>
  <c r="EWZ191" i="18"/>
  <c r="EXA191" i="18"/>
  <c r="EXB191" i="18"/>
  <c r="EXC191" i="18"/>
  <c r="EXD191" i="18"/>
  <c r="EXE191" i="18"/>
  <c r="EXF191" i="18"/>
  <c r="EXG191" i="18"/>
  <c r="EXH191" i="18"/>
  <c r="EXI191" i="18"/>
  <c r="EXJ191" i="18"/>
  <c r="EXK191" i="18"/>
  <c r="EXL191" i="18"/>
  <c r="EXM191" i="18"/>
  <c r="EXN191" i="18"/>
  <c r="EXO191" i="18"/>
  <c r="EXP191" i="18"/>
  <c r="EXQ191" i="18"/>
  <c r="EXR191" i="18"/>
  <c r="EXS191" i="18"/>
  <c r="EXT191" i="18"/>
  <c r="EXU191" i="18"/>
  <c r="EXV191" i="18"/>
  <c r="EXW191" i="18"/>
  <c r="EXX191" i="18"/>
  <c r="EXY191" i="18"/>
  <c r="EXZ191" i="18"/>
  <c r="EYA191" i="18"/>
  <c r="EYB191" i="18"/>
  <c r="EYC191" i="18"/>
  <c r="EYD191" i="18"/>
  <c r="EYE191" i="18"/>
  <c r="EYF191" i="18"/>
  <c r="EYG191" i="18"/>
  <c r="EYH191" i="18"/>
  <c r="EYI191" i="18"/>
  <c r="EYJ191" i="18"/>
  <c r="EYK191" i="18"/>
  <c r="EYL191" i="18"/>
  <c r="EYM191" i="18"/>
  <c r="EYN191" i="18"/>
  <c r="EYO191" i="18"/>
  <c r="EYP191" i="18"/>
  <c r="EYQ191" i="18"/>
  <c r="EYR191" i="18"/>
  <c r="EYS191" i="18"/>
  <c r="EYT191" i="18"/>
  <c r="EYU191" i="18"/>
  <c r="EYV191" i="18"/>
  <c r="EYW191" i="18"/>
  <c r="EYX191" i="18"/>
  <c r="EYY191" i="18"/>
  <c r="EYZ191" i="18"/>
  <c r="EZA191" i="18"/>
  <c r="EZB191" i="18"/>
  <c r="EZC191" i="18"/>
  <c r="EZD191" i="18"/>
  <c r="EZE191" i="18"/>
  <c r="EZF191" i="18"/>
  <c r="EZG191" i="18"/>
  <c r="EZH191" i="18"/>
  <c r="EZI191" i="18"/>
  <c r="EZJ191" i="18"/>
  <c r="EZK191" i="18"/>
  <c r="EZL191" i="18"/>
  <c r="EZM191" i="18"/>
  <c r="EZN191" i="18"/>
  <c r="EZO191" i="18"/>
  <c r="EZP191" i="18"/>
  <c r="EZQ191" i="18"/>
  <c r="EZR191" i="18"/>
  <c r="EZS191" i="18"/>
  <c r="EZT191" i="18"/>
  <c r="EZU191" i="18"/>
  <c r="EZV191" i="18"/>
  <c r="EZW191" i="18"/>
  <c r="EZX191" i="18"/>
  <c r="EZY191" i="18"/>
  <c r="EZZ191" i="18"/>
  <c r="FAA191" i="18"/>
  <c r="FAB191" i="18"/>
  <c r="FAC191" i="18"/>
  <c r="FAD191" i="18"/>
  <c r="FAE191" i="18"/>
  <c r="FAF191" i="18"/>
  <c r="FAG191" i="18"/>
  <c r="FAH191" i="18"/>
  <c r="FAI191" i="18"/>
  <c r="FAJ191" i="18"/>
  <c r="FAK191" i="18"/>
  <c r="FAL191" i="18"/>
  <c r="FAM191" i="18"/>
  <c r="FAN191" i="18"/>
  <c r="FAO191" i="18"/>
  <c r="FAP191" i="18"/>
  <c r="FAQ191" i="18"/>
  <c r="FAR191" i="18"/>
  <c r="FAS191" i="18"/>
  <c r="FAT191" i="18"/>
  <c r="FAU191" i="18"/>
  <c r="FAV191" i="18"/>
  <c r="FAW191" i="18"/>
  <c r="FAX191" i="18"/>
  <c r="FAY191" i="18"/>
  <c r="FAZ191" i="18"/>
  <c r="FBA191" i="18"/>
  <c r="FBB191" i="18"/>
  <c r="FBC191" i="18"/>
  <c r="FBD191" i="18"/>
  <c r="FBE191" i="18"/>
  <c r="FBF191" i="18"/>
  <c r="FBG191" i="18"/>
  <c r="FBH191" i="18"/>
  <c r="FBI191" i="18"/>
  <c r="FBJ191" i="18"/>
  <c r="FBK191" i="18"/>
  <c r="FBL191" i="18"/>
  <c r="FBM191" i="18"/>
  <c r="FBN191" i="18"/>
  <c r="FBO191" i="18"/>
  <c r="FBP191" i="18"/>
  <c r="FBQ191" i="18"/>
  <c r="FBR191" i="18"/>
  <c r="FBS191" i="18"/>
  <c r="FBT191" i="18"/>
  <c r="FBU191" i="18"/>
  <c r="FBV191" i="18"/>
  <c r="FBW191" i="18"/>
  <c r="FBX191" i="18"/>
  <c r="FBY191" i="18"/>
  <c r="FBZ191" i="18"/>
  <c r="FCA191" i="18"/>
  <c r="FCB191" i="18"/>
  <c r="FCC191" i="18"/>
  <c r="FCD191" i="18"/>
  <c r="FCE191" i="18"/>
  <c r="FCF191" i="18"/>
  <c r="FCG191" i="18"/>
  <c r="FCH191" i="18"/>
  <c r="FCI191" i="18"/>
  <c r="FCJ191" i="18"/>
  <c r="FCK191" i="18"/>
  <c r="FCL191" i="18"/>
  <c r="FCM191" i="18"/>
  <c r="FCN191" i="18"/>
  <c r="FCO191" i="18"/>
  <c r="FCP191" i="18"/>
  <c r="FCQ191" i="18"/>
  <c r="FCR191" i="18"/>
  <c r="FCS191" i="18"/>
  <c r="FCT191" i="18"/>
  <c r="FCU191" i="18"/>
  <c r="FCV191" i="18"/>
  <c r="FCW191" i="18"/>
  <c r="FCX191" i="18"/>
  <c r="FCY191" i="18"/>
  <c r="FCZ191" i="18"/>
  <c r="FDA191" i="18"/>
  <c r="FDB191" i="18"/>
  <c r="FDC191" i="18"/>
  <c r="FDD191" i="18"/>
  <c r="FDE191" i="18"/>
  <c r="FDF191" i="18"/>
  <c r="FDG191" i="18"/>
  <c r="FDH191" i="18"/>
  <c r="FDI191" i="18"/>
  <c r="FDJ191" i="18"/>
  <c r="FDK191" i="18"/>
  <c r="FDL191" i="18"/>
  <c r="FDM191" i="18"/>
  <c r="FDN191" i="18"/>
  <c r="FDO191" i="18"/>
  <c r="FDP191" i="18"/>
  <c r="FDQ191" i="18"/>
  <c r="FDR191" i="18"/>
  <c r="FDS191" i="18"/>
  <c r="FDT191" i="18"/>
  <c r="FDU191" i="18"/>
  <c r="FDV191" i="18"/>
  <c r="FDW191" i="18"/>
  <c r="FDX191" i="18"/>
  <c r="FDY191" i="18"/>
  <c r="FDZ191" i="18"/>
  <c r="FEA191" i="18"/>
  <c r="FEB191" i="18"/>
  <c r="FEC191" i="18"/>
  <c r="FED191" i="18"/>
  <c r="FEE191" i="18"/>
  <c r="FEF191" i="18"/>
  <c r="FEG191" i="18"/>
  <c r="FEH191" i="18"/>
  <c r="FEI191" i="18"/>
  <c r="FEJ191" i="18"/>
  <c r="FEK191" i="18"/>
  <c r="FEL191" i="18"/>
  <c r="FEM191" i="18"/>
  <c r="FEN191" i="18"/>
  <c r="FEO191" i="18"/>
  <c r="FEP191" i="18"/>
  <c r="FEQ191" i="18"/>
  <c r="FER191" i="18"/>
  <c r="FES191" i="18"/>
  <c r="FET191" i="18"/>
  <c r="FEU191" i="18"/>
  <c r="FEV191" i="18"/>
  <c r="FEW191" i="18"/>
  <c r="FEX191" i="18"/>
  <c r="FEY191" i="18"/>
  <c r="FEZ191" i="18"/>
  <c r="FFA191" i="18"/>
  <c r="FFB191" i="18"/>
  <c r="FFC191" i="18"/>
  <c r="FFD191" i="18"/>
  <c r="FFE191" i="18"/>
  <c r="FFF191" i="18"/>
  <c r="FFG191" i="18"/>
  <c r="FFH191" i="18"/>
  <c r="FFI191" i="18"/>
  <c r="FFJ191" i="18"/>
  <c r="FFK191" i="18"/>
  <c r="FFL191" i="18"/>
  <c r="FFM191" i="18"/>
  <c r="FFN191" i="18"/>
  <c r="FFO191" i="18"/>
  <c r="FFP191" i="18"/>
  <c r="FFQ191" i="18"/>
  <c r="FFR191" i="18"/>
  <c r="FFS191" i="18"/>
  <c r="FFT191" i="18"/>
  <c r="FFU191" i="18"/>
  <c r="FFV191" i="18"/>
  <c r="FFW191" i="18"/>
  <c r="FFX191" i="18"/>
  <c r="FFY191" i="18"/>
  <c r="FFZ191" i="18"/>
  <c r="FGA191" i="18"/>
  <c r="FGB191" i="18"/>
  <c r="FGC191" i="18"/>
  <c r="FGD191" i="18"/>
  <c r="FGE191" i="18"/>
  <c r="FGF191" i="18"/>
  <c r="FGG191" i="18"/>
  <c r="FGH191" i="18"/>
  <c r="FGI191" i="18"/>
  <c r="FGJ191" i="18"/>
  <c r="FGK191" i="18"/>
  <c r="FGL191" i="18"/>
  <c r="FGM191" i="18"/>
  <c r="FGN191" i="18"/>
  <c r="FGO191" i="18"/>
  <c r="FGP191" i="18"/>
  <c r="FGQ191" i="18"/>
  <c r="FGR191" i="18"/>
  <c r="FGS191" i="18"/>
  <c r="FGT191" i="18"/>
  <c r="FGU191" i="18"/>
  <c r="FGV191" i="18"/>
  <c r="FGW191" i="18"/>
  <c r="FGX191" i="18"/>
  <c r="FGY191" i="18"/>
  <c r="FGZ191" i="18"/>
  <c r="FHA191" i="18"/>
  <c r="FHB191" i="18"/>
  <c r="FHC191" i="18"/>
  <c r="FHD191" i="18"/>
  <c r="FHE191" i="18"/>
  <c r="FHF191" i="18"/>
  <c r="FHG191" i="18"/>
  <c r="FHH191" i="18"/>
  <c r="FHI191" i="18"/>
  <c r="FHJ191" i="18"/>
  <c r="FHK191" i="18"/>
  <c r="FHL191" i="18"/>
  <c r="FHM191" i="18"/>
  <c r="FHN191" i="18"/>
  <c r="FHO191" i="18"/>
  <c r="FHP191" i="18"/>
  <c r="FHQ191" i="18"/>
  <c r="FHR191" i="18"/>
  <c r="FHS191" i="18"/>
  <c r="FHT191" i="18"/>
  <c r="FHU191" i="18"/>
  <c r="FHV191" i="18"/>
  <c r="FHW191" i="18"/>
  <c r="FHX191" i="18"/>
  <c r="FHY191" i="18"/>
  <c r="FHZ191" i="18"/>
  <c r="FIA191" i="18"/>
  <c r="FIB191" i="18"/>
  <c r="FIC191" i="18"/>
  <c r="FID191" i="18"/>
  <c r="FIE191" i="18"/>
  <c r="FIF191" i="18"/>
  <c r="FIG191" i="18"/>
  <c r="FIH191" i="18"/>
  <c r="FII191" i="18"/>
  <c r="FIJ191" i="18"/>
  <c r="FIK191" i="18"/>
  <c r="FIL191" i="18"/>
  <c r="FIM191" i="18"/>
  <c r="FIN191" i="18"/>
  <c r="FIO191" i="18"/>
  <c r="FIP191" i="18"/>
  <c r="FIQ191" i="18"/>
  <c r="FIR191" i="18"/>
  <c r="FIS191" i="18"/>
  <c r="FIT191" i="18"/>
  <c r="FIU191" i="18"/>
  <c r="FIV191" i="18"/>
  <c r="FIW191" i="18"/>
  <c r="FIX191" i="18"/>
  <c r="FIY191" i="18"/>
  <c r="FIZ191" i="18"/>
  <c r="FJA191" i="18"/>
  <c r="FJB191" i="18"/>
  <c r="FJC191" i="18"/>
  <c r="FJD191" i="18"/>
  <c r="FJE191" i="18"/>
  <c r="FJF191" i="18"/>
  <c r="FJG191" i="18"/>
  <c r="FJH191" i="18"/>
  <c r="FJI191" i="18"/>
  <c r="FJJ191" i="18"/>
  <c r="FJK191" i="18"/>
  <c r="FJL191" i="18"/>
  <c r="FJM191" i="18"/>
  <c r="FJN191" i="18"/>
  <c r="FJO191" i="18"/>
  <c r="FJP191" i="18"/>
  <c r="FJQ191" i="18"/>
  <c r="FJR191" i="18"/>
  <c r="FJS191" i="18"/>
  <c r="FJT191" i="18"/>
  <c r="FJU191" i="18"/>
  <c r="FJV191" i="18"/>
  <c r="FJW191" i="18"/>
  <c r="FJX191" i="18"/>
  <c r="FJY191" i="18"/>
  <c r="FJZ191" i="18"/>
  <c r="FKA191" i="18"/>
  <c r="FKB191" i="18"/>
  <c r="FKC191" i="18"/>
  <c r="FKD191" i="18"/>
  <c r="FKE191" i="18"/>
  <c r="FKF191" i="18"/>
  <c r="FKG191" i="18"/>
  <c r="FKH191" i="18"/>
  <c r="FKI191" i="18"/>
  <c r="FKJ191" i="18"/>
  <c r="FKK191" i="18"/>
  <c r="FKL191" i="18"/>
  <c r="FKM191" i="18"/>
  <c r="FKN191" i="18"/>
  <c r="FKO191" i="18"/>
  <c r="FKP191" i="18"/>
  <c r="FKQ191" i="18"/>
  <c r="FKR191" i="18"/>
  <c r="FKS191" i="18"/>
  <c r="FKT191" i="18"/>
  <c r="FKU191" i="18"/>
  <c r="FKV191" i="18"/>
  <c r="FKW191" i="18"/>
  <c r="FKX191" i="18"/>
  <c r="FKY191" i="18"/>
  <c r="FKZ191" i="18"/>
  <c r="FLA191" i="18"/>
  <c r="FLB191" i="18"/>
  <c r="FLC191" i="18"/>
  <c r="FLD191" i="18"/>
  <c r="FLE191" i="18"/>
  <c r="FLF191" i="18"/>
  <c r="FLG191" i="18"/>
  <c r="FLH191" i="18"/>
  <c r="FLI191" i="18"/>
  <c r="FLJ191" i="18"/>
  <c r="FLK191" i="18"/>
  <c r="FLL191" i="18"/>
  <c r="FLM191" i="18"/>
  <c r="FLN191" i="18"/>
  <c r="FLO191" i="18"/>
  <c r="FLP191" i="18"/>
  <c r="FLQ191" i="18"/>
  <c r="FLR191" i="18"/>
  <c r="FLS191" i="18"/>
  <c r="FLT191" i="18"/>
  <c r="FLU191" i="18"/>
  <c r="FLV191" i="18"/>
  <c r="FLW191" i="18"/>
  <c r="FLX191" i="18"/>
  <c r="FLY191" i="18"/>
  <c r="FLZ191" i="18"/>
  <c r="FMA191" i="18"/>
  <c r="FMB191" i="18"/>
  <c r="FMC191" i="18"/>
  <c r="FMD191" i="18"/>
  <c r="FME191" i="18"/>
  <c r="FMF191" i="18"/>
  <c r="FMG191" i="18"/>
  <c r="FMH191" i="18"/>
  <c r="FMI191" i="18"/>
  <c r="FMJ191" i="18"/>
  <c r="FMK191" i="18"/>
  <c r="FML191" i="18"/>
  <c r="FMM191" i="18"/>
  <c r="FMN191" i="18"/>
  <c r="FMO191" i="18"/>
  <c r="FMP191" i="18"/>
  <c r="FMQ191" i="18"/>
  <c r="FMR191" i="18"/>
  <c r="FMS191" i="18"/>
  <c r="FMT191" i="18"/>
  <c r="FMU191" i="18"/>
  <c r="FMV191" i="18"/>
  <c r="FMW191" i="18"/>
  <c r="FMX191" i="18"/>
  <c r="FMY191" i="18"/>
  <c r="FMZ191" i="18"/>
  <c r="FNA191" i="18"/>
  <c r="FNB191" i="18"/>
  <c r="FNC191" i="18"/>
  <c r="FND191" i="18"/>
  <c r="FNE191" i="18"/>
  <c r="FNF191" i="18"/>
  <c r="FNG191" i="18"/>
  <c r="FNH191" i="18"/>
  <c r="FNI191" i="18"/>
  <c r="FNJ191" i="18"/>
  <c r="FNK191" i="18"/>
  <c r="FNL191" i="18"/>
  <c r="FNM191" i="18"/>
  <c r="FNN191" i="18"/>
  <c r="FNO191" i="18"/>
  <c r="FNP191" i="18"/>
  <c r="FNQ191" i="18"/>
  <c r="FNR191" i="18"/>
  <c r="FNS191" i="18"/>
  <c r="FNT191" i="18"/>
  <c r="FNU191" i="18"/>
  <c r="FNV191" i="18"/>
  <c r="FNW191" i="18"/>
  <c r="FNX191" i="18"/>
  <c r="FNY191" i="18"/>
  <c r="FNZ191" i="18"/>
  <c r="FOA191" i="18"/>
  <c r="FOB191" i="18"/>
  <c r="FOC191" i="18"/>
  <c r="FOD191" i="18"/>
  <c r="FOE191" i="18"/>
  <c r="FOF191" i="18"/>
  <c r="FOG191" i="18"/>
  <c r="FOH191" i="18"/>
  <c r="FOI191" i="18"/>
  <c r="FOJ191" i="18"/>
  <c r="FOK191" i="18"/>
  <c r="FOL191" i="18"/>
  <c r="FOM191" i="18"/>
  <c r="FON191" i="18"/>
  <c r="FOO191" i="18"/>
  <c r="FOP191" i="18"/>
  <c r="FOQ191" i="18"/>
  <c r="FOR191" i="18"/>
  <c r="FOS191" i="18"/>
  <c r="FOT191" i="18"/>
  <c r="FOU191" i="18"/>
  <c r="FOV191" i="18"/>
  <c r="FOW191" i="18"/>
  <c r="FOX191" i="18"/>
  <c r="FOY191" i="18"/>
  <c r="FOZ191" i="18"/>
  <c r="FPA191" i="18"/>
  <c r="FPB191" i="18"/>
  <c r="FPC191" i="18"/>
  <c r="FPD191" i="18"/>
  <c r="FPE191" i="18"/>
  <c r="FPF191" i="18"/>
  <c r="FPG191" i="18"/>
  <c r="FPH191" i="18"/>
  <c r="FPI191" i="18"/>
  <c r="FPJ191" i="18"/>
  <c r="FPK191" i="18"/>
  <c r="FPL191" i="18"/>
  <c r="FPM191" i="18"/>
  <c r="FPN191" i="18"/>
  <c r="FPO191" i="18"/>
  <c r="FPP191" i="18"/>
  <c r="FPQ191" i="18"/>
  <c r="FPR191" i="18"/>
  <c r="FPS191" i="18"/>
  <c r="FPT191" i="18"/>
  <c r="FPU191" i="18"/>
  <c r="FPV191" i="18"/>
  <c r="FPW191" i="18"/>
  <c r="FPX191" i="18"/>
  <c r="FPY191" i="18"/>
  <c r="FPZ191" i="18"/>
  <c r="FQA191" i="18"/>
  <c r="FQB191" i="18"/>
  <c r="FQC191" i="18"/>
  <c r="FQD191" i="18"/>
  <c r="FQE191" i="18"/>
  <c r="FQF191" i="18"/>
  <c r="FQG191" i="18"/>
  <c r="FQH191" i="18"/>
  <c r="FQI191" i="18"/>
  <c r="FQJ191" i="18"/>
  <c r="FQK191" i="18"/>
  <c r="FQL191" i="18"/>
  <c r="FQM191" i="18"/>
  <c r="FQN191" i="18"/>
  <c r="FQO191" i="18"/>
  <c r="FQP191" i="18"/>
  <c r="FQQ191" i="18"/>
  <c r="FQR191" i="18"/>
  <c r="FQS191" i="18"/>
  <c r="FQT191" i="18"/>
  <c r="FQU191" i="18"/>
  <c r="FQV191" i="18"/>
  <c r="FQW191" i="18"/>
  <c r="FQX191" i="18"/>
  <c r="FQY191" i="18"/>
  <c r="FQZ191" i="18"/>
  <c r="FRA191" i="18"/>
  <c r="FRB191" i="18"/>
  <c r="FRC191" i="18"/>
  <c r="FRD191" i="18"/>
  <c r="FRE191" i="18"/>
  <c r="FRF191" i="18"/>
  <c r="FRG191" i="18"/>
  <c r="FRH191" i="18"/>
  <c r="FRI191" i="18"/>
  <c r="FRJ191" i="18"/>
  <c r="FRK191" i="18"/>
  <c r="FRL191" i="18"/>
  <c r="FRM191" i="18"/>
  <c r="FRN191" i="18"/>
  <c r="FRO191" i="18"/>
  <c r="FRP191" i="18"/>
  <c r="FRQ191" i="18"/>
  <c r="FRR191" i="18"/>
  <c r="FRS191" i="18"/>
  <c r="FRT191" i="18"/>
  <c r="FRU191" i="18"/>
  <c r="FRV191" i="18"/>
  <c r="FRW191" i="18"/>
  <c r="FRX191" i="18"/>
  <c r="FRY191" i="18"/>
  <c r="FRZ191" i="18"/>
  <c r="FSA191" i="18"/>
  <c r="FSB191" i="18"/>
  <c r="FSC191" i="18"/>
  <c r="FSD191" i="18"/>
  <c r="FSE191" i="18"/>
  <c r="FSF191" i="18"/>
  <c r="FSG191" i="18"/>
  <c r="FSH191" i="18"/>
  <c r="FSI191" i="18"/>
  <c r="FSJ191" i="18"/>
  <c r="FSK191" i="18"/>
  <c r="FSL191" i="18"/>
  <c r="FSM191" i="18"/>
  <c r="FSN191" i="18"/>
  <c r="FSO191" i="18"/>
  <c r="FSP191" i="18"/>
  <c r="FSQ191" i="18"/>
  <c r="FSR191" i="18"/>
  <c r="FSS191" i="18"/>
  <c r="FST191" i="18"/>
  <c r="FSU191" i="18"/>
  <c r="FSV191" i="18"/>
  <c r="FSW191" i="18"/>
  <c r="FSX191" i="18"/>
  <c r="FSY191" i="18"/>
  <c r="FSZ191" i="18"/>
  <c r="FTA191" i="18"/>
  <c r="FTB191" i="18"/>
  <c r="FTC191" i="18"/>
  <c r="FTD191" i="18"/>
  <c r="FTE191" i="18"/>
  <c r="FTF191" i="18"/>
  <c r="FTG191" i="18"/>
  <c r="FTH191" i="18"/>
  <c r="FTI191" i="18"/>
  <c r="FTJ191" i="18"/>
  <c r="FTK191" i="18"/>
  <c r="FTL191" i="18"/>
  <c r="FTM191" i="18"/>
  <c r="FTN191" i="18"/>
  <c r="FTO191" i="18"/>
  <c r="FTP191" i="18"/>
  <c r="FTQ191" i="18"/>
  <c r="FTR191" i="18"/>
  <c r="FTS191" i="18"/>
  <c r="FTT191" i="18"/>
  <c r="FTU191" i="18"/>
  <c r="FTV191" i="18"/>
  <c r="FTW191" i="18"/>
  <c r="FTX191" i="18"/>
  <c r="FTY191" i="18"/>
  <c r="FTZ191" i="18"/>
  <c r="FUA191" i="18"/>
  <c r="FUB191" i="18"/>
  <c r="FUC191" i="18"/>
  <c r="FUD191" i="18"/>
  <c r="FUE191" i="18"/>
  <c r="FUF191" i="18"/>
  <c r="FUG191" i="18"/>
  <c r="FUH191" i="18"/>
  <c r="FUI191" i="18"/>
  <c r="FUJ191" i="18"/>
  <c r="FUK191" i="18"/>
  <c r="FUL191" i="18"/>
  <c r="FUM191" i="18"/>
  <c r="FUN191" i="18"/>
  <c r="FUO191" i="18"/>
  <c r="FUP191" i="18"/>
  <c r="FUQ191" i="18"/>
  <c r="FUR191" i="18"/>
  <c r="FUS191" i="18"/>
  <c r="FUT191" i="18"/>
  <c r="FUU191" i="18"/>
  <c r="FUV191" i="18"/>
  <c r="FUW191" i="18"/>
  <c r="FUX191" i="18"/>
  <c r="FUY191" i="18"/>
  <c r="FUZ191" i="18"/>
  <c r="FVA191" i="18"/>
  <c r="FVB191" i="18"/>
  <c r="FVC191" i="18"/>
  <c r="FVD191" i="18"/>
  <c r="FVE191" i="18"/>
  <c r="FVF191" i="18"/>
  <c r="FVG191" i="18"/>
  <c r="FVH191" i="18"/>
  <c r="FVI191" i="18"/>
  <c r="FVJ191" i="18"/>
  <c r="FVK191" i="18"/>
  <c r="FVL191" i="18"/>
  <c r="FVM191" i="18"/>
  <c r="FVN191" i="18"/>
  <c r="FVO191" i="18"/>
  <c r="FVP191" i="18"/>
  <c r="FVQ191" i="18"/>
  <c r="FVR191" i="18"/>
  <c r="FVS191" i="18"/>
  <c r="FVT191" i="18"/>
  <c r="FVU191" i="18"/>
  <c r="FVV191" i="18"/>
  <c r="FVW191" i="18"/>
  <c r="FVX191" i="18"/>
  <c r="FVY191" i="18"/>
  <c r="FVZ191" i="18"/>
  <c r="FWA191" i="18"/>
  <c r="FWB191" i="18"/>
  <c r="FWC191" i="18"/>
  <c r="FWD191" i="18"/>
  <c r="FWE191" i="18"/>
  <c r="FWF191" i="18"/>
  <c r="FWG191" i="18"/>
  <c r="FWH191" i="18"/>
  <c r="FWI191" i="18"/>
  <c r="FWJ191" i="18"/>
  <c r="FWK191" i="18"/>
  <c r="FWL191" i="18"/>
  <c r="FWM191" i="18"/>
  <c r="FWN191" i="18"/>
  <c r="FWO191" i="18"/>
  <c r="FWP191" i="18"/>
  <c r="FWQ191" i="18"/>
  <c r="FWR191" i="18"/>
  <c r="FWS191" i="18"/>
  <c r="FWT191" i="18"/>
  <c r="FWU191" i="18"/>
  <c r="FWV191" i="18"/>
  <c r="FWW191" i="18"/>
  <c r="FWX191" i="18"/>
  <c r="FWY191" i="18"/>
  <c r="FWZ191" i="18"/>
  <c r="FXA191" i="18"/>
  <c r="FXB191" i="18"/>
  <c r="FXC191" i="18"/>
  <c r="FXD191" i="18"/>
  <c r="FXE191" i="18"/>
  <c r="FXF191" i="18"/>
  <c r="FXG191" i="18"/>
  <c r="FXH191" i="18"/>
  <c r="FXI191" i="18"/>
  <c r="FXJ191" i="18"/>
  <c r="FXK191" i="18"/>
  <c r="FXL191" i="18"/>
  <c r="FXM191" i="18"/>
  <c r="FXN191" i="18"/>
  <c r="FXO191" i="18"/>
  <c r="FXP191" i="18"/>
  <c r="FXQ191" i="18"/>
  <c r="FXR191" i="18"/>
  <c r="FXS191" i="18"/>
  <c r="FXT191" i="18"/>
  <c r="FXU191" i="18"/>
  <c r="FXV191" i="18"/>
  <c r="FXW191" i="18"/>
  <c r="FXX191" i="18"/>
  <c r="FXY191" i="18"/>
  <c r="FXZ191" i="18"/>
  <c r="FYA191" i="18"/>
  <c r="FYB191" i="18"/>
  <c r="FYC191" i="18"/>
  <c r="FYD191" i="18"/>
  <c r="FYE191" i="18"/>
  <c r="FYF191" i="18"/>
  <c r="FYG191" i="18"/>
  <c r="FYH191" i="18"/>
  <c r="FYI191" i="18"/>
  <c r="FYJ191" i="18"/>
  <c r="FYK191" i="18"/>
  <c r="FYL191" i="18"/>
  <c r="FYM191" i="18"/>
  <c r="FYN191" i="18"/>
  <c r="FYO191" i="18"/>
  <c r="FYP191" i="18"/>
  <c r="FYQ191" i="18"/>
  <c r="FYR191" i="18"/>
  <c r="FYS191" i="18"/>
  <c r="FYT191" i="18"/>
  <c r="FYU191" i="18"/>
  <c r="FYV191" i="18"/>
  <c r="FYW191" i="18"/>
  <c r="FYX191" i="18"/>
  <c r="FYY191" i="18"/>
  <c r="FYZ191" i="18"/>
  <c r="FZA191" i="18"/>
  <c r="FZB191" i="18"/>
  <c r="FZC191" i="18"/>
  <c r="FZD191" i="18"/>
  <c r="FZE191" i="18"/>
  <c r="FZF191" i="18"/>
  <c r="FZG191" i="18"/>
  <c r="FZH191" i="18"/>
  <c r="FZI191" i="18"/>
  <c r="FZJ191" i="18"/>
  <c r="FZK191" i="18"/>
  <c r="FZL191" i="18"/>
  <c r="FZM191" i="18"/>
  <c r="FZN191" i="18"/>
  <c r="FZO191" i="18"/>
  <c r="FZP191" i="18"/>
  <c r="FZQ191" i="18"/>
  <c r="FZR191" i="18"/>
  <c r="FZS191" i="18"/>
  <c r="FZT191" i="18"/>
  <c r="FZU191" i="18"/>
  <c r="FZV191" i="18"/>
  <c r="FZW191" i="18"/>
  <c r="FZX191" i="18"/>
  <c r="FZY191" i="18"/>
  <c r="FZZ191" i="18"/>
  <c r="GAA191" i="18"/>
  <c r="GAB191" i="18"/>
  <c r="GAC191" i="18"/>
  <c r="GAD191" i="18"/>
  <c r="GAE191" i="18"/>
  <c r="GAF191" i="18"/>
  <c r="GAG191" i="18"/>
  <c r="GAH191" i="18"/>
  <c r="GAI191" i="18"/>
  <c r="GAJ191" i="18"/>
  <c r="GAK191" i="18"/>
  <c r="GAL191" i="18"/>
  <c r="GAM191" i="18"/>
  <c r="GAN191" i="18"/>
  <c r="GAO191" i="18"/>
  <c r="GAP191" i="18"/>
  <c r="GAQ191" i="18"/>
  <c r="GAR191" i="18"/>
  <c r="GAS191" i="18"/>
  <c r="GAT191" i="18"/>
  <c r="GAU191" i="18"/>
  <c r="GAV191" i="18"/>
  <c r="GAW191" i="18"/>
  <c r="GAX191" i="18"/>
  <c r="GAY191" i="18"/>
  <c r="GAZ191" i="18"/>
  <c r="GBA191" i="18"/>
  <c r="GBB191" i="18"/>
  <c r="GBC191" i="18"/>
  <c r="GBD191" i="18"/>
  <c r="GBE191" i="18"/>
  <c r="GBF191" i="18"/>
  <c r="GBG191" i="18"/>
  <c r="GBH191" i="18"/>
  <c r="GBI191" i="18"/>
  <c r="GBJ191" i="18"/>
  <c r="GBK191" i="18"/>
  <c r="GBL191" i="18"/>
  <c r="GBM191" i="18"/>
  <c r="GBN191" i="18"/>
  <c r="GBO191" i="18"/>
  <c r="GBP191" i="18"/>
  <c r="GBQ191" i="18"/>
  <c r="GBR191" i="18"/>
  <c r="GBS191" i="18"/>
  <c r="GBT191" i="18"/>
  <c r="GBU191" i="18"/>
  <c r="GBV191" i="18"/>
  <c r="GBW191" i="18"/>
  <c r="GBX191" i="18"/>
  <c r="GBY191" i="18"/>
  <c r="GBZ191" i="18"/>
  <c r="GCA191" i="18"/>
  <c r="GCB191" i="18"/>
  <c r="GCC191" i="18"/>
  <c r="GCD191" i="18"/>
  <c r="GCE191" i="18"/>
  <c r="GCF191" i="18"/>
  <c r="GCG191" i="18"/>
  <c r="GCH191" i="18"/>
  <c r="GCI191" i="18"/>
  <c r="GCJ191" i="18"/>
  <c r="GCK191" i="18"/>
  <c r="GCL191" i="18"/>
  <c r="GCM191" i="18"/>
  <c r="GCN191" i="18"/>
  <c r="GCO191" i="18"/>
  <c r="GCP191" i="18"/>
  <c r="GCQ191" i="18"/>
  <c r="GCR191" i="18"/>
  <c r="GCS191" i="18"/>
  <c r="GCT191" i="18"/>
  <c r="GCU191" i="18"/>
  <c r="GCV191" i="18"/>
  <c r="GCW191" i="18"/>
  <c r="GCX191" i="18"/>
  <c r="GCY191" i="18"/>
  <c r="GCZ191" i="18"/>
  <c r="GDA191" i="18"/>
  <c r="GDB191" i="18"/>
  <c r="GDC191" i="18"/>
  <c r="GDD191" i="18"/>
  <c r="GDE191" i="18"/>
  <c r="GDF191" i="18"/>
  <c r="GDG191" i="18"/>
  <c r="GDH191" i="18"/>
  <c r="GDI191" i="18"/>
  <c r="GDJ191" i="18"/>
  <c r="GDK191" i="18"/>
  <c r="GDL191" i="18"/>
  <c r="GDM191" i="18"/>
  <c r="GDN191" i="18"/>
  <c r="GDO191" i="18"/>
  <c r="GDP191" i="18"/>
  <c r="GDQ191" i="18"/>
  <c r="GDR191" i="18"/>
  <c r="GDS191" i="18"/>
  <c r="GDT191" i="18"/>
  <c r="GDU191" i="18"/>
  <c r="GDV191" i="18"/>
  <c r="GDW191" i="18"/>
  <c r="GDX191" i="18"/>
  <c r="GDY191" i="18"/>
  <c r="GDZ191" i="18"/>
  <c r="GEA191" i="18"/>
  <c r="GEB191" i="18"/>
  <c r="GEC191" i="18"/>
  <c r="GED191" i="18"/>
  <c r="GEE191" i="18"/>
  <c r="GEF191" i="18"/>
  <c r="GEG191" i="18"/>
  <c r="GEH191" i="18"/>
  <c r="GEI191" i="18"/>
  <c r="GEJ191" i="18"/>
  <c r="GEK191" i="18"/>
  <c r="GEL191" i="18"/>
  <c r="GEM191" i="18"/>
  <c r="GEN191" i="18"/>
  <c r="GEO191" i="18"/>
  <c r="GEP191" i="18"/>
  <c r="GEQ191" i="18"/>
  <c r="GER191" i="18"/>
  <c r="GES191" i="18"/>
  <c r="GET191" i="18"/>
  <c r="GEU191" i="18"/>
  <c r="GEV191" i="18"/>
  <c r="GEW191" i="18"/>
  <c r="GEX191" i="18"/>
  <c r="GEY191" i="18"/>
  <c r="GEZ191" i="18"/>
  <c r="GFA191" i="18"/>
  <c r="GFB191" i="18"/>
  <c r="GFC191" i="18"/>
  <c r="GFD191" i="18"/>
  <c r="GFE191" i="18"/>
  <c r="GFF191" i="18"/>
  <c r="GFG191" i="18"/>
  <c r="GFH191" i="18"/>
  <c r="GFI191" i="18"/>
  <c r="GFJ191" i="18"/>
  <c r="GFK191" i="18"/>
  <c r="GFL191" i="18"/>
  <c r="GFM191" i="18"/>
  <c r="GFN191" i="18"/>
  <c r="GFO191" i="18"/>
  <c r="GFP191" i="18"/>
  <c r="GFQ191" i="18"/>
  <c r="GFR191" i="18"/>
  <c r="GFS191" i="18"/>
  <c r="GFT191" i="18"/>
  <c r="GFU191" i="18"/>
  <c r="GFV191" i="18"/>
  <c r="GFW191" i="18"/>
  <c r="GFX191" i="18"/>
  <c r="GFY191" i="18"/>
  <c r="GFZ191" i="18"/>
  <c r="GGA191" i="18"/>
  <c r="GGB191" i="18"/>
  <c r="GGC191" i="18"/>
  <c r="GGD191" i="18"/>
  <c r="GGE191" i="18"/>
  <c r="GGF191" i="18"/>
  <c r="GGG191" i="18"/>
  <c r="GGH191" i="18"/>
  <c r="GGI191" i="18"/>
  <c r="GGJ191" i="18"/>
  <c r="GGK191" i="18"/>
  <c r="GGL191" i="18"/>
  <c r="GGM191" i="18"/>
  <c r="GGN191" i="18"/>
  <c r="GGO191" i="18"/>
  <c r="GGP191" i="18"/>
  <c r="GGQ191" i="18"/>
  <c r="GGR191" i="18"/>
  <c r="GGS191" i="18"/>
  <c r="GGT191" i="18"/>
  <c r="GGU191" i="18"/>
  <c r="GGV191" i="18"/>
  <c r="GGW191" i="18"/>
  <c r="GGX191" i="18"/>
  <c r="GGY191" i="18"/>
  <c r="GGZ191" i="18"/>
  <c r="GHA191" i="18"/>
  <c r="GHB191" i="18"/>
  <c r="GHC191" i="18"/>
  <c r="GHD191" i="18"/>
  <c r="GHE191" i="18"/>
  <c r="GHF191" i="18"/>
  <c r="GHG191" i="18"/>
  <c r="GHH191" i="18"/>
  <c r="GHI191" i="18"/>
  <c r="GHJ191" i="18"/>
  <c r="GHK191" i="18"/>
  <c r="GHL191" i="18"/>
  <c r="GHM191" i="18"/>
  <c r="GHN191" i="18"/>
  <c r="GHO191" i="18"/>
  <c r="GHP191" i="18"/>
  <c r="GHQ191" i="18"/>
  <c r="GHR191" i="18"/>
  <c r="GHS191" i="18"/>
  <c r="GHT191" i="18"/>
  <c r="GHU191" i="18"/>
  <c r="GHV191" i="18"/>
  <c r="GHW191" i="18"/>
  <c r="GHX191" i="18"/>
  <c r="GHY191" i="18"/>
  <c r="GHZ191" i="18"/>
  <c r="GIA191" i="18"/>
  <c r="GIB191" i="18"/>
  <c r="GIC191" i="18"/>
  <c r="GID191" i="18"/>
  <c r="GIE191" i="18"/>
  <c r="GIF191" i="18"/>
  <c r="GIG191" i="18"/>
  <c r="GIH191" i="18"/>
  <c r="GII191" i="18"/>
  <c r="GIJ191" i="18"/>
  <c r="GIK191" i="18"/>
  <c r="GIL191" i="18"/>
  <c r="GIM191" i="18"/>
  <c r="GIN191" i="18"/>
  <c r="GIO191" i="18"/>
  <c r="GIP191" i="18"/>
  <c r="GIQ191" i="18"/>
  <c r="GIR191" i="18"/>
  <c r="GIS191" i="18"/>
  <c r="GIT191" i="18"/>
  <c r="GIU191" i="18"/>
  <c r="GIV191" i="18"/>
  <c r="GIW191" i="18"/>
  <c r="GIX191" i="18"/>
  <c r="GIY191" i="18"/>
  <c r="GIZ191" i="18"/>
  <c r="GJA191" i="18"/>
  <c r="GJB191" i="18"/>
  <c r="GJC191" i="18"/>
  <c r="GJD191" i="18"/>
  <c r="GJE191" i="18"/>
  <c r="GJF191" i="18"/>
  <c r="GJG191" i="18"/>
  <c r="GJH191" i="18"/>
  <c r="GJI191" i="18"/>
  <c r="GJJ191" i="18"/>
  <c r="GJK191" i="18"/>
  <c r="GJL191" i="18"/>
  <c r="GJM191" i="18"/>
  <c r="GJN191" i="18"/>
  <c r="GJO191" i="18"/>
  <c r="GJP191" i="18"/>
  <c r="GJQ191" i="18"/>
  <c r="GJR191" i="18"/>
  <c r="GJS191" i="18"/>
  <c r="GJT191" i="18"/>
  <c r="GJU191" i="18"/>
  <c r="GJV191" i="18"/>
  <c r="GJW191" i="18"/>
  <c r="GJX191" i="18"/>
  <c r="GJY191" i="18"/>
  <c r="GJZ191" i="18"/>
  <c r="GKA191" i="18"/>
  <c r="GKB191" i="18"/>
  <c r="GKC191" i="18"/>
  <c r="GKD191" i="18"/>
  <c r="GKE191" i="18"/>
  <c r="GKF191" i="18"/>
  <c r="GKG191" i="18"/>
  <c r="GKH191" i="18"/>
  <c r="GKI191" i="18"/>
  <c r="GKJ191" i="18"/>
  <c r="GKK191" i="18"/>
  <c r="GKL191" i="18"/>
  <c r="GKM191" i="18"/>
  <c r="GKN191" i="18"/>
  <c r="GKO191" i="18"/>
  <c r="GKP191" i="18"/>
  <c r="GKQ191" i="18"/>
  <c r="GKR191" i="18"/>
  <c r="GKS191" i="18"/>
  <c r="GKT191" i="18"/>
  <c r="GKU191" i="18"/>
  <c r="GKV191" i="18"/>
  <c r="GKW191" i="18"/>
  <c r="GKX191" i="18"/>
  <c r="GKY191" i="18"/>
  <c r="GKZ191" i="18"/>
  <c r="GLA191" i="18"/>
  <c r="GLB191" i="18"/>
  <c r="GLC191" i="18"/>
  <c r="GLD191" i="18"/>
  <c r="GLE191" i="18"/>
  <c r="GLF191" i="18"/>
  <c r="GLG191" i="18"/>
  <c r="GLH191" i="18"/>
  <c r="GLI191" i="18"/>
  <c r="GLJ191" i="18"/>
  <c r="GLK191" i="18"/>
  <c r="GLL191" i="18"/>
  <c r="GLM191" i="18"/>
  <c r="GLN191" i="18"/>
  <c r="GLO191" i="18"/>
  <c r="GLP191" i="18"/>
  <c r="GLQ191" i="18"/>
  <c r="GLR191" i="18"/>
  <c r="GLS191" i="18"/>
  <c r="GLT191" i="18"/>
  <c r="GLU191" i="18"/>
  <c r="GLV191" i="18"/>
  <c r="GLW191" i="18"/>
  <c r="GLX191" i="18"/>
  <c r="GLY191" i="18"/>
  <c r="GLZ191" i="18"/>
  <c r="GMA191" i="18"/>
  <c r="GMB191" i="18"/>
  <c r="GMC191" i="18"/>
  <c r="GMD191" i="18"/>
  <c r="GME191" i="18"/>
  <c r="GMF191" i="18"/>
  <c r="GMG191" i="18"/>
  <c r="GMH191" i="18"/>
  <c r="GMI191" i="18"/>
  <c r="GMJ191" i="18"/>
  <c r="GMK191" i="18"/>
  <c r="GML191" i="18"/>
  <c r="GMM191" i="18"/>
  <c r="GMN191" i="18"/>
  <c r="GMO191" i="18"/>
  <c r="GMP191" i="18"/>
  <c r="GMQ191" i="18"/>
  <c r="GMR191" i="18"/>
  <c r="GMS191" i="18"/>
  <c r="GMT191" i="18"/>
  <c r="GMU191" i="18"/>
  <c r="GMV191" i="18"/>
  <c r="GMW191" i="18"/>
  <c r="GMX191" i="18"/>
  <c r="GMY191" i="18"/>
  <c r="GMZ191" i="18"/>
  <c r="GNA191" i="18"/>
  <c r="GNB191" i="18"/>
  <c r="GNC191" i="18"/>
  <c r="GND191" i="18"/>
  <c r="GNE191" i="18"/>
  <c r="GNF191" i="18"/>
  <c r="GNG191" i="18"/>
  <c r="GNH191" i="18"/>
  <c r="GNI191" i="18"/>
  <c r="GNJ191" i="18"/>
  <c r="GNK191" i="18"/>
  <c r="GNL191" i="18"/>
  <c r="GNM191" i="18"/>
  <c r="GNN191" i="18"/>
  <c r="GNO191" i="18"/>
  <c r="GNP191" i="18"/>
  <c r="GNQ191" i="18"/>
  <c r="GNR191" i="18"/>
  <c r="GNS191" i="18"/>
  <c r="GNT191" i="18"/>
  <c r="GNU191" i="18"/>
  <c r="GNV191" i="18"/>
  <c r="GNW191" i="18"/>
  <c r="GNX191" i="18"/>
  <c r="GNY191" i="18"/>
  <c r="GNZ191" i="18"/>
  <c r="GOA191" i="18"/>
  <c r="GOB191" i="18"/>
  <c r="GOC191" i="18"/>
  <c r="GOD191" i="18"/>
  <c r="GOE191" i="18"/>
  <c r="GOF191" i="18"/>
  <c r="GOG191" i="18"/>
  <c r="GOH191" i="18"/>
  <c r="GOI191" i="18"/>
  <c r="GOJ191" i="18"/>
  <c r="GOK191" i="18"/>
  <c r="GOL191" i="18"/>
  <c r="GOM191" i="18"/>
  <c r="GON191" i="18"/>
  <c r="GOO191" i="18"/>
  <c r="GOP191" i="18"/>
  <c r="GOQ191" i="18"/>
  <c r="GOR191" i="18"/>
  <c r="GOS191" i="18"/>
  <c r="GOT191" i="18"/>
  <c r="GOU191" i="18"/>
  <c r="GOV191" i="18"/>
  <c r="GOW191" i="18"/>
  <c r="GOX191" i="18"/>
  <c r="GOY191" i="18"/>
  <c r="GOZ191" i="18"/>
  <c r="GPA191" i="18"/>
  <c r="GPB191" i="18"/>
  <c r="GPC191" i="18"/>
  <c r="GPD191" i="18"/>
  <c r="GPE191" i="18"/>
  <c r="GPF191" i="18"/>
  <c r="GPG191" i="18"/>
  <c r="GPH191" i="18"/>
  <c r="GPI191" i="18"/>
  <c r="GPJ191" i="18"/>
  <c r="GPK191" i="18"/>
  <c r="GPL191" i="18"/>
  <c r="GPM191" i="18"/>
  <c r="GPN191" i="18"/>
  <c r="GPO191" i="18"/>
  <c r="GPP191" i="18"/>
  <c r="GPQ191" i="18"/>
  <c r="GPR191" i="18"/>
  <c r="GPS191" i="18"/>
  <c r="GPT191" i="18"/>
  <c r="GPU191" i="18"/>
  <c r="GPV191" i="18"/>
  <c r="GPW191" i="18"/>
  <c r="GPX191" i="18"/>
  <c r="GPY191" i="18"/>
  <c r="GPZ191" i="18"/>
  <c r="GQA191" i="18"/>
  <c r="GQB191" i="18"/>
  <c r="GQC191" i="18"/>
  <c r="GQD191" i="18"/>
  <c r="GQE191" i="18"/>
  <c r="GQF191" i="18"/>
  <c r="GQG191" i="18"/>
  <c r="GQH191" i="18"/>
  <c r="GQI191" i="18"/>
  <c r="GQJ191" i="18"/>
  <c r="GQK191" i="18"/>
  <c r="GQL191" i="18"/>
  <c r="GQM191" i="18"/>
  <c r="GQN191" i="18"/>
  <c r="GQO191" i="18"/>
  <c r="GQP191" i="18"/>
  <c r="GQQ191" i="18"/>
  <c r="GQR191" i="18"/>
  <c r="GQS191" i="18"/>
  <c r="GQT191" i="18"/>
  <c r="GQU191" i="18"/>
  <c r="GQV191" i="18"/>
  <c r="GQW191" i="18"/>
  <c r="GQX191" i="18"/>
  <c r="GQY191" i="18"/>
  <c r="GQZ191" i="18"/>
  <c r="GRA191" i="18"/>
  <c r="GRB191" i="18"/>
  <c r="GRC191" i="18"/>
  <c r="GRD191" i="18"/>
  <c r="GRE191" i="18"/>
  <c r="GRF191" i="18"/>
  <c r="GRG191" i="18"/>
  <c r="GRH191" i="18"/>
  <c r="GRI191" i="18"/>
  <c r="GRJ191" i="18"/>
  <c r="GRK191" i="18"/>
  <c r="GRL191" i="18"/>
  <c r="GRM191" i="18"/>
  <c r="GRN191" i="18"/>
  <c r="GRO191" i="18"/>
  <c r="GRP191" i="18"/>
  <c r="GRQ191" i="18"/>
  <c r="GRR191" i="18"/>
  <c r="GRS191" i="18"/>
  <c r="GRT191" i="18"/>
  <c r="GRU191" i="18"/>
  <c r="GRV191" i="18"/>
  <c r="GRW191" i="18"/>
  <c r="GRX191" i="18"/>
  <c r="GRY191" i="18"/>
  <c r="GRZ191" i="18"/>
  <c r="GSA191" i="18"/>
  <c r="GSB191" i="18"/>
  <c r="GSC191" i="18"/>
  <c r="GSD191" i="18"/>
  <c r="GSE191" i="18"/>
  <c r="GSF191" i="18"/>
  <c r="GSG191" i="18"/>
  <c r="GSH191" i="18"/>
  <c r="GSI191" i="18"/>
  <c r="GSJ191" i="18"/>
  <c r="GSK191" i="18"/>
  <c r="GSL191" i="18"/>
  <c r="GSM191" i="18"/>
  <c r="GSN191" i="18"/>
  <c r="GSO191" i="18"/>
  <c r="GSP191" i="18"/>
  <c r="GSQ191" i="18"/>
  <c r="GSR191" i="18"/>
  <c r="GSS191" i="18"/>
  <c r="GST191" i="18"/>
  <c r="GSU191" i="18"/>
  <c r="GSV191" i="18"/>
  <c r="GSW191" i="18"/>
  <c r="GSX191" i="18"/>
  <c r="GSY191" i="18"/>
  <c r="GSZ191" i="18"/>
  <c r="GTA191" i="18"/>
  <c r="GTB191" i="18"/>
  <c r="GTC191" i="18"/>
  <c r="GTD191" i="18"/>
  <c r="GTE191" i="18"/>
  <c r="GTF191" i="18"/>
  <c r="GTG191" i="18"/>
  <c r="GTH191" i="18"/>
  <c r="GTI191" i="18"/>
  <c r="GTJ191" i="18"/>
  <c r="GTK191" i="18"/>
  <c r="GTL191" i="18"/>
  <c r="GTM191" i="18"/>
  <c r="GTN191" i="18"/>
  <c r="GTO191" i="18"/>
  <c r="GTP191" i="18"/>
  <c r="GTQ191" i="18"/>
  <c r="GTR191" i="18"/>
  <c r="GTS191" i="18"/>
  <c r="GTT191" i="18"/>
  <c r="GTU191" i="18"/>
  <c r="GTV191" i="18"/>
  <c r="GTW191" i="18"/>
  <c r="GTX191" i="18"/>
  <c r="GTY191" i="18"/>
  <c r="GTZ191" i="18"/>
  <c r="GUA191" i="18"/>
  <c r="GUB191" i="18"/>
  <c r="GUC191" i="18"/>
  <c r="GUD191" i="18"/>
  <c r="GUE191" i="18"/>
  <c r="GUF191" i="18"/>
  <c r="GUG191" i="18"/>
  <c r="GUH191" i="18"/>
  <c r="GUI191" i="18"/>
  <c r="GUJ191" i="18"/>
  <c r="GUK191" i="18"/>
  <c r="GUL191" i="18"/>
  <c r="GUM191" i="18"/>
  <c r="GUN191" i="18"/>
  <c r="GUO191" i="18"/>
  <c r="GUP191" i="18"/>
  <c r="GUQ191" i="18"/>
  <c r="GUR191" i="18"/>
  <c r="GUS191" i="18"/>
  <c r="GUT191" i="18"/>
  <c r="GUU191" i="18"/>
  <c r="GUV191" i="18"/>
  <c r="GUW191" i="18"/>
  <c r="GUX191" i="18"/>
  <c r="GUY191" i="18"/>
  <c r="GUZ191" i="18"/>
  <c r="GVA191" i="18"/>
  <c r="GVB191" i="18"/>
  <c r="GVC191" i="18"/>
  <c r="GVD191" i="18"/>
  <c r="GVE191" i="18"/>
  <c r="GVF191" i="18"/>
  <c r="GVG191" i="18"/>
  <c r="GVH191" i="18"/>
  <c r="GVI191" i="18"/>
  <c r="GVJ191" i="18"/>
  <c r="GVK191" i="18"/>
  <c r="GVL191" i="18"/>
  <c r="GVM191" i="18"/>
  <c r="GVN191" i="18"/>
  <c r="GVO191" i="18"/>
  <c r="GVP191" i="18"/>
  <c r="GVQ191" i="18"/>
  <c r="GVR191" i="18"/>
  <c r="GVS191" i="18"/>
  <c r="GVT191" i="18"/>
  <c r="GVU191" i="18"/>
  <c r="GVV191" i="18"/>
  <c r="GVW191" i="18"/>
  <c r="GVX191" i="18"/>
  <c r="GVY191" i="18"/>
  <c r="GVZ191" i="18"/>
  <c r="GWA191" i="18"/>
  <c r="GWB191" i="18"/>
  <c r="GWC191" i="18"/>
  <c r="GWD191" i="18"/>
  <c r="GWE191" i="18"/>
  <c r="GWF191" i="18"/>
  <c r="GWG191" i="18"/>
  <c r="GWH191" i="18"/>
  <c r="GWI191" i="18"/>
  <c r="GWJ191" i="18"/>
  <c r="GWK191" i="18"/>
  <c r="GWL191" i="18"/>
  <c r="GWM191" i="18"/>
  <c r="GWN191" i="18"/>
  <c r="GWO191" i="18"/>
  <c r="GWP191" i="18"/>
  <c r="GWQ191" i="18"/>
  <c r="GWR191" i="18"/>
  <c r="GWS191" i="18"/>
  <c r="GWT191" i="18"/>
  <c r="GWU191" i="18"/>
  <c r="GWV191" i="18"/>
  <c r="GWW191" i="18"/>
  <c r="GWX191" i="18"/>
  <c r="GWY191" i="18"/>
  <c r="GWZ191" i="18"/>
  <c r="GXA191" i="18"/>
  <c r="GXB191" i="18"/>
  <c r="GXC191" i="18"/>
  <c r="GXD191" i="18"/>
  <c r="GXE191" i="18"/>
  <c r="GXF191" i="18"/>
  <c r="GXG191" i="18"/>
  <c r="GXH191" i="18"/>
  <c r="GXI191" i="18"/>
  <c r="GXJ191" i="18"/>
  <c r="GXK191" i="18"/>
  <c r="GXL191" i="18"/>
  <c r="GXM191" i="18"/>
  <c r="GXN191" i="18"/>
  <c r="GXO191" i="18"/>
  <c r="GXP191" i="18"/>
  <c r="GXQ191" i="18"/>
  <c r="GXR191" i="18"/>
  <c r="GXS191" i="18"/>
  <c r="GXT191" i="18"/>
  <c r="GXU191" i="18"/>
  <c r="GXV191" i="18"/>
  <c r="GXW191" i="18"/>
  <c r="GXX191" i="18"/>
  <c r="GXY191" i="18"/>
  <c r="GXZ191" i="18"/>
  <c r="GYA191" i="18"/>
  <c r="GYB191" i="18"/>
  <c r="GYC191" i="18"/>
  <c r="GYD191" i="18"/>
  <c r="GYE191" i="18"/>
  <c r="GYF191" i="18"/>
  <c r="GYG191" i="18"/>
  <c r="GYH191" i="18"/>
  <c r="GYI191" i="18"/>
  <c r="GYJ191" i="18"/>
  <c r="GYK191" i="18"/>
  <c r="GYL191" i="18"/>
  <c r="GYM191" i="18"/>
  <c r="GYN191" i="18"/>
  <c r="GYO191" i="18"/>
  <c r="GYP191" i="18"/>
  <c r="GYQ191" i="18"/>
  <c r="GYR191" i="18"/>
  <c r="GYS191" i="18"/>
  <c r="GYT191" i="18"/>
  <c r="GYU191" i="18"/>
  <c r="GYV191" i="18"/>
  <c r="GYW191" i="18"/>
  <c r="GYX191" i="18"/>
  <c r="GYY191" i="18"/>
  <c r="GYZ191" i="18"/>
  <c r="GZA191" i="18"/>
  <c r="GZB191" i="18"/>
  <c r="GZC191" i="18"/>
  <c r="GZD191" i="18"/>
  <c r="GZE191" i="18"/>
  <c r="GZF191" i="18"/>
  <c r="GZG191" i="18"/>
  <c r="GZH191" i="18"/>
  <c r="GZI191" i="18"/>
  <c r="GZJ191" i="18"/>
  <c r="GZK191" i="18"/>
  <c r="GZL191" i="18"/>
  <c r="GZM191" i="18"/>
  <c r="GZN191" i="18"/>
  <c r="GZO191" i="18"/>
  <c r="GZP191" i="18"/>
  <c r="GZQ191" i="18"/>
  <c r="GZR191" i="18"/>
  <c r="GZS191" i="18"/>
  <c r="GZT191" i="18"/>
  <c r="GZU191" i="18"/>
  <c r="GZV191" i="18"/>
  <c r="GZW191" i="18"/>
  <c r="GZX191" i="18"/>
  <c r="GZY191" i="18"/>
  <c r="GZZ191" i="18"/>
  <c r="HAA191" i="18"/>
  <c r="HAB191" i="18"/>
  <c r="HAC191" i="18"/>
  <c r="HAD191" i="18"/>
  <c r="HAE191" i="18"/>
  <c r="HAF191" i="18"/>
  <c r="HAG191" i="18"/>
  <c r="HAH191" i="18"/>
  <c r="HAI191" i="18"/>
  <c r="HAJ191" i="18"/>
  <c r="HAK191" i="18"/>
  <c r="HAL191" i="18"/>
  <c r="HAM191" i="18"/>
  <c r="HAN191" i="18"/>
  <c r="HAO191" i="18"/>
  <c r="HAP191" i="18"/>
  <c r="HAQ191" i="18"/>
  <c r="HAR191" i="18"/>
  <c r="HAS191" i="18"/>
  <c r="HAT191" i="18"/>
  <c r="HAU191" i="18"/>
  <c r="HAV191" i="18"/>
  <c r="HAW191" i="18"/>
  <c r="HAX191" i="18"/>
  <c r="HAY191" i="18"/>
  <c r="HAZ191" i="18"/>
  <c r="HBA191" i="18"/>
  <c r="HBB191" i="18"/>
  <c r="HBC191" i="18"/>
  <c r="HBD191" i="18"/>
  <c r="HBE191" i="18"/>
  <c r="HBF191" i="18"/>
  <c r="HBG191" i="18"/>
  <c r="HBH191" i="18"/>
  <c r="HBI191" i="18"/>
  <c r="HBJ191" i="18"/>
  <c r="HBK191" i="18"/>
  <c r="HBL191" i="18"/>
  <c r="HBM191" i="18"/>
  <c r="HBN191" i="18"/>
  <c r="HBO191" i="18"/>
  <c r="HBP191" i="18"/>
  <c r="HBQ191" i="18"/>
  <c r="HBR191" i="18"/>
  <c r="HBS191" i="18"/>
  <c r="HBT191" i="18"/>
  <c r="HBU191" i="18"/>
  <c r="HBV191" i="18"/>
  <c r="HBW191" i="18"/>
  <c r="HBX191" i="18"/>
  <c r="HBY191" i="18"/>
  <c r="HBZ191" i="18"/>
  <c r="HCA191" i="18"/>
  <c r="HCB191" i="18"/>
  <c r="HCC191" i="18"/>
  <c r="HCD191" i="18"/>
  <c r="HCE191" i="18"/>
  <c r="HCF191" i="18"/>
  <c r="HCG191" i="18"/>
  <c r="HCH191" i="18"/>
  <c r="HCI191" i="18"/>
  <c r="HCJ191" i="18"/>
  <c r="HCK191" i="18"/>
  <c r="HCL191" i="18"/>
  <c r="HCM191" i="18"/>
  <c r="HCN191" i="18"/>
  <c r="HCO191" i="18"/>
  <c r="HCP191" i="18"/>
  <c r="HCQ191" i="18"/>
  <c r="HCR191" i="18"/>
  <c r="HCS191" i="18"/>
  <c r="HCT191" i="18"/>
  <c r="HCU191" i="18"/>
  <c r="HCV191" i="18"/>
  <c r="HCW191" i="18"/>
  <c r="HCX191" i="18"/>
  <c r="HCY191" i="18"/>
  <c r="HCZ191" i="18"/>
  <c r="HDA191" i="18"/>
  <c r="HDB191" i="18"/>
  <c r="HDC191" i="18"/>
  <c r="HDD191" i="18"/>
  <c r="HDE191" i="18"/>
  <c r="HDF191" i="18"/>
  <c r="HDG191" i="18"/>
  <c r="HDH191" i="18"/>
  <c r="HDI191" i="18"/>
  <c r="HDJ191" i="18"/>
  <c r="HDK191" i="18"/>
  <c r="HDL191" i="18"/>
  <c r="HDM191" i="18"/>
  <c r="HDN191" i="18"/>
  <c r="HDO191" i="18"/>
  <c r="HDP191" i="18"/>
  <c r="HDQ191" i="18"/>
  <c r="HDR191" i="18"/>
  <c r="HDS191" i="18"/>
  <c r="HDT191" i="18"/>
  <c r="HDU191" i="18"/>
  <c r="HDV191" i="18"/>
  <c r="HDW191" i="18"/>
  <c r="HDX191" i="18"/>
  <c r="HDY191" i="18"/>
  <c r="HDZ191" i="18"/>
  <c r="HEA191" i="18"/>
  <c r="HEB191" i="18"/>
  <c r="HEC191" i="18"/>
  <c r="HED191" i="18"/>
  <c r="HEE191" i="18"/>
  <c r="HEF191" i="18"/>
  <c r="HEG191" i="18"/>
  <c r="HEH191" i="18"/>
  <c r="HEI191" i="18"/>
  <c r="HEJ191" i="18"/>
  <c r="HEK191" i="18"/>
  <c r="HEL191" i="18"/>
  <c r="HEM191" i="18"/>
  <c r="HEN191" i="18"/>
  <c r="HEO191" i="18"/>
  <c r="HEP191" i="18"/>
  <c r="HEQ191" i="18"/>
  <c r="HER191" i="18"/>
  <c r="HES191" i="18"/>
  <c r="HET191" i="18"/>
  <c r="HEU191" i="18"/>
  <c r="HEV191" i="18"/>
  <c r="HEW191" i="18"/>
  <c r="HEX191" i="18"/>
  <c r="HEY191" i="18"/>
  <c r="HEZ191" i="18"/>
  <c r="HFA191" i="18"/>
  <c r="HFB191" i="18"/>
  <c r="HFC191" i="18"/>
  <c r="HFD191" i="18"/>
  <c r="HFE191" i="18"/>
  <c r="HFF191" i="18"/>
  <c r="HFG191" i="18"/>
  <c r="HFH191" i="18"/>
  <c r="HFI191" i="18"/>
  <c r="HFJ191" i="18"/>
  <c r="HFK191" i="18"/>
  <c r="HFL191" i="18"/>
  <c r="HFM191" i="18"/>
  <c r="HFN191" i="18"/>
  <c r="HFO191" i="18"/>
  <c r="HFP191" i="18"/>
  <c r="HFQ191" i="18"/>
  <c r="HFR191" i="18"/>
  <c r="HFS191" i="18"/>
  <c r="HFT191" i="18"/>
  <c r="HFU191" i="18"/>
  <c r="HFV191" i="18"/>
  <c r="HFW191" i="18"/>
  <c r="HFX191" i="18"/>
  <c r="HFY191" i="18"/>
  <c r="HFZ191" i="18"/>
  <c r="HGA191" i="18"/>
  <c r="HGB191" i="18"/>
  <c r="HGC191" i="18"/>
  <c r="HGD191" i="18"/>
  <c r="HGE191" i="18"/>
  <c r="HGF191" i="18"/>
  <c r="HGG191" i="18"/>
  <c r="HGH191" i="18"/>
  <c r="HGI191" i="18"/>
  <c r="HGJ191" i="18"/>
  <c r="HGK191" i="18"/>
  <c r="HGL191" i="18"/>
  <c r="HGM191" i="18"/>
  <c r="HGN191" i="18"/>
  <c r="HGO191" i="18"/>
  <c r="HGP191" i="18"/>
  <c r="HGQ191" i="18"/>
  <c r="HGR191" i="18"/>
  <c r="HGS191" i="18"/>
  <c r="HGT191" i="18"/>
  <c r="HGU191" i="18"/>
  <c r="HGV191" i="18"/>
  <c r="HGW191" i="18"/>
  <c r="HGX191" i="18"/>
  <c r="HGY191" i="18"/>
  <c r="HGZ191" i="18"/>
  <c r="HHA191" i="18"/>
  <c r="HHB191" i="18"/>
  <c r="HHC191" i="18"/>
  <c r="HHD191" i="18"/>
  <c r="HHE191" i="18"/>
  <c r="HHF191" i="18"/>
  <c r="HHG191" i="18"/>
  <c r="HHH191" i="18"/>
  <c r="HHI191" i="18"/>
  <c r="HHJ191" i="18"/>
  <c r="HHK191" i="18"/>
  <c r="HHL191" i="18"/>
  <c r="HHM191" i="18"/>
  <c r="HHN191" i="18"/>
  <c r="HHO191" i="18"/>
  <c r="HHP191" i="18"/>
  <c r="HHQ191" i="18"/>
  <c r="HHR191" i="18"/>
  <c r="HHS191" i="18"/>
  <c r="HHT191" i="18"/>
  <c r="HHU191" i="18"/>
  <c r="HHV191" i="18"/>
  <c r="HHW191" i="18"/>
  <c r="HHX191" i="18"/>
  <c r="HHY191" i="18"/>
  <c r="HHZ191" i="18"/>
  <c r="HIA191" i="18"/>
  <c r="HIB191" i="18"/>
  <c r="HIC191" i="18"/>
  <c r="HID191" i="18"/>
  <c r="HIE191" i="18"/>
  <c r="HIF191" i="18"/>
  <c r="HIG191" i="18"/>
  <c r="HIH191" i="18"/>
  <c r="HII191" i="18"/>
  <c r="HIJ191" i="18"/>
  <c r="HIK191" i="18"/>
  <c r="HIL191" i="18"/>
  <c r="HIM191" i="18"/>
  <c r="HIN191" i="18"/>
  <c r="HIO191" i="18"/>
  <c r="HIP191" i="18"/>
  <c r="HIQ191" i="18"/>
  <c r="HIR191" i="18"/>
  <c r="HIS191" i="18"/>
  <c r="HIT191" i="18"/>
  <c r="HIU191" i="18"/>
  <c r="HIV191" i="18"/>
  <c r="HIW191" i="18"/>
  <c r="HIX191" i="18"/>
  <c r="HIY191" i="18"/>
  <c r="HIZ191" i="18"/>
  <c r="HJA191" i="18"/>
  <c r="HJB191" i="18"/>
  <c r="HJC191" i="18"/>
  <c r="HJD191" i="18"/>
  <c r="HJE191" i="18"/>
  <c r="HJF191" i="18"/>
  <c r="HJG191" i="18"/>
  <c r="HJH191" i="18"/>
  <c r="HJI191" i="18"/>
  <c r="HJJ191" i="18"/>
  <c r="HJK191" i="18"/>
  <c r="HJL191" i="18"/>
  <c r="HJM191" i="18"/>
  <c r="HJN191" i="18"/>
  <c r="HJO191" i="18"/>
  <c r="HJP191" i="18"/>
  <c r="HJQ191" i="18"/>
  <c r="HJR191" i="18"/>
  <c r="HJS191" i="18"/>
  <c r="HJT191" i="18"/>
  <c r="HJU191" i="18"/>
  <c r="HJV191" i="18"/>
  <c r="HJW191" i="18"/>
  <c r="HJX191" i="18"/>
  <c r="HJY191" i="18"/>
  <c r="HJZ191" i="18"/>
  <c r="HKA191" i="18"/>
  <c r="HKB191" i="18"/>
  <c r="HKC191" i="18"/>
  <c r="HKD191" i="18"/>
  <c r="HKE191" i="18"/>
  <c r="HKF191" i="18"/>
  <c r="HKG191" i="18"/>
  <c r="HKH191" i="18"/>
  <c r="HKI191" i="18"/>
  <c r="HKJ191" i="18"/>
  <c r="HKK191" i="18"/>
  <c r="HKL191" i="18"/>
  <c r="HKM191" i="18"/>
  <c r="HKN191" i="18"/>
  <c r="HKO191" i="18"/>
  <c r="HKP191" i="18"/>
  <c r="HKQ191" i="18"/>
  <c r="HKR191" i="18"/>
  <c r="HKS191" i="18"/>
  <c r="HKT191" i="18"/>
  <c r="HKU191" i="18"/>
  <c r="HKV191" i="18"/>
  <c r="HKW191" i="18"/>
  <c r="HKX191" i="18"/>
  <c r="HKY191" i="18"/>
  <c r="HKZ191" i="18"/>
  <c r="HLA191" i="18"/>
  <c r="HLB191" i="18"/>
  <c r="HLC191" i="18"/>
  <c r="HLD191" i="18"/>
  <c r="HLE191" i="18"/>
  <c r="HLF191" i="18"/>
  <c r="HLG191" i="18"/>
  <c r="HLH191" i="18"/>
  <c r="HLI191" i="18"/>
  <c r="HLJ191" i="18"/>
  <c r="HLK191" i="18"/>
  <c r="HLL191" i="18"/>
  <c r="HLM191" i="18"/>
  <c r="HLN191" i="18"/>
  <c r="HLO191" i="18"/>
  <c r="HLP191" i="18"/>
  <c r="HLQ191" i="18"/>
  <c r="HLR191" i="18"/>
  <c r="HLS191" i="18"/>
  <c r="HLT191" i="18"/>
  <c r="HLU191" i="18"/>
  <c r="HLV191" i="18"/>
  <c r="HLW191" i="18"/>
  <c r="HLX191" i="18"/>
  <c r="HLY191" i="18"/>
  <c r="HLZ191" i="18"/>
  <c r="HMA191" i="18"/>
  <c r="HMB191" i="18"/>
  <c r="HMC191" i="18"/>
  <c r="HMD191" i="18"/>
  <c r="HME191" i="18"/>
  <c r="HMF191" i="18"/>
  <c r="HMG191" i="18"/>
  <c r="HMH191" i="18"/>
  <c r="HMI191" i="18"/>
  <c r="HMJ191" i="18"/>
  <c r="HMK191" i="18"/>
  <c r="HML191" i="18"/>
  <c r="HMM191" i="18"/>
  <c r="HMN191" i="18"/>
  <c r="HMO191" i="18"/>
  <c r="HMP191" i="18"/>
  <c r="HMQ191" i="18"/>
  <c r="HMR191" i="18"/>
  <c r="HMS191" i="18"/>
  <c r="HMT191" i="18"/>
  <c r="HMU191" i="18"/>
  <c r="HMV191" i="18"/>
  <c r="HMW191" i="18"/>
  <c r="HMX191" i="18"/>
  <c r="HMY191" i="18"/>
  <c r="HMZ191" i="18"/>
  <c r="HNA191" i="18"/>
  <c r="HNB191" i="18"/>
  <c r="HNC191" i="18"/>
  <c r="HND191" i="18"/>
  <c r="HNE191" i="18"/>
  <c r="HNF191" i="18"/>
  <c r="HNG191" i="18"/>
  <c r="HNH191" i="18"/>
  <c r="HNI191" i="18"/>
  <c r="HNJ191" i="18"/>
  <c r="HNK191" i="18"/>
  <c r="HNL191" i="18"/>
  <c r="HNM191" i="18"/>
  <c r="HNN191" i="18"/>
  <c r="HNO191" i="18"/>
  <c r="HNP191" i="18"/>
  <c r="HNQ191" i="18"/>
  <c r="HNR191" i="18"/>
  <c r="HNS191" i="18"/>
  <c r="HNT191" i="18"/>
  <c r="HNU191" i="18"/>
  <c r="HNV191" i="18"/>
  <c r="HNW191" i="18"/>
  <c r="HNX191" i="18"/>
  <c r="HNY191" i="18"/>
  <c r="HNZ191" i="18"/>
  <c r="HOA191" i="18"/>
  <c r="HOB191" i="18"/>
  <c r="HOC191" i="18"/>
  <c r="HOD191" i="18"/>
  <c r="HOE191" i="18"/>
  <c r="HOF191" i="18"/>
  <c r="HOG191" i="18"/>
  <c r="HOH191" i="18"/>
  <c r="HOI191" i="18"/>
  <c r="HOJ191" i="18"/>
  <c r="HOK191" i="18"/>
  <c r="HOL191" i="18"/>
  <c r="HOM191" i="18"/>
  <c r="HON191" i="18"/>
  <c r="HOO191" i="18"/>
  <c r="HOP191" i="18"/>
  <c r="HOQ191" i="18"/>
  <c r="HOR191" i="18"/>
  <c r="HOS191" i="18"/>
  <c r="HOT191" i="18"/>
  <c r="HOU191" i="18"/>
  <c r="HOV191" i="18"/>
  <c r="HOW191" i="18"/>
  <c r="HOX191" i="18"/>
  <c r="HOY191" i="18"/>
  <c r="HOZ191" i="18"/>
  <c r="HPA191" i="18"/>
  <c r="HPB191" i="18"/>
  <c r="HPC191" i="18"/>
  <c r="HPD191" i="18"/>
  <c r="HPE191" i="18"/>
  <c r="HPF191" i="18"/>
  <c r="HPG191" i="18"/>
  <c r="HPH191" i="18"/>
  <c r="HPI191" i="18"/>
  <c r="HPJ191" i="18"/>
  <c r="HPK191" i="18"/>
  <c r="HPL191" i="18"/>
  <c r="HPM191" i="18"/>
  <c r="HPN191" i="18"/>
  <c r="HPO191" i="18"/>
  <c r="HPP191" i="18"/>
  <c r="HPQ191" i="18"/>
  <c r="HPR191" i="18"/>
  <c r="HPS191" i="18"/>
  <c r="HPT191" i="18"/>
  <c r="HPU191" i="18"/>
  <c r="HPV191" i="18"/>
  <c r="HPW191" i="18"/>
  <c r="HPX191" i="18"/>
  <c r="HPY191" i="18"/>
  <c r="HPZ191" i="18"/>
  <c r="HQA191" i="18"/>
  <c r="HQB191" i="18"/>
  <c r="HQC191" i="18"/>
  <c r="HQD191" i="18"/>
  <c r="HQE191" i="18"/>
  <c r="HQF191" i="18"/>
  <c r="HQG191" i="18"/>
  <c r="HQH191" i="18"/>
  <c r="HQI191" i="18"/>
  <c r="HQJ191" i="18"/>
  <c r="HQK191" i="18"/>
  <c r="HQL191" i="18"/>
  <c r="HQM191" i="18"/>
  <c r="HQN191" i="18"/>
  <c r="HQO191" i="18"/>
  <c r="HQP191" i="18"/>
  <c r="HQQ191" i="18"/>
  <c r="HQR191" i="18"/>
  <c r="HQS191" i="18"/>
  <c r="HQT191" i="18"/>
  <c r="HQU191" i="18"/>
  <c r="HQV191" i="18"/>
  <c r="HQW191" i="18"/>
  <c r="HQX191" i="18"/>
  <c r="HQY191" i="18"/>
  <c r="HQZ191" i="18"/>
  <c r="HRA191" i="18"/>
  <c r="HRB191" i="18"/>
  <c r="HRC191" i="18"/>
  <c r="HRD191" i="18"/>
  <c r="HRE191" i="18"/>
  <c r="HRF191" i="18"/>
  <c r="HRG191" i="18"/>
  <c r="HRH191" i="18"/>
  <c r="HRI191" i="18"/>
  <c r="HRJ191" i="18"/>
  <c r="HRK191" i="18"/>
  <c r="HRL191" i="18"/>
  <c r="HRM191" i="18"/>
  <c r="HRN191" i="18"/>
  <c r="HRO191" i="18"/>
  <c r="HRP191" i="18"/>
  <c r="HRQ191" i="18"/>
  <c r="HRR191" i="18"/>
  <c r="HRS191" i="18"/>
  <c r="HRT191" i="18"/>
  <c r="HRU191" i="18"/>
  <c r="HRV191" i="18"/>
  <c r="HRW191" i="18"/>
  <c r="HRX191" i="18"/>
  <c r="HRY191" i="18"/>
  <c r="HRZ191" i="18"/>
  <c r="HSA191" i="18"/>
  <c r="HSB191" i="18"/>
  <c r="HSC191" i="18"/>
  <c r="HSD191" i="18"/>
  <c r="HSE191" i="18"/>
  <c r="HSF191" i="18"/>
  <c r="HSG191" i="18"/>
  <c r="HSH191" i="18"/>
  <c r="HSI191" i="18"/>
  <c r="HSJ191" i="18"/>
  <c r="HSK191" i="18"/>
  <c r="HSL191" i="18"/>
  <c r="HSM191" i="18"/>
  <c r="HSN191" i="18"/>
  <c r="HSO191" i="18"/>
  <c r="HSP191" i="18"/>
  <c r="HSQ191" i="18"/>
  <c r="HSR191" i="18"/>
  <c r="HSS191" i="18"/>
  <c r="HST191" i="18"/>
  <c r="HSU191" i="18"/>
  <c r="HSV191" i="18"/>
  <c r="HSW191" i="18"/>
  <c r="HSX191" i="18"/>
  <c r="HSY191" i="18"/>
  <c r="HSZ191" i="18"/>
  <c r="HTA191" i="18"/>
  <c r="HTB191" i="18"/>
  <c r="HTC191" i="18"/>
  <c r="HTD191" i="18"/>
  <c r="HTE191" i="18"/>
  <c r="HTF191" i="18"/>
  <c r="HTG191" i="18"/>
  <c r="HTH191" i="18"/>
  <c r="HTI191" i="18"/>
  <c r="HTJ191" i="18"/>
  <c r="HTK191" i="18"/>
  <c r="HTL191" i="18"/>
  <c r="HTM191" i="18"/>
  <c r="HTN191" i="18"/>
  <c r="HTO191" i="18"/>
  <c r="HTP191" i="18"/>
  <c r="HTQ191" i="18"/>
  <c r="HTR191" i="18"/>
  <c r="HTS191" i="18"/>
  <c r="HTT191" i="18"/>
  <c r="HTU191" i="18"/>
  <c r="HTV191" i="18"/>
  <c r="HTW191" i="18"/>
  <c r="HTX191" i="18"/>
  <c r="HTY191" i="18"/>
  <c r="HTZ191" i="18"/>
  <c r="HUA191" i="18"/>
  <c r="HUB191" i="18"/>
  <c r="HUC191" i="18"/>
  <c r="HUD191" i="18"/>
  <c r="HUE191" i="18"/>
  <c r="HUF191" i="18"/>
  <c r="HUG191" i="18"/>
  <c r="HUH191" i="18"/>
  <c r="HUI191" i="18"/>
  <c r="HUJ191" i="18"/>
  <c r="HUK191" i="18"/>
  <c r="HUL191" i="18"/>
  <c r="HUM191" i="18"/>
  <c r="HUN191" i="18"/>
  <c r="HUO191" i="18"/>
  <c r="HUP191" i="18"/>
  <c r="HUQ191" i="18"/>
  <c r="HUR191" i="18"/>
  <c r="HUS191" i="18"/>
  <c r="HUT191" i="18"/>
  <c r="HUU191" i="18"/>
  <c r="HUV191" i="18"/>
  <c r="HUW191" i="18"/>
  <c r="HUX191" i="18"/>
  <c r="HUY191" i="18"/>
  <c r="HUZ191" i="18"/>
  <c r="HVA191" i="18"/>
  <c r="HVB191" i="18"/>
  <c r="HVC191" i="18"/>
  <c r="HVD191" i="18"/>
  <c r="HVE191" i="18"/>
  <c r="HVF191" i="18"/>
  <c r="HVG191" i="18"/>
  <c r="HVH191" i="18"/>
  <c r="HVI191" i="18"/>
  <c r="HVJ191" i="18"/>
  <c r="HVK191" i="18"/>
  <c r="HVL191" i="18"/>
  <c r="HVM191" i="18"/>
  <c r="HVN191" i="18"/>
  <c r="HVO191" i="18"/>
  <c r="HVP191" i="18"/>
  <c r="HVQ191" i="18"/>
  <c r="HVR191" i="18"/>
  <c r="HVS191" i="18"/>
  <c r="HVT191" i="18"/>
  <c r="HVU191" i="18"/>
  <c r="HVV191" i="18"/>
  <c r="HVW191" i="18"/>
  <c r="HVX191" i="18"/>
  <c r="HVY191" i="18"/>
  <c r="HVZ191" i="18"/>
  <c r="HWA191" i="18"/>
  <c r="HWB191" i="18"/>
  <c r="HWC191" i="18"/>
  <c r="HWD191" i="18"/>
  <c r="HWE191" i="18"/>
  <c r="HWF191" i="18"/>
  <c r="HWG191" i="18"/>
  <c r="HWH191" i="18"/>
  <c r="HWI191" i="18"/>
  <c r="HWJ191" i="18"/>
  <c r="HWK191" i="18"/>
  <c r="HWL191" i="18"/>
  <c r="HWM191" i="18"/>
  <c r="HWN191" i="18"/>
  <c r="HWO191" i="18"/>
  <c r="HWP191" i="18"/>
  <c r="HWQ191" i="18"/>
  <c r="HWR191" i="18"/>
  <c r="HWS191" i="18"/>
  <c r="HWT191" i="18"/>
  <c r="HWU191" i="18"/>
  <c r="HWV191" i="18"/>
  <c r="HWW191" i="18"/>
  <c r="HWX191" i="18"/>
  <c r="HWY191" i="18"/>
  <c r="HWZ191" i="18"/>
  <c r="HXA191" i="18"/>
  <c r="HXB191" i="18"/>
  <c r="HXC191" i="18"/>
  <c r="HXD191" i="18"/>
  <c r="HXE191" i="18"/>
  <c r="HXF191" i="18"/>
  <c r="HXG191" i="18"/>
  <c r="HXH191" i="18"/>
  <c r="HXI191" i="18"/>
  <c r="HXJ191" i="18"/>
  <c r="HXK191" i="18"/>
  <c r="HXL191" i="18"/>
  <c r="HXM191" i="18"/>
  <c r="HXN191" i="18"/>
  <c r="HXO191" i="18"/>
  <c r="HXP191" i="18"/>
  <c r="HXQ191" i="18"/>
  <c r="HXR191" i="18"/>
  <c r="HXS191" i="18"/>
  <c r="HXT191" i="18"/>
  <c r="HXU191" i="18"/>
  <c r="HXV191" i="18"/>
  <c r="HXW191" i="18"/>
  <c r="HXX191" i="18"/>
  <c r="HXY191" i="18"/>
  <c r="HXZ191" i="18"/>
  <c r="HYA191" i="18"/>
  <c r="HYB191" i="18"/>
  <c r="HYC191" i="18"/>
  <c r="HYD191" i="18"/>
  <c r="HYE191" i="18"/>
  <c r="HYF191" i="18"/>
  <c r="HYG191" i="18"/>
  <c r="HYH191" i="18"/>
  <c r="HYI191" i="18"/>
  <c r="HYJ191" i="18"/>
  <c r="HYK191" i="18"/>
  <c r="HYL191" i="18"/>
  <c r="HYM191" i="18"/>
  <c r="HYN191" i="18"/>
  <c r="HYO191" i="18"/>
  <c r="HYP191" i="18"/>
  <c r="HYQ191" i="18"/>
  <c r="HYR191" i="18"/>
  <c r="HYS191" i="18"/>
  <c r="HYT191" i="18"/>
  <c r="HYU191" i="18"/>
  <c r="HYV191" i="18"/>
  <c r="HYW191" i="18"/>
  <c r="HYX191" i="18"/>
  <c r="HYY191" i="18"/>
  <c r="HYZ191" i="18"/>
  <c r="HZA191" i="18"/>
  <c r="HZB191" i="18"/>
  <c r="HZC191" i="18"/>
  <c r="HZD191" i="18"/>
  <c r="HZE191" i="18"/>
  <c r="HZF191" i="18"/>
  <c r="HZG191" i="18"/>
  <c r="HZH191" i="18"/>
  <c r="HZI191" i="18"/>
  <c r="HZJ191" i="18"/>
  <c r="HZK191" i="18"/>
  <c r="HZL191" i="18"/>
  <c r="HZM191" i="18"/>
  <c r="HZN191" i="18"/>
  <c r="HZO191" i="18"/>
  <c r="HZP191" i="18"/>
  <c r="HZQ191" i="18"/>
  <c r="HZR191" i="18"/>
  <c r="HZS191" i="18"/>
  <c r="HZT191" i="18"/>
  <c r="HZU191" i="18"/>
  <c r="HZV191" i="18"/>
  <c r="HZW191" i="18"/>
  <c r="HZX191" i="18"/>
  <c r="HZY191" i="18"/>
  <c r="HZZ191" i="18"/>
  <c r="IAA191" i="18"/>
  <c r="IAB191" i="18"/>
  <c r="IAC191" i="18"/>
  <c r="IAD191" i="18"/>
  <c r="IAE191" i="18"/>
  <c r="IAF191" i="18"/>
  <c r="IAG191" i="18"/>
  <c r="IAH191" i="18"/>
  <c r="IAI191" i="18"/>
  <c r="IAJ191" i="18"/>
  <c r="IAK191" i="18"/>
  <c r="IAL191" i="18"/>
  <c r="IAM191" i="18"/>
  <c r="IAN191" i="18"/>
  <c r="IAO191" i="18"/>
  <c r="IAP191" i="18"/>
  <c r="IAQ191" i="18"/>
  <c r="IAR191" i="18"/>
  <c r="IAS191" i="18"/>
  <c r="IAT191" i="18"/>
  <c r="IAU191" i="18"/>
  <c r="IAV191" i="18"/>
  <c r="IAW191" i="18"/>
  <c r="IAX191" i="18"/>
  <c r="IAY191" i="18"/>
  <c r="IAZ191" i="18"/>
  <c r="IBA191" i="18"/>
  <c r="IBB191" i="18"/>
  <c r="IBC191" i="18"/>
  <c r="IBD191" i="18"/>
  <c r="IBE191" i="18"/>
  <c r="IBF191" i="18"/>
  <c r="IBG191" i="18"/>
  <c r="IBH191" i="18"/>
  <c r="IBI191" i="18"/>
  <c r="IBJ191" i="18"/>
  <c r="IBK191" i="18"/>
  <c r="IBL191" i="18"/>
  <c r="IBM191" i="18"/>
  <c r="IBN191" i="18"/>
  <c r="IBO191" i="18"/>
  <c r="IBP191" i="18"/>
  <c r="IBQ191" i="18"/>
  <c r="IBR191" i="18"/>
  <c r="IBS191" i="18"/>
  <c r="IBT191" i="18"/>
  <c r="IBU191" i="18"/>
  <c r="IBV191" i="18"/>
  <c r="IBW191" i="18"/>
  <c r="IBX191" i="18"/>
  <c r="IBY191" i="18"/>
  <c r="IBZ191" i="18"/>
  <c r="ICA191" i="18"/>
  <c r="ICB191" i="18"/>
  <c r="ICC191" i="18"/>
  <c r="ICD191" i="18"/>
  <c r="ICE191" i="18"/>
  <c r="ICF191" i="18"/>
  <c r="ICG191" i="18"/>
  <c r="ICH191" i="18"/>
  <c r="ICI191" i="18"/>
  <c r="ICJ191" i="18"/>
  <c r="ICK191" i="18"/>
  <c r="ICL191" i="18"/>
  <c r="ICM191" i="18"/>
  <c r="ICN191" i="18"/>
  <c r="ICO191" i="18"/>
  <c r="ICP191" i="18"/>
  <c r="ICQ191" i="18"/>
  <c r="ICR191" i="18"/>
  <c r="ICS191" i="18"/>
  <c r="ICT191" i="18"/>
  <c r="ICU191" i="18"/>
  <c r="ICV191" i="18"/>
  <c r="ICW191" i="18"/>
  <c r="ICX191" i="18"/>
  <c r="ICY191" i="18"/>
  <c r="ICZ191" i="18"/>
  <c r="IDA191" i="18"/>
  <c r="IDB191" i="18"/>
  <c r="IDC191" i="18"/>
  <c r="IDD191" i="18"/>
  <c r="IDE191" i="18"/>
  <c r="IDF191" i="18"/>
  <c r="IDG191" i="18"/>
  <c r="IDH191" i="18"/>
  <c r="IDI191" i="18"/>
  <c r="IDJ191" i="18"/>
  <c r="IDK191" i="18"/>
  <c r="IDL191" i="18"/>
  <c r="IDM191" i="18"/>
  <c r="IDN191" i="18"/>
  <c r="IDO191" i="18"/>
  <c r="IDP191" i="18"/>
  <c r="IDQ191" i="18"/>
  <c r="IDR191" i="18"/>
  <c r="IDS191" i="18"/>
  <c r="IDT191" i="18"/>
  <c r="IDU191" i="18"/>
  <c r="IDV191" i="18"/>
  <c r="IDW191" i="18"/>
  <c r="IDX191" i="18"/>
  <c r="IDY191" i="18"/>
  <c r="IDZ191" i="18"/>
  <c r="IEA191" i="18"/>
  <c r="IEB191" i="18"/>
  <c r="IEC191" i="18"/>
  <c r="IED191" i="18"/>
  <c r="IEE191" i="18"/>
  <c r="IEF191" i="18"/>
  <c r="IEG191" i="18"/>
  <c r="IEH191" i="18"/>
  <c r="IEI191" i="18"/>
  <c r="IEJ191" i="18"/>
  <c r="IEK191" i="18"/>
  <c r="IEL191" i="18"/>
  <c r="IEM191" i="18"/>
  <c r="IEN191" i="18"/>
  <c r="IEO191" i="18"/>
  <c r="IEP191" i="18"/>
  <c r="IEQ191" i="18"/>
  <c r="IER191" i="18"/>
  <c r="IES191" i="18"/>
  <c r="IET191" i="18"/>
  <c r="IEU191" i="18"/>
  <c r="IEV191" i="18"/>
  <c r="IEW191" i="18"/>
  <c r="IEX191" i="18"/>
  <c r="IEY191" i="18"/>
  <c r="IEZ191" i="18"/>
  <c r="IFA191" i="18"/>
  <c r="IFB191" i="18"/>
  <c r="IFC191" i="18"/>
  <c r="IFD191" i="18"/>
  <c r="IFE191" i="18"/>
  <c r="IFF191" i="18"/>
  <c r="IFG191" i="18"/>
  <c r="IFH191" i="18"/>
  <c r="IFI191" i="18"/>
  <c r="IFJ191" i="18"/>
  <c r="IFK191" i="18"/>
  <c r="IFL191" i="18"/>
  <c r="IFM191" i="18"/>
  <c r="IFN191" i="18"/>
  <c r="IFO191" i="18"/>
  <c r="IFP191" i="18"/>
  <c r="IFQ191" i="18"/>
  <c r="IFR191" i="18"/>
  <c r="IFS191" i="18"/>
  <c r="IFT191" i="18"/>
  <c r="IFU191" i="18"/>
  <c r="IFV191" i="18"/>
  <c r="IFW191" i="18"/>
  <c r="IFX191" i="18"/>
  <c r="IFY191" i="18"/>
  <c r="IFZ191" i="18"/>
  <c r="IGA191" i="18"/>
  <c r="IGB191" i="18"/>
  <c r="IGC191" i="18"/>
  <c r="IGD191" i="18"/>
  <c r="IGE191" i="18"/>
  <c r="IGF191" i="18"/>
  <c r="IGG191" i="18"/>
  <c r="IGH191" i="18"/>
  <c r="IGI191" i="18"/>
  <c r="IGJ191" i="18"/>
  <c r="IGK191" i="18"/>
  <c r="IGL191" i="18"/>
  <c r="IGM191" i="18"/>
  <c r="IGN191" i="18"/>
  <c r="IGO191" i="18"/>
  <c r="IGP191" i="18"/>
  <c r="IGQ191" i="18"/>
  <c r="IGR191" i="18"/>
  <c r="IGS191" i="18"/>
  <c r="IGT191" i="18"/>
  <c r="IGU191" i="18"/>
  <c r="IGV191" i="18"/>
  <c r="IGW191" i="18"/>
  <c r="IGX191" i="18"/>
  <c r="IGY191" i="18"/>
  <c r="IGZ191" i="18"/>
  <c r="IHA191" i="18"/>
  <c r="IHB191" i="18"/>
  <c r="IHC191" i="18"/>
  <c r="IHD191" i="18"/>
  <c r="IHE191" i="18"/>
  <c r="IHF191" i="18"/>
  <c r="IHG191" i="18"/>
  <c r="IHH191" i="18"/>
  <c r="IHI191" i="18"/>
  <c r="IHJ191" i="18"/>
  <c r="IHK191" i="18"/>
  <c r="IHL191" i="18"/>
  <c r="IHM191" i="18"/>
  <c r="IHN191" i="18"/>
  <c r="IHO191" i="18"/>
  <c r="IHP191" i="18"/>
  <c r="IHQ191" i="18"/>
  <c r="IHR191" i="18"/>
  <c r="IHS191" i="18"/>
  <c r="IHT191" i="18"/>
  <c r="IHU191" i="18"/>
  <c r="IHV191" i="18"/>
  <c r="IHW191" i="18"/>
  <c r="IHX191" i="18"/>
  <c r="IHY191" i="18"/>
  <c r="IHZ191" i="18"/>
  <c r="IIA191" i="18"/>
  <c r="IIB191" i="18"/>
  <c r="IIC191" i="18"/>
  <c r="IID191" i="18"/>
  <c r="IIE191" i="18"/>
  <c r="IIF191" i="18"/>
  <c r="IIG191" i="18"/>
  <c r="IIH191" i="18"/>
  <c r="III191" i="18"/>
  <c r="IIJ191" i="18"/>
  <c r="IIK191" i="18"/>
  <c r="IIL191" i="18"/>
  <c r="IIM191" i="18"/>
  <c r="IIN191" i="18"/>
  <c r="IIO191" i="18"/>
  <c r="IIP191" i="18"/>
  <c r="IIQ191" i="18"/>
  <c r="IIR191" i="18"/>
  <c r="IIS191" i="18"/>
  <c r="IIT191" i="18"/>
  <c r="IIU191" i="18"/>
  <c r="IIV191" i="18"/>
  <c r="IIW191" i="18"/>
  <c r="IIX191" i="18"/>
  <c r="IIY191" i="18"/>
  <c r="IIZ191" i="18"/>
  <c r="IJA191" i="18"/>
  <c r="IJB191" i="18"/>
  <c r="IJC191" i="18"/>
  <c r="IJD191" i="18"/>
  <c r="IJE191" i="18"/>
  <c r="IJF191" i="18"/>
  <c r="IJG191" i="18"/>
  <c r="IJH191" i="18"/>
  <c r="IJI191" i="18"/>
  <c r="IJJ191" i="18"/>
  <c r="IJK191" i="18"/>
  <c r="IJL191" i="18"/>
  <c r="IJM191" i="18"/>
  <c r="IJN191" i="18"/>
  <c r="IJO191" i="18"/>
  <c r="IJP191" i="18"/>
  <c r="IJQ191" i="18"/>
  <c r="IJR191" i="18"/>
  <c r="IJS191" i="18"/>
  <c r="IJT191" i="18"/>
  <c r="IJU191" i="18"/>
  <c r="IJV191" i="18"/>
  <c r="IJW191" i="18"/>
  <c r="IJX191" i="18"/>
  <c r="IJY191" i="18"/>
  <c r="IJZ191" i="18"/>
  <c r="IKA191" i="18"/>
  <c r="IKB191" i="18"/>
  <c r="IKC191" i="18"/>
  <c r="IKD191" i="18"/>
  <c r="IKE191" i="18"/>
  <c r="IKF191" i="18"/>
  <c r="IKG191" i="18"/>
  <c r="IKH191" i="18"/>
  <c r="IKI191" i="18"/>
  <c r="IKJ191" i="18"/>
  <c r="IKK191" i="18"/>
  <c r="IKL191" i="18"/>
  <c r="IKM191" i="18"/>
  <c r="IKN191" i="18"/>
  <c r="IKO191" i="18"/>
  <c r="IKP191" i="18"/>
  <c r="IKQ191" i="18"/>
  <c r="IKR191" i="18"/>
  <c r="IKS191" i="18"/>
  <c r="IKT191" i="18"/>
  <c r="IKU191" i="18"/>
  <c r="IKV191" i="18"/>
  <c r="IKW191" i="18"/>
  <c r="IKX191" i="18"/>
  <c r="IKY191" i="18"/>
  <c r="IKZ191" i="18"/>
  <c r="ILA191" i="18"/>
  <c r="ILB191" i="18"/>
  <c r="ILC191" i="18"/>
  <c r="ILD191" i="18"/>
  <c r="ILE191" i="18"/>
  <c r="ILF191" i="18"/>
  <c r="ILG191" i="18"/>
  <c r="ILH191" i="18"/>
  <c r="ILI191" i="18"/>
  <c r="ILJ191" i="18"/>
  <c r="ILK191" i="18"/>
  <c r="ILL191" i="18"/>
  <c r="ILM191" i="18"/>
  <c r="ILN191" i="18"/>
  <c r="ILO191" i="18"/>
  <c r="ILP191" i="18"/>
  <c r="ILQ191" i="18"/>
  <c r="ILR191" i="18"/>
  <c r="ILS191" i="18"/>
  <c r="ILT191" i="18"/>
  <c r="ILU191" i="18"/>
  <c r="ILV191" i="18"/>
  <c r="ILW191" i="18"/>
  <c r="ILX191" i="18"/>
  <c r="ILY191" i="18"/>
  <c r="ILZ191" i="18"/>
  <c r="IMA191" i="18"/>
  <c r="IMB191" i="18"/>
  <c r="IMC191" i="18"/>
  <c r="IMD191" i="18"/>
  <c r="IME191" i="18"/>
  <c r="IMF191" i="18"/>
  <c r="IMG191" i="18"/>
  <c r="IMH191" i="18"/>
  <c r="IMI191" i="18"/>
  <c r="IMJ191" i="18"/>
  <c r="IMK191" i="18"/>
  <c r="IML191" i="18"/>
  <c r="IMM191" i="18"/>
  <c r="IMN191" i="18"/>
  <c r="IMO191" i="18"/>
  <c r="IMP191" i="18"/>
  <c r="IMQ191" i="18"/>
  <c r="IMR191" i="18"/>
  <c r="IMS191" i="18"/>
  <c r="IMT191" i="18"/>
  <c r="IMU191" i="18"/>
  <c r="IMV191" i="18"/>
  <c r="IMW191" i="18"/>
  <c r="IMX191" i="18"/>
  <c r="IMY191" i="18"/>
  <c r="IMZ191" i="18"/>
  <c r="INA191" i="18"/>
  <c r="INB191" i="18"/>
  <c r="INC191" i="18"/>
  <c r="IND191" i="18"/>
  <c r="INE191" i="18"/>
  <c r="INF191" i="18"/>
  <c r="ING191" i="18"/>
  <c r="INH191" i="18"/>
  <c r="INI191" i="18"/>
  <c r="INJ191" i="18"/>
  <c r="INK191" i="18"/>
  <c r="INL191" i="18"/>
  <c r="INM191" i="18"/>
  <c r="INN191" i="18"/>
  <c r="INO191" i="18"/>
  <c r="INP191" i="18"/>
  <c r="INQ191" i="18"/>
  <c r="INR191" i="18"/>
  <c r="INS191" i="18"/>
  <c r="INT191" i="18"/>
  <c r="INU191" i="18"/>
  <c r="INV191" i="18"/>
  <c r="INW191" i="18"/>
  <c r="INX191" i="18"/>
  <c r="INY191" i="18"/>
  <c r="INZ191" i="18"/>
  <c r="IOA191" i="18"/>
  <c r="IOB191" i="18"/>
  <c r="IOC191" i="18"/>
  <c r="IOD191" i="18"/>
  <c r="IOE191" i="18"/>
  <c r="IOF191" i="18"/>
  <c r="IOG191" i="18"/>
  <c r="IOH191" i="18"/>
  <c r="IOI191" i="18"/>
  <c r="IOJ191" i="18"/>
  <c r="IOK191" i="18"/>
  <c r="IOL191" i="18"/>
  <c r="IOM191" i="18"/>
  <c r="ION191" i="18"/>
  <c r="IOO191" i="18"/>
  <c r="IOP191" i="18"/>
  <c r="IOQ191" i="18"/>
  <c r="IOR191" i="18"/>
  <c r="IOS191" i="18"/>
  <c r="IOT191" i="18"/>
  <c r="IOU191" i="18"/>
  <c r="IOV191" i="18"/>
  <c r="IOW191" i="18"/>
  <c r="IOX191" i="18"/>
  <c r="IOY191" i="18"/>
  <c r="IOZ191" i="18"/>
  <c r="IPA191" i="18"/>
  <c r="IPB191" i="18"/>
  <c r="IPC191" i="18"/>
  <c r="IPD191" i="18"/>
  <c r="IPE191" i="18"/>
  <c r="IPF191" i="18"/>
  <c r="IPG191" i="18"/>
  <c r="IPH191" i="18"/>
  <c r="IPI191" i="18"/>
  <c r="IPJ191" i="18"/>
  <c r="IPK191" i="18"/>
  <c r="IPL191" i="18"/>
  <c r="IPM191" i="18"/>
  <c r="IPN191" i="18"/>
  <c r="IPO191" i="18"/>
  <c r="IPP191" i="18"/>
  <c r="IPQ191" i="18"/>
  <c r="IPR191" i="18"/>
  <c r="IPS191" i="18"/>
  <c r="IPT191" i="18"/>
  <c r="IPU191" i="18"/>
  <c r="IPV191" i="18"/>
  <c r="IPW191" i="18"/>
  <c r="IPX191" i="18"/>
  <c r="IPY191" i="18"/>
  <c r="IPZ191" i="18"/>
  <c r="IQA191" i="18"/>
  <c r="IQB191" i="18"/>
  <c r="IQC191" i="18"/>
  <c r="IQD191" i="18"/>
  <c r="IQE191" i="18"/>
  <c r="IQF191" i="18"/>
  <c r="IQG191" i="18"/>
  <c r="IQH191" i="18"/>
  <c r="IQI191" i="18"/>
  <c r="IQJ191" i="18"/>
  <c r="IQK191" i="18"/>
  <c r="IQL191" i="18"/>
  <c r="IQM191" i="18"/>
  <c r="IQN191" i="18"/>
  <c r="IQO191" i="18"/>
  <c r="IQP191" i="18"/>
  <c r="IQQ191" i="18"/>
  <c r="IQR191" i="18"/>
  <c r="IQS191" i="18"/>
  <c r="IQT191" i="18"/>
  <c r="IQU191" i="18"/>
  <c r="IQV191" i="18"/>
  <c r="IQW191" i="18"/>
  <c r="IQX191" i="18"/>
  <c r="IQY191" i="18"/>
  <c r="IQZ191" i="18"/>
  <c r="IRA191" i="18"/>
  <c r="IRB191" i="18"/>
  <c r="IRC191" i="18"/>
  <c r="IRD191" i="18"/>
  <c r="IRE191" i="18"/>
  <c r="IRF191" i="18"/>
  <c r="IRG191" i="18"/>
  <c r="IRH191" i="18"/>
  <c r="IRI191" i="18"/>
  <c r="IRJ191" i="18"/>
  <c r="IRK191" i="18"/>
  <c r="IRL191" i="18"/>
  <c r="IRM191" i="18"/>
  <c r="IRN191" i="18"/>
  <c r="IRO191" i="18"/>
  <c r="IRP191" i="18"/>
  <c r="IRQ191" i="18"/>
  <c r="IRR191" i="18"/>
  <c r="IRS191" i="18"/>
  <c r="IRT191" i="18"/>
  <c r="IRU191" i="18"/>
  <c r="IRV191" i="18"/>
  <c r="IRW191" i="18"/>
  <c r="IRX191" i="18"/>
  <c r="IRY191" i="18"/>
  <c r="IRZ191" i="18"/>
  <c r="ISA191" i="18"/>
  <c r="ISB191" i="18"/>
  <c r="ISC191" i="18"/>
  <c r="ISD191" i="18"/>
  <c r="ISE191" i="18"/>
  <c r="ISF191" i="18"/>
  <c r="ISG191" i="18"/>
  <c r="ISH191" i="18"/>
  <c r="ISI191" i="18"/>
  <c r="ISJ191" i="18"/>
  <c r="ISK191" i="18"/>
  <c r="ISL191" i="18"/>
  <c r="ISM191" i="18"/>
  <c r="ISN191" i="18"/>
  <c r="ISO191" i="18"/>
  <c r="ISP191" i="18"/>
  <c r="ISQ191" i="18"/>
  <c r="ISR191" i="18"/>
  <c r="ISS191" i="18"/>
  <c r="IST191" i="18"/>
  <c r="ISU191" i="18"/>
  <c r="ISV191" i="18"/>
  <c r="ISW191" i="18"/>
  <c r="ISX191" i="18"/>
  <c r="ISY191" i="18"/>
  <c r="ISZ191" i="18"/>
  <c r="ITA191" i="18"/>
  <c r="ITB191" i="18"/>
  <c r="ITC191" i="18"/>
  <c r="ITD191" i="18"/>
  <c r="ITE191" i="18"/>
  <c r="ITF191" i="18"/>
  <c r="ITG191" i="18"/>
  <c r="ITH191" i="18"/>
  <c r="ITI191" i="18"/>
  <c r="ITJ191" i="18"/>
  <c r="ITK191" i="18"/>
  <c r="ITL191" i="18"/>
  <c r="ITM191" i="18"/>
  <c r="ITN191" i="18"/>
  <c r="ITO191" i="18"/>
  <c r="ITP191" i="18"/>
  <c r="ITQ191" i="18"/>
  <c r="ITR191" i="18"/>
  <c r="ITS191" i="18"/>
  <c r="ITT191" i="18"/>
  <c r="ITU191" i="18"/>
  <c r="ITV191" i="18"/>
  <c r="ITW191" i="18"/>
  <c r="ITX191" i="18"/>
  <c r="ITY191" i="18"/>
  <c r="ITZ191" i="18"/>
  <c r="IUA191" i="18"/>
  <c r="IUB191" i="18"/>
  <c r="IUC191" i="18"/>
  <c r="IUD191" i="18"/>
  <c r="IUE191" i="18"/>
  <c r="IUF191" i="18"/>
  <c r="IUG191" i="18"/>
  <c r="IUH191" i="18"/>
  <c r="IUI191" i="18"/>
  <c r="IUJ191" i="18"/>
  <c r="IUK191" i="18"/>
  <c r="IUL191" i="18"/>
  <c r="IUM191" i="18"/>
  <c r="IUN191" i="18"/>
  <c r="IUO191" i="18"/>
  <c r="IUP191" i="18"/>
  <c r="IUQ191" i="18"/>
  <c r="IUR191" i="18"/>
  <c r="IUS191" i="18"/>
  <c r="IUT191" i="18"/>
  <c r="IUU191" i="18"/>
  <c r="IUV191" i="18"/>
  <c r="IUW191" i="18"/>
  <c r="IUX191" i="18"/>
  <c r="IUY191" i="18"/>
  <c r="IUZ191" i="18"/>
  <c r="IVA191" i="18"/>
  <c r="IVB191" i="18"/>
  <c r="IVC191" i="18"/>
  <c r="IVD191" i="18"/>
  <c r="IVE191" i="18"/>
  <c r="IVF191" i="18"/>
  <c r="IVG191" i="18"/>
  <c r="IVH191" i="18"/>
  <c r="IVI191" i="18"/>
  <c r="IVJ191" i="18"/>
  <c r="IVK191" i="18"/>
  <c r="IVL191" i="18"/>
  <c r="IVM191" i="18"/>
  <c r="IVN191" i="18"/>
  <c r="IVO191" i="18"/>
  <c r="IVP191" i="18"/>
  <c r="IVQ191" i="18"/>
  <c r="IVR191" i="18"/>
  <c r="IVS191" i="18"/>
  <c r="IVT191" i="18"/>
  <c r="IVU191" i="18"/>
  <c r="IVV191" i="18"/>
  <c r="IVW191" i="18"/>
  <c r="IVX191" i="18"/>
  <c r="IVY191" i="18"/>
  <c r="IVZ191" i="18"/>
  <c r="IWA191" i="18"/>
  <c r="IWB191" i="18"/>
  <c r="IWC191" i="18"/>
  <c r="IWD191" i="18"/>
  <c r="IWE191" i="18"/>
  <c r="IWF191" i="18"/>
  <c r="IWG191" i="18"/>
  <c r="IWH191" i="18"/>
  <c r="IWI191" i="18"/>
  <c r="IWJ191" i="18"/>
  <c r="IWK191" i="18"/>
  <c r="IWL191" i="18"/>
  <c r="IWM191" i="18"/>
  <c r="IWN191" i="18"/>
  <c r="IWO191" i="18"/>
  <c r="IWP191" i="18"/>
  <c r="IWQ191" i="18"/>
  <c r="IWR191" i="18"/>
  <c r="IWS191" i="18"/>
  <c r="IWT191" i="18"/>
  <c r="IWU191" i="18"/>
  <c r="IWV191" i="18"/>
  <c r="IWW191" i="18"/>
  <c r="IWX191" i="18"/>
  <c r="IWY191" i="18"/>
  <c r="IWZ191" i="18"/>
  <c r="IXA191" i="18"/>
  <c r="IXB191" i="18"/>
  <c r="IXC191" i="18"/>
  <c r="IXD191" i="18"/>
  <c r="IXE191" i="18"/>
  <c r="IXF191" i="18"/>
  <c r="IXG191" i="18"/>
  <c r="IXH191" i="18"/>
  <c r="IXI191" i="18"/>
  <c r="IXJ191" i="18"/>
  <c r="IXK191" i="18"/>
  <c r="IXL191" i="18"/>
  <c r="IXM191" i="18"/>
  <c r="IXN191" i="18"/>
  <c r="IXO191" i="18"/>
  <c r="IXP191" i="18"/>
  <c r="IXQ191" i="18"/>
  <c r="IXR191" i="18"/>
  <c r="IXS191" i="18"/>
  <c r="IXT191" i="18"/>
  <c r="IXU191" i="18"/>
  <c r="IXV191" i="18"/>
  <c r="IXW191" i="18"/>
  <c r="IXX191" i="18"/>
  <c r="IXY191" i="18"/>
  <c r="IXZ191" i="18"/>
  <c r="IYA191" i="18"/>
  <c r="IYB191" i="18"/>
  <c r="IYC191" i="18"/>
  <c r="IYD191" i="18"/>
  <c r="IYE191" i="18"/>
  <c r="IYF191" i="18"/>
  <c r="IYG191" i="18"/>
  <c r="IYH191" i="18"/>
  <c r="IYI191" i="18"/>
  <c r="IYJ191" i="18"/>
  <c r="IYK191" i="18"/>
  <c r="IYL191" i="18"/>
  <c r="IYM191" i="18"/>
  <c r="IYN191" i="18"/>
  <c r="IYO191" i="18"/>
  <c r="IYP191" i="18"/>
  <c r="IYQ191" i="18"/>
  <c r="IYR191" i="18"/>
  <c r="IYS191" i="18"/>
  <c r="IYT191" i="18"/>
  <c r="IYU191" i="18"/>
  <c r="IYV191" i="18"/>
  <c r="IYW191" i="18"/>
  <c r="IYX191" i="18"/>
  <c r="IYY191" i="18"/>
  <c r="IYZ191" i="18"/>
  <c r="IZA191" i="18"/>
  <c r="IZB191" i="18"/>
  <c r="IZC191" i="18"/>
  <c r="IZD191" i="18"/>
  <c r="IZE191" i="18"/>
  <c r="IZF191" i="18"/>
  <c r="IZG191" i="18"/>
  <c r="IZH191" i="18"/>
  <c r="IZI191" i="18"/>
  <c r="IZJ191" i="18"/>
  <c r="IZK191" i="18"/>
  <c r="IZL191" i="18"/>
  <c r="IZM191" i="18"/>
  <c r="IZN191" i="18"/>
  <c r="IZO191" i="18"/>
  <c r="IZP191" i="18"/>
  <c r="IZQ191" i="18"/>
  <c r="IZR191" i="18"/>
  <c r="IZS191" i="18"/>
  <c r="IZT191" i="18"/>
  <c r="IZU191" i="18"/>
  <c r="IZV191" i="18"/>
  <c r="IZW191" i="18"/>
  <c r="IZX191" i="18"/>
  <c r="IZY191" i="18"/>
  <c r="IZZ191" i="18"/>
  <c r="JAA191" i="18"/>
  <c r="JAB191" i="18"/>
  <c r="JAC191" i="18"/>
  <c r="JAD191" i="18"/>
  <c r="JAE191" i="18"/>
  <c r="JAF191" i="18"/>
  <c r="JAG191" i="18"/>
  <c r="JAH191" i="18"/>
  <c r="JAI191" i="18"/>
  <c r="JAJ191" i="18"/>
  <c r="JAK191" i="18"/>
  <c r="JAL191" i="18"/>
  <c r="JAM191" i="18"/>
  <c r="JAN191" i="18"/>
  <c r="JAO191" i="18"/>
  <c r="JAP191" i="18"/>
  <c r="JAQ191" i="18"/>
  <c r="JAR191" i="18"/>
  <c r="JAS191" i="18"/>
  <c r="JAT191" i="18"/>
  <c r="JAU191" i="18"/>
  <c r="JAV191" i="18"/>
  <c r="JAW191" i="18"/>
  <c r="JAX191" i="18"/>
  <c r="JAY191" i="18"/>
  <c r="JAZ191" i="18"/>
  <c r="JBA191" i="18"/>
  <c r="JBB191" i="18"/>
  <c r="JBC191" i="18"/>
  <c r="JBD191" i="18"/>
  <c r="JBE191" i="18"/>
  <c r="JBF191" i="18"/>
  <c r="JBG191" i="18"/>
  <c r="JBH191" i="18"/>
  <c r="JBI191" i="18"/>
  <c r="JBJ191" i="18"/>
  <c r="JBK191" i="18"/>
  <c r="JBL191" i="18"/>
  <c r="JBM191" i="18"/>
  <c r="JBN191" i="18"/>
  <c r="JBO191" i="18"/>
  <c r="JBP191" i="18"/>
  <c r="JBQ191" i="18"/>
  <c r="JBR191" i="18"/>
  <c r="JBS191" i="18"/>
  <c r="JBT191" i="18"/>
  <c r="JBU191" i="18"/>
  <c r="JBV191" i="18"/>
  <c r="JBW191" i="18"/>
  <c r="JBX191" i="18"/>
  <c r="JBY191" i="18"/>
  <c r="JBZ191" i="18"/>
  <c r="JCA191" i="18"/>
  <c r="JCB191" i="18"/>
  <c r="JCC191" i="18"/>
  <c r="JCD191" i="18"/>
  <c r="JCE191" i="18"/>
  <c r="JCF191" i="18"/>
  <c r="JCG191" i="18"/>
  <c r="JCH191" i="18"/>
  <c r="JCI191" i="18"/>
  <c r="JCJ191" i="18"/>
  <c r="JCK191" i="18"/>
  <c r="JCL191" i="18"/>
  <c r="JCM191" i="18"/>
  <c r="JCN191" i="18"/>
  <c r="JCO191" i="18"/>
  <c r="JCP191" i="18"/>
  <c r="JCQ191" i="18"/>
  <c r="JCR191" i="18"/>
  <c r="JCS191" i="18"/>
  <c r="JCT191" i="18"/>
  <c r="JCU191" i="18"/>
  <c r="JCV191" i="18"/>
  <c r="JCW191" i="18"/>
  <c r="JCX191" i="18"/>
  <c r="JCY191" i="18"/>
  <c r="JCZ191" i="18"/>
  <c r="JDA191" i="18"/>
  <c r="JDB191" i="18"/>
  <c r="JDC191" i="18"/>
  <c r="JDD191" i="18"/>
  <c r="JDE191" i="18"/>
  <c r="JDF191" i="18"/>
  <c r="JDG191" i="18"/>
  <c r="JDH191" i="18"/>
  <c r="JDI191" i="18"/>
  <c r="JDJ191" i="18"/>
  <c r="JDK191" i="18"/>
  <c r="JDL191" i="18"/>
  <c r="JDM191" i="18"/>
  <c r="JDN191" i="18"/>
  <c r="JDO191" i="18"/>
  <c r="JDP191" i="18"/>
  <c r="JDQ191" i="18"/>
  <c r="JDR191" i="18"/>
  <c r="JDS191" i="18"/>
  <c r="JDT191" i="18"/>
  <c r="JDU191" i="18"/>
  <c r="JDV191" i="18"/>
  <c r="JDW191" i="18"/>
  <c r="JDX191" i="18"/>
  <c r="JDY191" i="18"/>
  <c r="JDZ191" i="18"/>
  <c r="JEA191" i="18"/>
  <c r="JEB191" i="18"/>
  <c r="JEC191" i="18"/>
  <c r="JED191" i="18"/>
  <c r="JEE191" i="18"/>
  <c r="JEF191" i="18"/>
  <c r="JEG191" i="18"/>
  <c r="JEH191" i="18"/>
  <c r="JEI191" i="18"/>
  <c r="JEJ191" i="18"/>
  <c r="JEK191" i="18"/>
  <c r="JEL191" i="18"/>
  <c r="JEM191" i="18"/>
  <c r="JEN191" i="18"/>
  <c r="JEO191" i="18"/>
  <c r="JEP191" i="18"/>
  <c r="JEQ191" i="18"/>
  <c r="JER191" i="18"/>
  <c r="JES191" i="18"/>
  <c r="JET191" i="18"/>
  <c r="JEU191" i="18"/>
  <c r="JEV191" i="18"/>
  <c r="JEW191" i="18"/>
  <c r="JEX191" i="18"/>
  <c r="JEY191" i="18"/>
  <c r="JEZ191" i="18"/>
  <c r="JFA191" i="18"/>
  <c r="JFB191" i="18"/>
  <c r="JFC191" i="18"/>
  <c r="JFD191" i="18"/>
  <c r="JFE191" i="18"/>
  <c r="JFF191" i="18"/>
  <c r="JFG191" i="18"/>
  <c r="JFH191" i="18"/>
  <c r="JFI191" i="18"/>
  <c r="JFJ191" i="18"/>
  <c r="JFK191" i="18"/>
  <c r="JFL191" i="18"/>
  <c r="JFM191" i="18"/>
  <c r="JFN191" i="18"/>
  <c r="JFO191" i="18"/>
  <c r="JFP191" i="18"/>
  <c r="JFQ191" i="18"/>
  <c r="JFR191" i="18"/>
  <c r="JFS191" i="18"/>
  <c r="JFT191" i="18"/>
  <c r="JFU191" i="18"/>
  <c r="JFV191" i="18"/>
  <c r="JFW191" i="18"/>
  <c r="JFX191" i="18"/>
  <c r="JFY191" i="18"/>
  <c r="JFZ191" i="18"/>
  <c r="JGA191" i="18"/>
  <c r="JGB191" i="18"/>
  <c r="JGC191" i="18"/>
  <c r="JGD191" i="18"/>
  <c r="JGE191" i="18"/>
  <c r="JGF191" i="18"/>
  <c r="JGG191" i="18"/>
  <c r="JGH191" i="18"/>
  <c r="JGI191" i="18"/>
  <c r="JGJ191" i="18"/>
  <c r="JGK191" i="18"/>
  <c r="JGL191" i="18"/>
  <c r="JGM191" i="18"/>
  <c r="JGN191" i="18"/>
  <c r="JGO191" i="18"/>
  <c r="JGP191" i="18"/>
  <c r="JGQ191" i="18"/>
  <c r="JGR191" i="18"/>
  <c r="JGS191" i="18"/>
  <c r="JGT191" i="18"/>
  <c r="JGU191" i="18"/>
  <c r="JGV191" i="18"/>
  <c r="JGW191" i="18"/>
  <c r="JGX191" i="18"/>
  <c r="JGY191" i="18"/>
  <c r="JGZ191" i="18"/>
  <c r="JHA191" i="18"/>
  <c r="JHB191" i="18"/>
  <c r="JHC191" i="18"/>
  <c r="JHD191" i="18"/>
  <c r="JHE191" i="18"/>
  <c r="JHF191" i="18"/>
  <c r="JHG191" i="18"/>
  <c r="JHH191" i="18"/>
  <c r="JHI191" i="18"/>
  <c r="JHJ191" i="18"/>
  <c r="JHK191" i="18"/>
  <c r="JHL191" i="18"/>
  <c r="JHM191" i="18"/>
  <c r="JHN191" i="18"/>
  <c r="JHO191" i="18"/>
  <c r="JHP191" i="18"/>
  <c r="JHQ191" i="18"/>
  <c r="JHR191" i="18"/>
  <c r="JHS191" i="18"/>
  <c r="JHT191" i="18"/>
  <c r="JHU191" i="18"/>
  <c r="JHV191" i="18"/>
  <c r="JHW191" i="18"/>
  <c r="JHX191" i="18"/>
  <c r="JHY191" i="18"/>
  <c r="JHZ191" i="18"/>
  <c r="JIA191" i="18"/>
  <c r="JIB191" i="18"/>
  <c r="JIC191" i="18"/>
  <c r="JID191" i="18"/>
  <c r="JIE191" i="18"/>
  <c r="JIF191" i="18"/>
  <c r="JIG191" i="18"/>
  <c r="JIH191" i="18"/>
  <c r="JII191" i="18"/>
  <c r="JIJ191" i="18"/>
  <c r="JIK191" i="18"/>
  <c r="JIL191" i="18"/>
  <c r="JIM191" i="18"/>
  <c r="JIN191" i="18"/>
  <c r="JIO191" i="18"/>
  <c r="JIP191" i="18"/>
  <c r="JIQ191" i="18"/>
  <c r="JIR191" i="18"/>
  <c r="JIS191" i="18"/>
  <c r="JIT191" i="18"/>
  <c r="JIU191" i="18"/>
  <c r="JIV191" i="18"/>
  <c r="JIW191" i="18"/>
  <c r="JIX191" i="18"/>
  <c r="JIY191" i="18"/>
  <c r="JIZ191" i="18"/>
  <c r="JJA191" i="18"/>
  <c r="JJB191" i="18"/>
  <c r="JJC191" i="18"/>
  <c r="JJD191" i="18"/>
  <c r="JJE191" i="18"/>
  <c r="JJF191" i="18"/>
  <c r="JJG191" i="18"/>
  <c r="JJH191" i="18"/>
  <c r="JJI191" i="18"/>
  <c r="JJJ191" i="18"/>
  <c r="JJK191" i="18"/>
  <c r="JJL191" i="18"/>
  <c r="JJM191" i="18"/>
  <c r="JJN191" i="18"/>
  <c r="JJO191" i="18"/>
  <c r="JJP191" i="18"/>
  <c r="JJQ191" i="18"/>
  <c r="JJR191" i="18"/>
  <c r="JJS191" i="18"/>
  <c r="JJT191" i="18"/>
  <c r="JJU191" i="18"/>
  <c r="JJV191" i="18"/>
  <c r="JJW191" i="18"/>
  <c r="JJX191" i="18"/>
  <c r="JJY191" i="18"/>
  <c r="JJZ191" i="18"/>
  <c r="JKA191" i="18"/>
  <c r="JKB191" i="18"/>
  <c r="JKC191" i="18"/>
  <c r="JKD191" i="18"/>
  <c r="JKE191" i="18"/>
  <c r="JKF191" i="18"/>
  <c r="JKG191" i="18"/>
  <c r="JKH191" i="18"/>
  <c r="JKI191" i="18"/>
  <c r="JKJ191" i="18"/>
  <c r="JKK191" i="18"/>
  <c r="JKL191" i="18"/>
  <c r="JKM191" i="18"/>
  <c r="JKN191" i="18"/>
  <c r="JKO191" i="18"/>
  <c r="JKP191" i="18"/>
  <c r="JKQ191" i="18"/>
  <c r="JKR191" i="18"/>
  <c r="JKS191" i="18"/>
  <c r="JKT191" i="18"/>
  <c r="JKU191" i="18"/>
  <c r="JKV191" i="18"/>
  <c r="JKW191" i="18"/>
  <c r="JKX191" i="18"/>
  <c r="JKY191" i="18"/>
  <c r="JKZ191" i="18"/>
  <c r="JLA191" i="18"/>
  <c r="JLB191" i="18"/>
  <c r="JLC191" i="18"/>
  <c r="JLD191" i="18"/>
  <c r="JLE191" i="18"/>
  <c r="JLF191" i="18"/>
  <c r="JLG191" i="18"/>
  <c r="JLH191" i="18"/>
  <c r="JLI191" i="18"/>
  <c r="JLJ191" i="18"/>
  <c r="JLK191" i="18"/>
  <c r="JLL191" i="18"/>
  <c r="JLM191" i="18"/>
  <c r="JLN191" i="18"/>
  <c r="JLO191" i="18"/>
  <c r="JLP191" i="18"/>
  <c r="JLQ191" i="18"/>
  <c r="JLR191" i="18"/>
  <c r="JLS191" i="18"/>
  <c r="JLT191" i="18"/>
  <c r="JLU191" i="18"/>
  <c r="JLV191" i="18"/>
  <c r="JLW191" i="18"/>
  <c r="JLX191" i="18"/>
  <c r="JLY191" i="18"/>
  <c r="JLZ191" i="18"/>
  <c r="JMA191" i="18"/>
  <c r="JMB191" i="18"/>
  <c r="JMC191" i="18"/>
  <c r="JMD191" i="18"/>
  <c r="JME191" i="18"/>
  <c r="JMF191" i="18"/>
  <c r="JMG191" i="18"/>
  <c r="JMH191" i="18"/>
  <c r="JMI191" i="18"/>
  <c r="JMJ191" i="18"/>
  <c r="JMK191" i="18"/>
  <c r="JML191" i="18"/>
  <c r="JMM191" i="18"/>
  <c r="JMN191" i="18"/>
  <c r="JMO191" i="18"/>
  <c r="JMP191" i="18"/>
  <c r="JMQ191" i="18"/>
  <c r="JMR191" i="18"/>
  <c r="JMS191" i="18"/>
  <c r="JMT191" i="18"/>
  <c r="JMU191" i="18"/>
  <c r="JMV191" i="18"/>
  <c r="JMW191" i="18"/>
  <c r="JMX191" i="18"/>
  <c r="JMY191" i="18"/>
  <c r="JMZ191" i="18"/>
  <c r="JNA191" i="18"/>
  <c r="JNB191" i="18"/>
  <c r="JNC191" i="18"/>
  <c r="JND191" i="18"/>
  <c r="JNE191" i="18"/>
  <c r="JNF191" i="18"/>
  <c r="JNG191" i="18"/>
  <c r="JNH191" i="18"/>
  <c r="JNI191" i="18"/>
  <c r="JNJ191" i="18"/>
  <c r="JNK191" i="18"/>
  <c r="JNL191" i="18"/>
  <c r="JNM191" i="18"/>
  <c r="JNN191" i="18"/>
  <c r="JNO191" i="18"/>
  <c r="JNP191" i="18"/>
  <c r="JNQ191" i="18"/>
  <c r="JNR191" i="18"/>
  <c r="JNS191" i="18"/>
  <c r="JNT191" i="18"/>
  <c r="JNU191" i="18"/>
  <c r="JNV191" i="18"/>
  <c r="JNW191" i="18"/>
  <c r="JNX191" i="18"/>
  <c r="JNY191" i="18"/>
  <c r="JNZ191" i="18"/>
  <c r="JOA191" i="18"/>
  <c r="JOB191" i="18"/>
  <c r="JOC191" i="18"/>
  <c r="JOD191" i="18"/>
  <c r="JOE191" i="18"/>
  <c r="JOF191" i="18"/>
  <c r="JOG191" i="18"/>
  <c r="JOH191" i="18"/>
  <c r="JOI191" i="18"/>
  <c r="JOJ191" i="18"/>
  <c r="JOK191" i="18"/>
  <c r="JOL191" i="18"/>
  <c r="JOM191" i="18"/>
  <c r="JON191" i="18"/>
  <c r="JOO191" i="18"/>
  <c r="JOP191" i="18"/>
  <c r="JOQ191" i="18"/>
  <c r="JOR191" i="18"/>
  <c r="JOS191" i="18"/>
  <c r="JOT191" i="18"/>
  <c r="JOU191" i="18"/>
  <c r="JOV191" i="18"/>
  <c r="JOW191" i="18"/>
  <c r="JOX191" i="18"/>
  <c r="JOY191" i="18"/>
  <c r="JOZ191" i="18"/>
  <c r="JPA191" i="18"/>
  <c r="JPB191" i="18"/>
  <c r="JPC191" i="18"/>
  <c r="JPD191" i="18"/>
  <c r="JPE191" i="18"/>
  <c r="JPF191" i="18"/>
  <c r="JPG191" i="18"/>
  <c r="JPH191" i="18"/>
  <c r="JPI191" i="18"/>
  <c r="JPJ191" i="18"/>
  <c r="JPK191" i="18"/>
  <c r="JPL191" i="18"/>
  <c r="JPM191" i="18"/>
  <c r="JPN191" i="18"/>
  <c r="JPO191" i="18"/>
  <c r="JPP191" i="18"/>
  <c r="JPQ191" i="18"/>
  <c r="JPR191" i="18"/>
  <c r="JPS191" i="18"/>
  <c r="JPT191" i="18"/>
  <c r="JPU191" i="18"/>
  <c r="JPV191" i="18"/>
  <c r="JPW191" i="18"/>
  <c r="JPX191" i="18"/>
  <c r="JPY191" i="18"/>
  <c r="JPZ191" i="18"/>
  <c r="JQA191" i="18"/>
  <c r="JQB191" i="18"/>
  <c r="JQC191" i="18"/>
  <c r="JQD191" i="18"/>
  <c r="JQE191" i="18"/>
  <c r="JQF191" i="18"/>
  <c r="JQG191" i="18"/>
  <c r="JQH191" i="18"/>
  <c r="JQI191" i="18"/>
  <c r="JQJ191" i="18"/>
  <c r="JQK191" i="18"/>
  <c r="JQL191" i="18"/>
  <c r="JQM191" i="18"/>
  <c r="JQN191" i="18"/>
  <c r="JQO191" i="18"/>
  <c r="JQP191" i="18"/>
  <c r="JQQ191" i="18"/>
  <c r="JQR191" i="18"/>
  <c r="JQS191" i="18"/>
  <c r="JQT191" i="18"/>
  <c r="JQU191" i="18"/>
  <c r="JQV191" i="18"/>
  <c r="JQW191" i="18"/>
  <c r="JQX191" i="18"/>
  <c r="JQY191" i="18"/>
  <c r="JQZ191" i="18"/>
  <c r="JRA191" i="18"/>
  <c r="JRB191" i="18"/>
  <c r="JRC191" i="18"/>
  <c r="JRD191" i="18"/>
  <c r="JRE191" i="18"/>
  <c r="JRF191" i="18"/>
  <c r="JRG191" i="18"/>
  <c r="JRH191" i="18"/>
  <c r="JRI191" i="18"/>
  <c r="JRJ191" i="18"/>
  <c r="JRK191" i="18"/>
  <c r="JRL191" i="18"/>
  <c r="JRM191" i="18"/>
  <c r="JRN191" i="18"/>
  <c r="JRO191" i="18"/>
  <c r="JRP191" i="18"/>
  <c r="JRQ191" i="18"/>
  <c r="JRR191" i="18"/>
  <c r="JRS191" i="18"/>
  <c r="JRT191" i="18"/>
  <c r="JRU191" i="18"/>
  <c r="JRV191" i="18"/>
  <c r="JRW191" i="18"/>
  <c r="JRX191" i="18"/>
  <c r="JRY191" i="18"/>
  <c r="JRZ191" i="18"/>
  <c r="JSA191" i="18"/>
  <c r="JSB191" i="18"/>
  <c r="JSC191" i="18"/>
  <c r="JSD191" i="18"/>
  <c r="JSE191" i="18"/>
  <c r="JSF191" i="18"/>
  <c r="JSG191" i="18"/>
  <c r="JSH191" i="18"/>
  <c r="JSI191" i="18"/>
  <c r="JSJ191" i="18"/>
  <c r="JSK191" i="18"/>
  <c r="JSL191" i="18"/>
  <c r="JSM191" i="18"/>
  <c r="JSN191" i="18"/>
  <c r="JSO191" i="18"/>
  <c r="JSP191" i="18"/>
  <c r="JSQ191" i="18"/>
  <c r="JSR191" i="18"/>
  <c r="JSS191" i="18"/>
  <c r="JST191" i="18"/>
  <c r="JSU191" i="18"/>
  <c r="JSV191" i="18"/>
  <c r="JSW191" i="18"/>
  <c r="JSX191" i="18"/>
  <c r="JSY191" i="18"/>
  <c r="JSZ191" i="18"/>
  <c r="JTA191" i="18"/>
  <c r="JTB191" i="18"/>
  <c r="JTC191" i="18"/>
  <c r="JTD191" i="18"/>
  <c r="JTE191" i="18"/>
  <c r="JTF191" i="18"/>
  <c r="JTG191" i="18"/>
  <c r="JTH191" i="18"/>
  <c r="JTI191" i="18"/>
  <c r="JTJ191" i="18"/>
  <c r="JTK191" i="18"/>
  <c r="JTL191" i="18"/>
  <c r="JTM191" i="18"/>
  <c r="JTN191" i="18"/>
  <c r="JTO191" i="18"/>
  <c r="JTP191" i="18"/>
  <c r="JTQ191" i="18"/>
  <c r="JTR191" i="18"/>
  <c r="JTS191" i="18"/>
  <c r="JTT191" i="18"/>
  <c r="JTU191" i="18"/>
  <c r="JTV191" i="18"/>
  <c r="JTW191" i="18"/>
  <c r="JTX191" i="18"/>
  <c r="JTY191" i="18"/>
  <c r="JTZ191" i="18"/>
  <c r="JUA191" i="18"/>
  <c r="JUB191" i="18"/>
  <c r="JUC191" i="18"/>
  <c r="JUD191" i="18"/>
  <c r="JUE191" i="18"/>
  <c r="JUF191" i="18"/>
  <c r="JUG191" i="18"/>
  <c r="JUH191" i="18"/>
  <c r="JUI191" i="18"/>
  <c r="JUJ191" i="18"/>
  <c r="JUK191" i="18"/>
  <c r="JUL191" i="18"/>
  <c r="JUM191" i="18"/>
  <c r="JUN191" i="18"/>
  <c r="JUO191" i="18"/>
  <c r="JUP191" i="18"/>
  <c r="JUQ191" i="18"/>
  <c r="JUR191" i="18"/>
  <c r="JUS191" i="18"/>
  <c r="JUT191" i="18"/>
  <c r="JUU191" i="18"/>
  <c r="JUV191" i="18"/>
  <c r="JUW191" i="18"/>
  <c r="JUX191" i="18"/>
  <c r="JUY191" i="18"/>
  <c r="JUZ191" i="18"/>
  <c r="JVA191" i="18"/>
  <c r="JVB191" i="18"/>
  <c r="JVC191" i="18"/>
  <c r="JVD191" i="18"/>
  <c r="JVE191" i="18"/>
  <c r="JVF191" i="18"/>
  <c r="JVG191" i="18"/>
  <c r="JVH191" i="18"/>
  <c r="JVI191" i="18"/>
  <c r="JVJ191" i="18"/>
  <c r="JVK191" i="18"/>
  <c r="JVL191" i="18"/>
  <c r="JVM191" i="18"/>
  <c r="JVN191" i="18"/>
  <c r="JVO191" i="18"/>
  <c r="JVP191" i="18"/>
  <c r="JVQ191" i="18"/>
  <c r="JVR191" i="18"/>
  <c r="JVS191" i="18"/>
  <c r="JVT191" i="18"/>
  <c r="JVU191" i="18"/>
  <c r="JVV191" i="18"/>
  <c r="JVW191" i="18"/>
  <c r="JVX191" i="18"/>
  <c r="JVY191" i="18"/>
  <c r="JVZ191" i="18"/>
  <c r="JWA191" i="18"/>
  <c r="JWB191" i="18"/>
  <c r="JWC191" i="18"/>
  <c r="JWD191" i="18"/>
  <c r="JWE191" i="18"/>
  <c r="JWF191" i="18"/>
  <c r="JWG191" i="18"/>
  <c r="JWH191" i="18"/>
  <c r="JWI191" i="18"/>
  <c r="JWJ191" i="18"/>
  <c r="JWK191" i="18"/>
  <c r="JWL191" i="18"/>
  <c r="JWM191" i="18"/>
  <c r="JWN191" i="18"/>
  <c r="JWO191" i="18"/>
  <c r="JWP191" i="18"/>
  <c r="JWQ191" i="18"/>
  <c r="JWR191" i="18"/>
  <c r="JWS191" i="18"/>
  <c r="JWT191" i="18"/>
  <c r="JWU191" i="18"/>
  <c r="JWV191" i="18"/>
  <c r="JWW191" i="18"/>
  <c r="JWX191" i="18"/>
  <c r="JWY191" i="18"/>
  <c r="JWZ191" i="18"/>
  <c r="JXA191" i="18"/>
  <c r="JXB191" i="18"/>
  <c r="JXC191" i="18"/>
  <c r="JXD191" i="18"/>
  <c r="JXE191" i="18"/>
  <c r="JXF191" i="18"/>
  <c r="JXG191" i="18"/>
  <c r="JXH191" i="18"/>
  <c r="JXI191" i="18"/>
  <c r="JXJ191" i="18"/>
  <c r="JXK191" i="18"/>
  <c r="JXL191" i="18"/>
  <c r="JXM191" i="18"/>
  <c r="JXN191" i="18"/>
  <c r="JXO191" i="18"/>
  <c r="JXP191" i="18"/>
  <c r="JXQ191" i="18"/>
  <c r="JXR191" i="18"/>
  <c r="JXS191" i="18"/>
  <c r="JXT191" i="18"/>
  <c r="JXU191" i="18"/>
  <c r="JXV191" i="18"/>
  <c r="JXW191" i="18"/>
  <c r="JXX191" i="18"/>
  <c r="JXY191" i="18"/>
  <c r="JXZ191" i="18"/>
  <c r="JYA191" i="18"/>
  <c r="JYB191" i="18"/>
  <c r="JYC191" i="18"/>
  <c r="JYD191" i="18"/>
  <c r="JYE191" i="18"/>
  <c r="JYF191" i="18"/>
  <c r="JYG191" i="18"/>
  <c r="JYH191" i="18"/>
  <c r="JYI191" i="18"/>
  <c r="JYJ191" i="18"/>
  <c r="JYK191" i="18"/>
  <c r="JYL191" i="18"/>
  <c r="JYM191" i="18"/>
  <c r="JYN191" i="18"/>
  <c r="JYO191" i="18"/>
  <c r="JYP191" i="18"/>
  <c r="JYQ191" i="18"/>
  <c r="JYR191" i="18"/>
  <c r="JYS191" i="18"/>
  <c r="JYT191" i="18"/>
  <c r="JYU191" i="18"/>
  <c r="JYV191" i="18"/>
  <c r="JYW191" i="18"/>
  <c r="JYX191" i="18"/>
  <c r="JYY191" i="18"/>
  <c r="JYZ191" i="18"/>
  <c r="JZA191" i="18"/>
  <c r="JZB191" i="18"/>
  <c r="JZC191" i="18"/>
  <c r="JZD191" i="18"/>
  <c r="JZE191" i="18"/>
  <c r="JZF191" i="18"/>
  <c r="JZG191" i="18"/>
  <c r="JZH191" i="18"/>
  <c r="JZI191" i="18"/>
  <c r="JZJ191" i="18"/>
  <c r="JZK191" i="18"/>
  <c r="JZL191" i="18"/>
  <c r="JZM191" i="18"/>
  <c r="JZN191" i="18"/>
  <c r="JZO191" i="18"/>
  <c r="JZP191" i="18"/>
  <c r="JZQ191" i="18"/>
  <c r="JZR191" i="18"/>
  <c r="JZS191" i="18"/>
  <c r="JZT191" i="18"/>
  <c r="JZU191" i="18"/>
  <c r="JZV191" i="18"/>
  <c r="JZW191" i="18"/>
  <c r="JZX191" i="18"/>
  <c r="JZY191" i="18"/>
  <c r="JZZ191" i="18"/>
  <c r="KAA191" i="18"/>
  <c r="KAB191" i="18"/>
  <c r="KAC191" i="18"/>
  <c r="KAD191" i="18"/>
  <c r="KAE191" i="18"/>
  <c r="KAF191" i="18"/>
  <c r="KAG191" i="18"/>
  <c r="KAH191" i="18"/>
  <c r="KAI191" i="18"/>
  <c r="KAJ191" i="18"/>
  <c r="KAK191" i="18"/>
  <c r="KAL191" i="18"/>
  <c r="KAM191" i="18"/>
  <c r="KAN191" i="18"/>
  <c r="KAO191" i="18"/>
  <c r="KAP191" i="18"/>
  <c r="KAQ191" i="18"/>
  <c r="KAR191" i="18"/>
  <c r="KAS191" i="18"/>
  <c r="KAT191" i="18"/>
  <c r="KAU191" i="18"/>
  <c r="KAV191" i="18"/>
  <c r="KAW191" i="18"/>
  <c r="KAX191" i="18"/>
  <c r="KAY191" i="18"/>
  <c r="KAZ191" i="18"/>
  <c r="KBA191" i="18"/>
  <c r="KBB191" i="18"/>
  <c r="KBC191" i="18"/>
  <c r="KBD191" i="18"/>
  <c r="KBE191" i="18"/>
  <c r="KBF191" i="18"/>
  <c r="KBG191" i="18"/>
  <c r="KBH191" i="18"/>
  <c r="KBI191" i="18"/>
  <c r="KBJ191" i="18"/>
  <c r="KBK191" i="18"/>
  <c r="KBL191" i="18"/>
  <c r="KBM191" i="18"/>
  <c r="KBN191" i="18"/>
  <c r="KBO191" i="18"/>
  <c r="KBP191" i="18"/>
  <c r="KBQ191" i="18"/>
  <c r="KBR191" i="18"/>
  <c r="KBS191" i="18"/>
  <c r="KBT191" i="18"/>
  <c r="KBU191" i="18"/>
  <c r="KBV191" i="18"/>
  <c r="KBW191" i="18"/>
  <c r="KBX191" i="18"/>
  <c r="KBY191" i="18"/>
  <c r="KBZ191" i="18"/>
  <c r="KCA191" i="18"/>
  <c r="KCB191" i="18"/>
  <c r="KCC191" i="18"/>
  <c r="KCD191" i="18"/>
  <c r="KCE191" i="18"/>
  <c r="KCF191" i="18"/>
  <c r="KCG191" i="18"/>
  <c r="KCH191" i="18"/>
  <c r="KCI191" i="18"/>
  <c r="KCJ191" i="18"/>
  <c r="KCK191" i="18"/>
  <c r="KCL191" i="18"/>
  <c r="KCM191" i="18"/>
  <c r="KCN191" i="18"/>
  <c r="KCO191" i="18"/>
  <c r="KCP191" i="18"/>
  <c r="KCQ191" i="18"/>
  <c r="KCR191" i="18"/>
  <c r="KCS191" i="18"/>
  <c r="KCT191" i="18"/>
  <c r="KCU191" i="18"/>
  <c r="KCV191" i="18"/>
  <c r="KCW191" i="18"/>
  <c r="KCX191" i="18"/>
  <c r="KCY191" i="18"/>
  <c r="KCZ191" i="18"/>
  <c r="KDA191" i="18"/>
  <c r="KDB191" i="18"/>
  <c r="KDC191" i="18"/>
  <c r="KDD191" i="18"/>
  <c r="KDE191" i="18"/>
  <c r="KDF191" i="18"/>
  <c r="KDG191" i="18"/>
  <c r="KDH191" i="18"/>
  <c r="KDI191" i="18"/>
  <c r="KDJ191" i="18"/>
  <c r="KDK191" i="18"/>
  <c r="KDL191" i="18"/>
  <c r="KDM191" i="18"/>
  <c r="KDN191" i="18"/>
  <c r="KDO191" i="18"/>
  <c r="KDP191" i="18"/>
  <c r="KDQ191" i="18"/>
  <c r="KDR191" i="18"/>
  <c r="KDS191" i="18"/>
  <c r="KDT191" i="18"/>
  <c r="KDU191" i="18"/>
  <c r="KDV191" i="18"/>
  <c r="KDW191" i="18"/>
  <c r="KDX191" i="18"/>
  <c r="KDY191" i="18"/>
  <c r="KDZ191" i="18"/>
  <c r="KEA191" i="18"/>
  <c r="KEB191" i="18"/>
  <c r="KEC191" i="18"/>
  <c r="KED191" i="18"/>
  <c r="KEE191" i="18"/>
  <c r="KEF191" i="18"/>
  <c r="KEG191" i="18"/>
  <c r="KEH191" i="18"/>
  <c r="KEI191" i="18"/>
  <c r="KEJ191" i="18"/>
  <c r="KEK191" i="18"/>
  <c r="KEL191" i="18"/>
  <c r="KEM191" i="18"/>
  <c r="KEN191" i="18"/>
  <c r="KEO191" i="18"/>
  <c r="KEP191" i="18"/>
  <c r="KEQ191" i="18"/>
  <c r="KER191" i="18"/>
  <c r="KES191" i="18"/>
  <c r="KET191" i="18"/>
  <c r="KEU191" i="18"/>
  <c r="KEV191" i="18"/>
  <c r="KEW191" i="18"/>
  <c r="KEX191" i="18"/>
  <c r="KEY191" i="18"/>
  <c r="KEZ191" i="18"/>
  <c r="KFA191" i="18"/>
  <c r="KFB191" i="18"/>
  <c r="KFC191" i="18"/>
  <c r="KFD191" i="18"/>
  <c r="KFE191" i="18"/>
  <c r="KFF191" i="18"/>
  <c r="KFG191" i="18"/>
  <c r="KFH191" i="18"/>
  <c r="KFI191" i="18"/>
  <c r="KFJ191" i="18"/>
  <c r="KFK191" i="18"/>
  <c r="KFL191" i="18"/>
  <c r="KFM191" i="18"/>
  <c r="KFN191" i="18"/>
  <c r="KFO191" i="18"/>
  <c r="KFP191" i="18"/>
  <c r="KFQ191" i="18"/>
  <c r="KFR191" i="18"/>
  <c r="KFS191" i="18"/>
  <c r="KFT191" i="18"/>
  <c r="KFU191" i="18"/>
  <c r="KFV191" i="18"/>
  <c r="KFW191" i="18"/>
  <c r="KFX191" i="18"/>
  <c r="KFY191" i="18"/>
  <c r="KFZ191" i="18"/>
  <c r="KGA191" i="18"/>
  <c r="KGB191" i="18"/>
  <c r="KGC191" i="18"/>
  <c r="KGD191" i="18"/>
  <c r="KGE191" i="18"/>
  <c r="KGF191" i="18"/>
  <c r="KGG191" i="18"/>
  <c r="KGH191" i="18"/>
  <c r="KGI191" i="18"/>
  <c r="KGJ191" i="18"/>
  <c r="KGK191" i="18"/>
  <c r="KGL191" i="18"/>
  <c r="KGM191" i="18"/>
  <c r="KGN191" i="18"/>
  <c r="KGO191" i="18"/>
  <c r="KGP191" i="18"/>
  <c r="KGQ191" i="18"/>
  <c r="KGR191" i="18"/>
  <c r="KGS191" i="18"/>
  <c r="KGT191" i="18"/>
  <c r="KGU191" i="18"/>
  <c r="KGV191" i="18"/>
  <c r="KGW191" i="18"/>
  <c r="KGX191" i="18"/>
  <c r="KGY191" i="18"/>
  <c r="KGZ191" i="18"/>
  <c r="KHA191" i="18"/>
  <c r="KHB191" i="18"/>
  <c r="KHC191" i="18"/>
  <c r="KHD191" i="18"/>
  <c r="KHE191" i="18"/>
  <c r="KHF191" i="18"/>
  <c r="KHG191" i="18"/>
  <c r="KHH191" i="18"/>
  <c r="KHI191" i="18"/>
  <c r="KHJ191" i="18"/>
  <c r="KHK191" i="18"/>
  <c r="KHL191" i="18"/>
  <c r="KHM191" i="18"/>
  <c r="KHN191" i="18"/>
  <c r="KHO191" i="18"/>
  <c r="KHP191" i="18"/>
  <c r="KHQ191" i="18"/>
  <c r="KHR191" i="18"/>
  <c r="KHS191" i="18"/>
  <c r="KHT191" i="18"/>
  <c r="KHU191" i="18"/>
  <c r="KHV191" i="18"/>
  <c r="KHW191" i="18"/>
  <c r="KHX191" i="18"/>
  <c r="KHY191" i="18"/>
  <c r="KHZ191" i="18"/>
  <c r="KIA191" i="18"/>
  <c r="KIB191" i="18"/>
  <c r="KIC191" i="18"/>
  <c r="KID191" i="18"/>
  <c r="KIE191" i="18"/>
  <c r="KIF191" i="18"/>
  <c r="KIG191" i="18"/>
  <c r="KIH191" i="18"/>
  <c r="KII191" i="18"/>
  <c r="KIJ191" i="18"/>
  <c r="KIK191" i="18"/>
  <c r="KIL191" i="18"/>
  <c r="KIM191" i="18"/>
  <c r="KIN191" i="18"/>
  <c r="KIO191" i="18"/>
  <c r="KIP191" i="18"/>
  <c r="KIQ191" i="18"/>
  <c r="KIR191" i="18"/>
  <c r="KIS191" i="18"/>
  <c r="KIT191" i="18"/>
  <c r="KIU191" i="18"/>
  <c r="KIV191" i="18"/>
  <c r="KIW191" i="18"/>
  <c r="KIX191" i="18"/>
  <c r="KIY191" i="18"/>
  <c r="KIZ191" i="18"/>
  <c r="KJA191" i="18"/>
  <c r="KJB191" i="18"/>
  <c r="KJC191" i="18"/>
  <c r="KJD191" i="18"/>
  <c r="KJE191" i="18"/>
  <c r="KJF191" i="18"/>
  <c r="KJG191" i="18"/>
  <c r="KJH191" i="18"/>
  <c r="KJI191" i="18"/>
  <c r="KJJ191" i="18"/>
  <c r="KJK191" i="18"/>
  <c r="KJL191" i="18"/>
  <c r="KJM191" i="18"/>
  <c r="KJN191" i="18"/>
  <c r="KJO191" i="18"/>
  <c r="KJP191" i="18"/>
  <c r="KJQ191" i="18"/>
  <c r="KJR191" i="18"/>
  <c r="KJS191" i="18"/>
  <c r="KJT191" i="18"/>
  <c r="KJU191" i="18"/>
  <c r="KJV191" i="18"/>
  <c r="KJW191" i="18"/>
  <c r="KJX191" i="18"/>
  <c r="KJY191" i="18"/>
  <c r="KJZ191" i="18"/>
  <c r="KKA191" i="18"/>
  <c r="KKB191" i="18"/>
  <c r="KKC191" i="18"/>
  <c r="KKD191" i="18"/>
  <c r="KKE191" i="18"/>
  <c r="KKF191" i="18"/>
  <c r="KKG191" i="18"/>
  <c r="KKH191" i="18"/>
  <c r="KKI191" i="18"/>
  <c r="KKJ191" i="18"/>
  <c r="KKK191" i="18"/>
  <c r="KKL191" i="18"/>
  <c r="KKM191" i="18"/>
  <c r="KKN191" i="18"/>
  <c r="KKO191" i="18"/>
  <c r="KKP191" i="18"/>
  <c r="KKQ191" i="18"/>
  <c r="KKR191" i="18"/>
  <c r="KKS191" i="18"/>
  <c r="KKT191" i="18"/>
  <c r="KKU191" i="18"/>
  <c r="KKV191" i="18"/>
  <c r="KKW191" i="18"/>
  <c r="KKX191" i="18"/>
  <c r="KKY191" i="18"/>
  <c r="KKZ191" i="18"/>
  <c r="KLA191" i="18"/>
  <c r="KLB191" i="18"/>
  <c r="KLC191" i="18"/>
  <c r="KLD191" i="18"/>
  <c r="KLE191" i="18"/>
  <c r="KLF191" i="18"/>
  <c r="KLG191" i="18"/>
  <c r="KLH191" i="18"/>
  <c r="KLI191" i="18"/>
  <c r="KLJ191" i="18"/>
  <c r="KLK191" i="18"/>
  <c r="KLL191" i="18"/>
  <c r="KLM191" i="18"/>
  <c r="KLN191" i="18"/>
  <c r="KLO191" i="18"/>
  <c r="KLP191" i="18"/>
  <c r="KLQ191" i="18"/>
  <c r="KLR191" i="18"/>
  <c r="KLS191" i="18"/>
  <c r="KLT191" i="18"/>
  <c r="KLU191" i="18"/>
  <c r="KLV191" i="18"/>
  <c r="KLW191" i="18"/>
  <c r="KLX191" i="18"/>
  <c r="KLY191" i="18"/>
  <c r="KLZ191" i="18"/>
  <c r="KMA191" i="18"/>
  <c r="KMB191" i="18"/>
  <c r="KMC191" i="18"/>
  <c r="KMD191" i="18"/>
  <c r="KME191" i="18"/>
  <c r="KMF191" i="18"/>
  <c r="KMG191" i="18"/>
  <c r="KMH191" i="18"/>
  <c r="KMI191" i="18"/>
  <c r="KMJ191" i="18"/>
  <c r="KMK191" i="18"/>
  <c r="KML191" i="18"/>
  <c r="KMM191" i="18"/>
  <c r="KMN191" i="18"/>
  <c r="KMO191" i="18"/>
  <c r="KMP191" i="18"/>
  <c r="KMQ191" i="18"/>
  <c r="KMR191" i="18"/>
  <c r="KMS191" i="18"/>
  <c r="KMT191" i="18"/>
  <c r="KMU191" i="18"/>
  <c r="KMV191" i="18"/>
  <c r="KMW191" i="18"/>
  <c r="KMX191" i="18"/>
  <c r="KMY191" i="18"/>
  <c r="KMZ191" i="18"/>
  <c r="KNA191" i="18"/>
  <c r="KNB191" i="18"/>
  <c r="KNC191" i="18"/>
  <c r="KND191" i="18"/>
  <c r="KNE191" i="18"/>
  <c r="KNF191" i="18"/>
  <c r="KNG191" i="18"/>
  <c r="KNH191" i="18"/>
  <c r="KNI191" i="18"/>
  <c r="KNJ191" i="18"/>
  <c r="KNK191" i="18"/>
  <c r="KNL191" i="18"/>
  <c r="KNM191" i="18"/>
  <c r="KNN191" i="18"/>
  <c r="KNO191" i="18"/>
  <c r="KNP191" i="18"/>
  <c r="KNQ191" i="18"/>
  <c r="KNR191" i="18"/>
  <c r="KNS191" i="18"/>
  <c r="KNT191" i="18"/>
  <c r="KNU191" i="18"/>
  <c r="KNV191" i="18"/>
  <c r="KNW191" i="18"/>
  <c r="KNX191" i="18"/>
  <c r="KNY191" i="18"/>
  <c r="KNZ191" i="18"/>
  <c r="KOA191" i="18"/>
  <c r="KOB191" i="18"/>
  <c r="KOC191" i="18"/>
  <c r="KOD191" i="18"/>
  <c r="KOE191" i="18"/>
  <c r="KOF191" i="18"/>
  <c r="KOG191" i="18"/>
  <c r="KOH191" i="18"/>
  <c r="KOI191" i="18"/>
  <c r="KOJ191" i="18"/>
  <c r="KOK191" i="18"/>
  <c r="KOL191" i="18"/>
  <c r="KOM191" i="18"/>
  <c r="KON191" i="18"/>
  <c r="KOO191" i="18"/>
  <c r="KOP191" i="18"/>
  <c r="KOQ191" i="18"/>
  <c r="KOR191" i="18"/>
  <c r="KOS191" i="18"/>
  <c r="KOT191" i="18"/>
  <c r="KOU191" i="18"/>
  <c r="KOV191" i="18"/>
  <c r="KOW191" i="18"/>
  <c r="KOX191" i="18"/>
  <c r="KOY191" i="18"/>
  <c r="KOZ191" i="18"/>
  <c r="KPA191" i="18"/>
  <c r="KPB191" i="18"/>
  <c r="KPC191" i="18"/>
  <c r="KPD191" i="18"/>
  <c r="KPE191" i="18"/>
  <c r="KPF191" i="18"/>
  <c r="KPG191" i="18"/>
  <c r="KPH191" i="18"/>
  <c r="KPI191" i="18"/>
  <c r="KPJ191" i="18"/>
  <c r="KPK191" i="18"/>
  <c r="KPL191" i="18"/>
  <c r="KPM191" i="18"/>
  <c r="KPN191" i="18"/>
  <c r="KPO191" i="18"/>
  <c r="KPP191" i="18"/>
  <c r="KPQ191" i="18"/>
  <c r="KPR191" i="18"/>
  <c r="KPS191" i="18"/>
  <c r="KPT191" i="18"/>
  <c r="KPU191" i="18"/>
  <c r="KPV191" i="18"/>
  <c r="KPW191" i="18"/>
  <c r="KPX191" i="18"/>
  <c r="KPY191" i="18"/>
  <c r="KPZ191" i="18"/>
  <c r="KQA191" i="18"/>
  <c r="KQB191" i="18"/>
  <c r="KQC191" i="18"/>
  <c r="KQD191" i="18"/>
  <c r="KQE191" i="18"/>
  <c r="KQF191" i="18"/>
  <c r="KQG191" i="18"/>
  <c r="KQH191" i="18"/>
  <c r="KQI191" i="18"/>
  <c r="KQJ191" i="18"/>
  <c r="KQK191" i="18"/>
  <c r="KQL191" i="18"/>
  <c r="KQM191" i="18"/>
  <c r="KQN191" i="18"/>
  <c r="KQO191" i="18"/>
  <c r="KQP191" i="18"/>
  <c r="KQQ191" i="18"/>
  <c r="KQR191" i="18"/>
  <c r="KQS191" i="18"/>
  <c r="KQT191" i="18"/>
  <c r="KQU191" i="18"/>
  <c r="KQV191" i="18"/>
  <c r="KQW191" i="18"/>
  <c r="KQX191" i="18"/>
  <c r="KQY191" i="18"/>
  <c r="KQZ191" i="18"/>
  <c r="KRA191" i="18"/>
  <c r="KRB191" i="18"/>
  <c r="KRC191" i="18"/>
  <c r="KRD191" i="18"/>
  <c r="KRE191" i="18"/>
  <c r="KRF191" i="18"/>
  <c r="KRG191" i="18"/>
  <c r="KRH191" i="18"/>
  <c r="KRI191" i="18"/>
  <c r="KRJ191" i="18"/>
  <c r="KRK191" i="18"/>
  <c r="KRL191" i="18"/>
  <c r="KRM191" i="18"/>
  <c r="KRN191" i="18"/>
  <c r="KRO191" i="18"/>
  <c r="KRP191" i="18"/>
  <c r="KRQ191" i="18"/>
  <c r="KRR191" i="18"/>
  <c r="KRS191" i="18"/>
  <c r="KRT191" i="18"/>
  <c r="KRU191" i="18"/>
  <c r="KRV191" i="18"/>
  <c r="KRW191" i="18"/>
  <c r="KRX191" i="18"/>
  <c r="KRY191" i="18"/>
  <c r="KRZ191" i="18"/>
  <c r="KSA191" i="18"/>
  <c r="KSB191" i="18"/>
  <c r="KSC191" i="18"/>
  <c r="KSD191" i="18"/>
  <c r="KSE191" i="18"/>
  <c r="KSF191" i="18"/>
  <c r="KSG191" i="18"/>
  <c r="KSH191" i="18"/>
  <c r="KSI191" i="18"/>
  <c r="KSJ191" i="18"/>
  <c r="KSK191" i="18"/>
  <c r="KSL191" i="18"/>
  <c r="KSM191" i="18"/>
  <c r="KSN191" i="18"/>
  <c r="KSO191" i="18"/>
  <c r="KSP191" i="18"/>
  <c r="KSQ191" i="18"/>
  <c r="KSR191" i="18"/>
  <c r="KSS191" i="18"/>
  <c r="KST191" i="18"/>
  <c r="KSU191" i="18"/>
  <c r="KSV191" i="18"/>
  <c r="KSW191" i="18"/>
  <c r="KSX191" i="18"/>
  <c r="KSY191" i="18"/>
  <c r="KSZ191" i="18"/>
  <c r="KTA191" i="18"/>
  <c r="KTB191" i="18"/>
  <c r="KTC191" i="18"/>
  <c r="KTD191" i="18"/>
  <c r="KTE191" i="18"/>
  <c r="KTF191" i="18"/>
  <c r="KTG191" i="18"/>
  <c r="KTH191" i="18"/>
  <c r="KTI191" i="18"/>
  <c r="KTJ191" i="18"/>
  <c r="KTK191" i="18"/>
  <c r="KTL191" i="18"/>
  <c r="KTM191" i="18"/>
  <c r="KTN191" i="18"/>
  <c r="KTO191" i="18"/>
  <c r="KTP191" i="18"/>
  <c r="KTQ191" i="18"/>
  <c r="KTR191" i="18"/>
  <c r="KTS191" i="18"/>
  <c r="KTT191" i="18"/>
  <c r="KTU191" i="18"/>
  <c r="KTV191" i="18"/>
  <c r="KTW191" i="18"/>
  <c r="KTX191" i="18"/>
  <c r="KTY191" i="18"/>
  <c r="KTZ191" i="18"/>
  <c r="KUA191" i="18"/>
  <c r="KUB191" i="18"/>
  <c r="KUC191" i="18"/>
  <c r="KUD191" i="18"/>
  <c r="KUE191" i="18"/>
  <c r="KUF191" i="18"/>
  <c r="KUG191" i="18"/>
  <c r="KUH191" i="18"/>
  <c r="KUI191" i="18"/>
  <c r="KUJ191" i="18"/>
  <c r="KUK191" i="18"/>
  <c r="KUL191" i="18"/>
  <c r="KUM191" i="18"/>
  <c r="KUN191" i="18"/>
  <c r="KUO191" i="18"/>
  <c r="KUP191" i="18"/>
  <c r="KUQ191" i="18"/>
  <c r="KUR191" i="18"/>
  <c r="KUS191" i="18"/>
  <c r="KUT191" i="18"/>
  <c r="KUU191" i="18"/>
  <c r="KUV191" i="18"/>
  <c r="KUW191" i="18"/>
  <c r="KUX191" i="18"/>
  <c r="KUY191" i="18"/>
  <c r="KUZ191" i="18"/>
  <c r="KVA191" i="18"/>
  <c r="KVB191" i="18"/>
  <c r="KVC191" i="18"/>
  <c r="KVD191" i="18"/>
  <c r="KVE191" i="18"/>
  <c r="KVF191" i="18"/>
  <c r="KVG191" i="18"/>
  <c r="KVH191" i="18"/>
  <c r="KVI191" i="18"/>
  <c r="KVJ191" i="18"/>
  <c r="KVK191" i="18"/>
  <c r="KVL191" i="18"/>
  <c r="KVM191" i="18"/>
  <c r="KVN191" i="18"/>
  <c r="KVO191" i="18"/>
  <c r="KVP191" i="18"/>
  <c r="KVQ191" i="18"/>
  <c r="KVR191" i="18"/>
  <c r="KVS191" i="18"/>
  <c r="KVT191" i="18"/>
  <c r="KVU191" i="18"/>
  <c r="KVV191" i="18"/>
  <c r="KVW191" i="18"/>
  <c r="KVX191" i="18"/>
  <c r="KVY191" i="18"/>
  <c r="KVZ191" i="18"/>
  <c r="KWA191" i="18"/>
  <c r="KWB191" i="18"/>
  <c r="KWC191" i="18"/>
  <c r="KWD191" i="18"/>
  <c r="KWE191" i="18"/>
  <c r="KWF191" i="18"/>
  <c r="KWG191" i="18"/>
  <c r="KWH191" i="18"/>
  <c r="KWI191" i="18"/>
  <c r="KWJ191" i="18"/>
  <c r="KWK191" i="18"/>
  <c r="KWL191" i="18"/>
  <c r="KWM191" i="18"/>
  <c r="KWN191" i="18"/>
  <c r="KWO191" i="18"/>
  <c r="KWP191" i="18"/>
  <c r="KWQ191" i="18"/>
  <c r="KWR191" i="18"/>
  <c r="KWS191" i="18"/>
  <c r="KWT191" i="18"/>
  <c r="KWU191" i="18"/>
  <c r="KWV191" i="18"/>
  <c r="KWW191" i="18"/>
  <c r="KWX191" i="18"/>
  <c r="KWY191" i="18"/>
  <c r="KWZ191" i="18"/>
  <c r="KXA191" i="18"/>
  <c r="KXB191" i="18"/>
  <c r="KXC191" i="18"/>
  <c r="KXD191" i="18"/>
  <c r="KXE191" i="18"/>
  <c r="KXF191" i="18"/>
  <c r="KXG191" i="18"/>
  <c r="KXH191" i="18"/>
  <c r="KXI191" i="18"/>
  <c r="KXJ191" i="18"/>
  <c r="KXK191" i="18"/>
  <c r="KXL191" i="18"/>
  <c r="KXM191" i="18"/>
  <c r="KXN191" i="18"/>
  <c r="KXO191" i="18"/>
  <c r="KXP191" i="18"/>
  <c r="KXQ191" i="18"/>
  <c r="KXR191" i="18"/>
  <c r="KXS191" i="18"/>
  <c r="KXT191" i="18"/>
  <c r="KXU191" i="18"/>
  <c r="KXV191" i="18"/>
  <c r="KXW191" i="18"/>
  <c r="KXX191" i="18"/>
  <c r="KXY191" i="18"/>
  <c r="KXZ191" i="18"/>
  <c r="KYA191" i="18"/>
  <c r="KYB191" i="18"/>
  <c r="KYC191" i="18"/>
  <c r="KYD191" i="18"/>
  <c r="KYE191" i="18"/>
  <c r="KYF191" i="18"/>
  <c r="KYG191" i="18"/>
  <c r="KYH191" i="18"/>
  <c r="KYI191" i="18"/>
  <c r="KYJ191" i="18"/>
  <c r="KYK191" i="18"/>
  <c r="KYL191" i="18"/>
  <c r="KYM191" i="18"/>
  <c r="KYN191" i="18"/>
  <c r="KYO191" i="18"/>
  <c r="KYP191" i="18"/>
  <c r="KYQ191" i="18"/>
  <c r="KYR191" i="18"/>
  <c r="KYS191" i="18"/>
  <c r="KYT191" i="18"/>
  <c r="KYU191" i="18"/>
  <c r="KYV191" i="18"/>
  <c r="KYW191" i="18"/>
  <c r="KYX191" i="18"/>
  <c r="KYY191" i="18"/>
  <c r="KYZ191" i="18"/>
  <c r="KZA191" i="18"/>
  <c r="KZB191" i="18"/>
  <c r="KZC191" i="18"/>
  <c r="KZD191" i="18"/>
  <c r="KZE191" i="18"/>
  <c r="KZF191" i="18"/>
  <c r="KZG191" i="18"/>
  <c r="KZH191" i="18"/>
  <c r="KZI191" i="18"/>
  <c r="KZJ191" i="18"/>
  <c r="KZK191" i="18"/>
  <c r="KZL191" i="18"/>
  <c r="KZM191" i="18"/>
  <c r="KZN191" i="18"/>
  <c r="KZO191" i="18"/>
  <c r="KZP191" i="18"/>
  <c r="KZQ191" i="18"/>
  <c r="KZR191" i="18"/>
  <c r="KZS191" i="18"/>
  <c r="KZT191" i="18"/>
  <c r="KZU191" i="18"/>
  <c r="KZV191" i="18"/>
  <c r="KZW191" i="18"/>
  <c r="KZX191" i="18"/>
  <c r="KZY191" i="18"/>
  <c r="KZZ191" i="18"/>
  <c r="LAA191" i="18"/>
  <c r="LAB191" i="18"/>
  <c r="LAC191" i="18"/>
  <c r="LAD191" i="18"/>
  <c r="LAE191" i="18"/>
  <c r="LAF191" i="18"/>
  <c r="LAG191" i="18"/>
  <c r="LAH191" i="18"/>
  <c r="LAI191" i="18"/>
  <c r="LAJ191" i="18"/>
  <c r="LAK191" i="18"/>
  <c r="LAL191" i="18"/>
  <c r="LAM191" i="18"/>
  <c r="LAN191" i="18"/>
  <c r="LAO191" i="18"/>
  <c r="LAP191" i="18"/>
  <c r="LAQ191" i="18"/>
  <c r="LAR191" i="18"/>
  <c r="LAS191" i="18"/>
  <c r="LAT191" i="18"/>
  <c r="LAU191" i="18"/>
  <c r="LAV191" i="18"/>
  <c r="LAW191" i="18"/>
  <c r="LAX191" i="18"/>
  <c r="LAY191" i="18"/>
  <c r="LAZ191" i="18"/>
  <c r="LBA191" i="18"/>
  <c r="LBB191" i="18"/>
  <c r="LBC191" i="18"/>
  <c r="LBD191" i="18"/>
  <c r="LBE191" i="18"/>
  <c r="LBF191" i="18"/>
  <c r="LBG191" i="18"/>
  <c r="LBH191" i="18"/>
  <c r="LBI191" i="18"/>
  <c r="LBJ191" i="18"/>
  <c r="LBK191" i="18"/>
  <c r="LBL191" i="18"/>
  <c r="LBM191" i="18"/>
  <c r="LBN191" i="18"/>
  <c r="LBO191" i="18"/>
  <c r="LBP191" i="18"/>
  <c r="LBQ191" i="18"/>
  <c r="LBR191" i="18"/>
  <c r="LBS191" i="18"/>
  <c r="LBT191" i="18"/>
  <c r="LBU191" i="18"/>
  <c r="LBV191" i="18"/>
  <c r="LBW191" i="18"/>
  <c r="LBX191" i="18"/>
  <c r="LBY191" i="18"/>
  <c r="LBZ191" i="18"/>
  <c r="LCA191" i="18"/>
  <c r="LCB191" i="18"/>
  <c r="LCC191" i="18"/>
  <c r="LCD191" i="18"/>
  <c r="LCE191" i="18"/>
  <c r="LCF191" i="18"/>
  <c r="LCG191" i="18"/>
  <c r="LCH191" i="18"/>
  <c r="LCI191" i="18"/>
  <c r="LCJ191" i="18"/>
  <c r="LCK191" i="18"/>
  <c r="LCL191" i="18"/>
  <c r="LCM191" i="18"/>
  <c r="LCN191" i="18"/>
  <c r="LCO191" i="18"/>
  <c r="LCP191" i="18"/>
  <c r="LCQ191" i="18"/>
  <c r="LCR191" i="18"/>
  <c r="LCS191" i="18"/>
  <c r="LCT191" i="18"/>
  <c r="LCU191" i="18"/>
  <c r="LCV191" i="18"/>
  <c r="LCW191" i="18"/>
  <c r="LCX191" i="18"/>
  <c r="LCY191" i="18"/>
  <c r="LCZ191" i="18"/>
  <c r="LDA191" i="18"/>
  <c r="LDB191" i="18"/>
  <c r="LDC191" i="18"/>
  <c r="LDD191" i="18"/>
  <c r="LDE191" i="18"/>
  <c r="LDF191" i="18"/>
  <c r="LDG191" i="18"/>
  <c r="LDH191" i="18"/>
  <c r="LDI191" i="18"/>
  <c r="LDJ191" i="18"/>
  <c r="LDK191" i="18"/>
  <c r="LDL191" i="18"/>
  <c r="LDM191" i="18"/>
  <c r="LDN191" i="18"/>
  <c r="LDO191" i="18"/>
  <c r="LDP191" i="18"/>
  <c r="LDQ191" i="18"/>
  <c r="LDR191" i="18"/>
  <c r="LDS191" i="18"/>
  <c r="LDT191" i="18"/>
  <c r="LDU191" i="18"/>
  <c r="LDV191" i="18"/>
  <c r="LDW191" i="18"/>
  <c r="LDX191" i="18"/>
  <c r="LDY191" i="18"/>
  <c r="LDZ191" i="18"/>
  <c r="LEA191" i="18"/>
  <c r="LEB191" i="18"/>
  <c r="LEC191" i="18"/>
  <c r="LED191" i="18"/>
  <c r="LEE191" i="18"/>
  <c r="LEF191" i="18"/>
  <c r="LEG191" i="18"/>
  <c r="LEH191" i="18"/>
  <c r="LEI191" i="18"/>
  <c r="LEJ191" i="18"/>
  <c r="LEK191" i="18"/>
  <c r="LEL191" i="18"/>
  <c r="LEM191" i="18"/>
  <c r="LEN191" i="18"/>
  <c r="LEO191" i="18"/>
  <c r="LEP191" i="18"/>
  <c r="LEQ191" i="18"/>
  <c r="LER191" i="18"/>
  <c r="LES191" i="18"/>
  <c r="LET191" i="18"/>
  <c r="LEU191" i="18"/>
  <c r="LEV191" i="18"/>
  <c r="LEW191" i="18"/>
  <c r="LEX191" i="18"/>
  <c r="LEY191" i="18"/>
  <c r="LEZ191" i="18"/>
  <c r="LFA191" i="18"/>
  <c r="LFB191" i="18"/>
  <c r="LFC191" i="18"/>
  <c r="LFD191" i="18"/>
  <c r="LFE191" i="18"/>
  <c r="LFF191" i="18"/>
  <c r="LFG191" i="18"/>
  <c r="LFH191" i="18"/>
  <c r="LFI191" i="18"/>
  <c r="LFJ191" i="18"/>
  <c r="LFK191" i="18"/>
  <c r="LFL191" i="18"/>
  <c r="LFM191" i="18"/>
  <c r="LFN191" i="18"/>
  <c r="LFO191" i="18"/>
  <c r="LFP191" i="18"/>
  <c r="LFQ191" i="18"/>
  <c r="LFR191" i="18"/>
  <c r="LFS191" i="18"/>
  <c r="LFT191" i="18"/>
  <c r="LFU191" i="18"/>
  <c r="LFV191" i="18"/>
  <c r="LFW191" i="18"/>
  <c r="LFX191" i="18"/>
  <c r="LFY191" i="18"/>
  <c r="LFZ191" i="18"/>
  <c r="LGA191" i="18"/>
  <c r="LGB191" i="18"/>
  <c r="LGC191" i="18"/>
  <c r="LGD191" i="18"/>
  <c r="LGE191" i="18"/>
  <c r="LGF191" i="18"/>
  <c r="LGG191" i="18"/>
  <c r="LGH191" i="18"/>
  <c r="LGI191" i="18"/>
  <c r="LGJ191" i="18"/>
  <c r="LGK191" i="18"/>
  <c r="LGL191" i="18"/>
  <c r="LGM191" i="18"/>
  <c r="LGN191" i="18"/>
  <c r="LGO191" i="18"/>
  <c r="LGP191" i="18"/>
  <c r="LGQ191" i="18"/>
  <c r="LGR191" i="18"/>
  <c r="LGS191" i="18"/>
  <c r="LGT191" i="18"/>
  <c r="LGU191" i="18"/>
  <c r="LGV191" i="18"/>
  <c r="LGW191" i="18"/>
  <c r="LGX191" i="18"/>
  <c r="LGY191" i="18"/>
  <c r="LGZ191" i="18"/>
  <c r="LHA191" i="18"/>
  <c r="LHB191" i="18"/>
  <c r="LHC191" i="18"/>
  <c r="LHD191" i="18"/>
  <c r="LHE191" i="18"/>
  <c r="LHF191" i="18"/>
  <c r="LHG191" i="18"/>
  <c r="LHH191" i="18"/>
  <c r="LHI191" i="18"/>
  <c r="LHJ191" i="18"/>
  <c r="LHK191" i="18"/>
  <c r="LHL191" i="18"/>
  <c r="LHM191" i="18"/>
  <c r="LHN191" i="18"/>
  <c r="LHO191" i="18"/>
  <c r="LHP191" i="18"/>
  <c r="LHQ191" i="18"/>
  <c r="LHR191" i="18"/>
  <c r="LHS191" i="18"/>
  <c r="LHT191" i="18"/>
  <c r="LHU191" i="18"/>
  <c r="LHV191" i="18"/>
  <c r="LHW191" i="18"/>
  <c r="LHX191" i="18"/>
  <c r="LHY191" i="18"/>
  <c r="LHZ191" i="18"/>
  <c r="LIA191" i="18"/>
  <c r="LIB191" i="18"/>
  <c r="LIC191" i="18"/>
  <c r="LID191" i="18"/>
  <c r="LIE191" i="18"/>
  <c r="LIF191" i="18"/>
  <c r="LIG191" i="18"/>
  <c r="LIH191" i="18"/>
  <c r="LII191" i="18"/>
  <c r="LIJ191" i="18"/>
  <c r="LIK191" i="18"/>
  <c r="LIL191" i="18"/>
  <c r="LIM191" i="18"/>
  <c r="LIN191" i="18"/>
  <c r="LIO191" i="18"/>
  <c r="LIP191" i="18"/>
  <c r="LIQ191" i="18"/>
  <c r="LIR191" i="18"/>
  <c r="LIS191" i="18"/>
  <c r="LIT191" i="18"/>
  <c r="LIU191" i="18"/>
  <c r="LIV191" i="18"/>
  <c r="LIW191" i="18"/>
  <c r="LIX191" i="18"/>
  <c r="LIY191" i="18"/>
  <c r="LIZ191" i="18"/>
  <c r="LJA191" i="18"/>
  <c r="LJB191" i="18"/>
  <c r="LJC191" i="18"/>
  <c r="LJD191" i="18"/>
  <c r="LJE191" i="18"/>
  <c r="LJF191" i="18"/>
  <c r="LJG191" i="18"/>
  <c r="LJH191" i="18"/>
  <c r="LJI191" i="18"/>
  <c r="LJJ191" i="18"/>
  <c r="LJK191" i="18"/>
  <c r="LJL191" i="18"/>
  <c r="LJM191" i="18"/>
  <c r="LJN191" i="18"/>
  <c r="LJO191" i="18"/>
  <c r="LJP191" i="18"/>
  <c r="LJQ191" i="18"/>
  <c r="LJR191" i="18"/>
  <c r="LJS191" i="18"/>
  <c r="LJT191" i="18"/>
  <c r="LJU191" i="18"/>
  <c r="LJV191" i="18"/>
  <c r="LJW191" i="18"/>
  <c r="LJX191" i="18"/>
  <c r="LJY191" i="18"/>
  <c r="LJZ191" i="18"/>
  <c r="LKA191" i="18"/>
  <c r="LKB191" i="18"/>
  <c r="LKC191" i="18"/>
  <c r="LKD191" i="18"/>
  <c r="LKE191" i="18"/>
  <c r="LKF191" i="18"/>
  <c r="LKG191" i="18"/>
  <c r="LKH191" i="18"/>
  <c r="LKI191" i="18"/>
  <c r="LKJ191" i="18"/>
  <c r="LKK191" i="18"/>
  <c r="LKL191" i="18"/>
  <c r="LKM191" i="18"/>
  <c r="LKN191" i="18"/>
  <c r="LKO191" i="18"/>
  <c r="LKP191" i="18"/>
  <c r="LKQ191" i="18"/>
  <c r="LKR191" i="18"/>
  <c r="LKS191" i="18"/>
  <c r="LKT191" i="18"/>
  <c r="LKU191" i="18"/>
  <c r="LKV191" i="18"/>
  <c r="LKW191" i="18"/>
  <c r="LKX191" i="18"/>
  <c r="LKY191" i="18"/>
  <c r="LKZ191" i="18"/>
  <c r="LLA191" i="18"/>
  <c r="LLB191" i="18"/>
  <c r="LLC191" i="18"/>
  <c r="LLD191" i="18"/>
  <c r="LLE191" i="18"/>
  <c r="LLF191" i="18"/>
  <c r="LLG191" i="18"/>
  <c r="LLH191" i="18"/>
  <c r="LLI191" i="18"/>
  <c r="LLJ191" i="18"/>
  <c r="LLK191" i="18"/>
  <c r="LLL191" i="18"/>
  <c r="LLM191" i="18"/>
  <c r="LLN191" i="18"/>
  <c r="LLO191" i="18"/>
  <c r="LLP191" i="18"/>
  <c r="LLQ191" i="18"/>
  <c r="LLR191" i="18"/>
  <c r="LLS191" i="18"/>
  <c r="LLT191" i="18"/>
  <c r="LLU191" i="18"/>
  <c r="LLV191" i="18"/>
  <c r="LLW191" i="18"/>
  <c r="LLX191" i="18"/>
  <c r="LLY191" i="18"/>
  <c r="LLZ191" i="18"/>
  <c r="LMA191" i="18"/>
  <c r="LMB191" i="18"/>
  <c r="LMC191" i="18"/>
  <c r="LMD191" i="18"/>
  <c r="LME191" i="18"/>
  <c r="LMF191" i="18"/>
  <c r="LMG191" i="18"/>
  <c r="LMH191" i="18"/>
  <c r="LMI191" i="18"/>
  <c r="LMJ191" i="18"/>
  <c r="LMK191" i="18"/>
  <c r="LML191" i="18"/>
  <c r="LMM191" i="18"/>
  <c r="LMN191" i="18"/>
  <c r="LMO191" i="18"/>
  <c r="LMP191" i="18"/>
  <c r="LMQ191" i="18"/>
  <c r="LMR191" i="18"/>
  <c r="LMS191" i="18"/>
  <c r="LMT191" i="18"/>
  <c r="LMU191" i="18"/>
  <c r="LMV191" i="18"/>
  <c r="LMW191" i="18"/>
  <c r="LMX191" i="18"/>
  <c r="LMY191" i="18"/>
  <c r="LMZ191" i="18"/>
  <c r="LNA191" i="18"/>
  <c r="LNB191" i="18"/>
  <c r="LNC191" i="18"/>
  <c r="LND191" i="18"/>
  <c r="LNE191" i="18"/>
  <c r="LNF191" i="18"/>
  <c r="LNG191" i="18"/>
  <c r="LNH191" i="18"/>
  <c r="LNI191" i="18"/>
  <c r="LNJ191" i="18"/>
  <c r="LNK191" i="18"/>
  <c r="LNL191" i="18"/>
  <c r="LNM191" i="18"/>
  <c r="LNN191" i="18"/>
  <c r="LNO191" i="18"/>
  <c r="LNP191" i="18"/>
  <c r="LNQ191" i="18"/>
  <c r="LNR191" i="18"/>
  <c r="LNS191" i="18"/>
  <c r="LNT191" i="18"/>
  <c r="LNU191" i="18"/>
  <c r="LNV191" i="18"/>
  <c r="LNW191" i="18"/>
  <c r="LNX191" i="18"/>
  <c r="LNY191" i="18"/>
  <c r="LNZ191" i="18"/>
  <c r="LOA191" i="18"/>
  <c r="LOB191" i="18"/>
  <c r="LOC191" i="18"/>
  <c r="LOD191" i="18"/>
  <c r="LOE191" i="18"/>
  <c r="LOF191" i="18"/>
  <c r="LOG191" i="18"/>
  <c r="LOH191" i="18"/>
  <c r="LOI191" i="18"/>
  <c r="LOJ191" i="18"/>
  <c r="LOK191" i="18"/>
  <c r="LOL191" i="18"/>
  <c r="LOM191" i="18"/>
  <c r="LON191" i="18"/>
  <c r="LOO191" i="18"/>
  <c r="LOP191" i="18"/>
  <c r="LOQ191" i="18"/>
  <c r="LOR191" i="18"/>
  <c r="LOS191" i="18"/>
  <c r="LOT191" i="18"/>
  <c r="LOU191" i="18"/>
  <c r="LOV191" i="18"/>
  <c r="LOW191" i="18"/>
  <c r="LOX191" i="18"/>
  <c r="LOY191" i="18"/>
  <c r="LOZ191" i="18"/>
  <c r="LPA191" i="18"/>
  <c r="LPB191" i="18"/>
  <c r="LPC191" i="18"/>
  <c r="LPD191" i="18"/>
  <c r="LPE191" i="18"/>
  <c r="LPF191" i="18"/>
  <c r="LPG191" i="18"/>
  <c r="LPH191" i="18"/>
  <c r="LPI191" i="18"/>
  <c r="LPJ191" i="18"/>
  <c r="LPK191" i="18"/>
  <c r="LPL191" i="18"/>
  <c r="LPM191" i="18"/>
  <c r="LPN191" i="18"/>
  <c r="LPO191" i="18"/>
  <c r="LPP191" i="18"/>
  <c r="LPQ191" i="18"/>
  <c r="LPR191" i="18"/>
  <c r="LPS191" i="18"/>
  <c r="LPT191" i="18"/>
  <c r="LPU191" i="18"/>
  <c r="LPV191" i="18"/>
  <c r="LPW191" i="18"/>
  <c r="LPX191" i="18"/>
  <c r="LPY191" i="18"/>
  <c r="LPZ191" i="18"/>
  <c r="LQA191" i="18"/>
  <c r="LQB191" i="18"/>
  <c r="LQC191" i="18"/>
  <c r="LQD191" i="18"/>
  <c r="LQE191" i="18"/>
  <c r="LQF191" i="18"/>
  <c r="LQG191" i="18"/>
  <c r="LQH191" i="18"/>
  <c r="LQI191" i="18"/>
  <c r="LQJ191" i="18"/>
  <c r="LQK191" i="18"/>
  <c r="LQL191" i="18"/>
  <c r="LQM191" i="18"/>
  <c r="LQN191" i="18"/>
  <c r="LQO191" i="18"/>
  <c r="LQP191" i="18"/>
  <c r="LQQ191" i="18"/>
  <c r="LQR191" i="18"/>
  <c r="LQS191" i="18"/>
  <c r="LQT191" i="18"/>
  <c r="LQU191" i="18"/>
  <c r="LQV191" i="18"/>
  <c r="LQW191" i="18"/>
  <c r="LQX191" i="18"/>
  <c r="LQY191" i="18"/>
  <c r="LQZ191" i="18"/>
  <c r="LRA191" i="18"/>
  <c r="LRB191" i="18"/>
  <c r="LRC191" i="18"/>
  <c r="LRD191" i="18"/>
  <c r="LRE191" i="18"/>
  <c r="LRF191" i="18"/>
  <c r="LRG191" i="18"/>
  <c r="LRH191" i="18"/>
  <c r="LRI191" i="18"/>
  <c r="LRJ191" i="18"/>
  <c r="LRK191" i="18"/>
  <c r="LRL191" i="18"/>
  <c r="LRM191" i="18"/>
  <c r="LRN191" i="18"/>
  <c r="LRO191" i="18"/>
  <c r="LRP191" i="18"/>
  <c r="LRQ191" i="18"/>
  <c r="LRR191" i="18"/>
  <c r="LRS191" i="18"/>
  <c r="LRT191" i="18"/>
  <c r="LRU191" i="18"/>
  <c r="LRV191" i="18"/>
  <c r="LRW191" i="18"/>
  <c r="LRX191" i="18"/>
  <c r="LRY191" i="18"/>
  <c r="LRZ191" i="18"/>
  <c r="LSA191" i="18"/>
  <c r="LSB191" i="18"/>
  <c r="LSC191" i="18"/>
  <c r="LSD191" i="18"/>
  <c r="LSE191" i="18"/>
  <c r="LSF191" i="18"/>
  <c r="LSG191" i="18"/>
  <c r="LSH191" i="18"/>
  <c r="LSI191" i="18"/>
  <c r="LSJ191" i="18"/>
  <c r="LSK191" i="18"/>
  <c r="LSL191" i="18"/>
  <c r="LSM191" i="18"/>
  <c r="LSN191" i="18"/>
  <c r="LSO191" i="18"/>
  <c r="LSP191" i="18"/>
  <c r="LSQ191" i="18"/>
  <c r="LSR191" i="18"/>
  <c r="LSS191" i="18"/>
  <c r="LST191" i="18"/>
  <c r="LSU191" i="18"/>
  <c r="LSV191" i="18"/>
  <c r="LSW191" i="18"/>
  <c r="LSX191" i="18"/>
  <c r="LSY191" i="18"/>
  <c r="LSZ191" i="18"/>
  <c r="LTA191" i="18"/>
  <c r="LTB191" i="18"/>
  <c r="LTC191" i="18"/>
  <c r="LTD191" i="18"/>
  <c r="LTE191" i="18"/>
  <c r="LTF191" i="18"/>
  <c r="LTG191" i="18"/>
  <c r="LTH191" i="18"/>
  <c r="LTI191" i="18"/>
  <c r="LTJ191" i="18"/>
  <c r="LTK191" i="18"/>
  <c r="LTL191" i="18"/>
  <c r="LTM191" i="18"/>
  <c r="LTN191" i="18"/>
  <c r="LTO191" i="18"/>
  <c r="LTP191" i="18"/>
  <c r="LTQ191" i="18"/>
  <c r="LTR191" i="18"/>
  <c r="LTS191" i="18"/>
  <c r="LTT191" i="18"/>
  <c r="LTU191" i="18"/>
  <c r="LTV191" i="18"/>
  <c r="LTW191" i="18"/>
  <c r="LTX191" i="18"/>
  <c r="LTY191" i="18"/>
  <c r="LTZ191" i="18"/>
  <c r="LUA191" i="18"/>
  <c r="LUB191" i="18"/>
  <c r="LUC191" i="18"/>
  <c r="LUD191" i="18"/>
  <c r="LUE191" i="18"/>
  <c r="LUF191" i="18"/>
  <c r="LUG191" i="18"/>
  <c r="LUH191" i="18"/>
  <c r="LUI191" i="18"/>
  <c r="LUJ191" i="18"/>
  <c r="LUK191" i="18"/>
  <c r="LUL191" i="18"/>
  <c r="LUM191" i="18"/>
  <c r="LUN191" i="18"/>
  <c r="LUO191" i="18"/>
  <c r="LUP191" i="18"/>
  <c r="LUQ191" i="18"/>
  <c r="LUR191" i="18"/>
  <c r="LUS191" i="18"/>
  <c r="LUT191" i="18"/>
  <c r="LUU191" i="18"/>
  <c r="LUV191" i="18"/>
  <c r="LUW191" i="18"/>
  <c r="LUX191" i="18"/>
  <c r="LUY191" i="18"/>
  <c r="LUZ191" i="18"/>
  <c r="LVA191" i="18"/>
  <c r="LVB191" i="18"/>
  <c r="LVC191" i="18"/>
  <c r="LVD191" i="18"/>
  <c r="LVE191" i="18"/>
  <c r="LVF191" i="18"/>
  <c r="LVG191" i="18"/>
  <c r="LVH191" i="18"/>
  <c r="LVI191" i="18"/>
  <c r="LVJ191" i="18"/>
  <c r="LVK191" i="18"/>
  <c r="LVL191" i="18"/>
  <c r="LVM191" i="18"/>
  <c r="LVN191" i="18"/>
  <c r="LVO191" i="18"/>
  <c r="LVP191" i="18"/>
  <c r="LVQ191" i="18"/>
  <c r="LVR191" i="18"/>
  <c r="LVS191" i="18"/>
  <c r="LVT191" i="18"/>
  <c r="LVU191" i="18"/>
  <c r="LVV191" i="18"/>
  <c r="LVW191" i="18"/>
  <c r="LVX191" i="18"/>
  <c r="LVY191" i="18"/>
  <c r="LVZ191" i="18"/>
  <c r="LWA191" i="18"/>
  <c r="LWB191" i="18"/>
  <c r="LWC191" i="18"/>
  <c r="LWD191" i="18"/>
  <c r="LWE191" i="18"/>
  <c r="LWF191" i="18"/>
  <c r="LWG191" i="18"/>
  <c r="LWH191" i="18"/>
  <c r="LWI191" i="18"/>
  <c r="LWJ191" i="18"/>
  <c r="LWK191" i="18"/>
  <c r="LWL191" i="18"/>
  <c r="LWM191" i="18"/>
  <c r="LWN191" i="18"/>
  <c r="LWO191" i="18"/>
  <c r="LWP191" i="18"/>
  <c r="LWQ191" i="18"/>
  <c r="LWR191" i="18"/>
  <c r="LWS191" i="18"/>
  <c r="LWT191" i="18"/>
  <c r="LWU191" i="18"/>
  <c r="LWV191" i="18"/>
  <c r="LWW191" i="18"/>
  <c r="LWX191" i="18"/>
  <c r="LWY191" i="18"/>
  <c r="LWZ191" i="18"/>
  <c r="LXA191" i="18"/>
  <c r="LXB191" i="18"/>
  <c r="LXC191" i="18"/>
  <c r="LXD191" i="18"/>
  <c r="LXE191" i="18"/>
  <c r="LXF191" i="18"/>
  <c r="LXG191" i="18"/>
  <c r="LXH191" i="18"/>
  <c r="LXI191" i="18"/>
  <c r="LXJ191" i="18"/>
  <c r="LXK191" i="18"/>
  <c r="LXL191" i="18"/>
  <c r="LXM191" i="18"/>
  <c r="LXN191" i="18"/>
  <c r="LXO191" i="18"/>
  <c r="LXP191" i="18"/>
  <c r="LXQ191" i="18"/>
  <c r="LXR191" i="18"/>
  <c r="LXS191" i="18"/>
  <c r="LXT191" i="18"/>
  <c r="LXU191" i="18"/>
  <c r="LXV191" i="18"/>
  <c r="LXW191" i="18"/>
  <c r="LXX191" i="18"/>
  <c r="LXY191" i="18"/>
  <c r="LXZ191" i="18"/>
  <c r="LYA191" i="18"/>
  <c r="LYB191" i="18"/>
  <c r="LYC191" i="18"/>
  <c r="LYD191" i="18"/>
  <c r="LYE191" i="18"/>
  <c r="LYF191" i="18"/>
  <c r="LYG191" i="18"/>
  <c r="LYH191" i="18"/>
  <c r="LYI191" i="18"/>
  <c r="LYJ191" i="18"/>
  <c r="LYK191" i="18"/>
  <c r="LYL191" i="18"/>
  <c r="LYM191" i="18"/>
  <c r="LYN191" i="18"/>
  <c r="LYO191" i="18"/>
  <c r="LYP191" i="18"/>
  <c r="LYQ191" i="18"/>
  <c r="LYR191" i="18"/>
  <c r="LYS191" i="18"/>
  <c r="LYT191" i="18"/>
  <c r="LYU191" i="18"/>
  <c r="LYV191" i="18"/>
  <c r="LYW191" i="18"/>
  <c r="LYX191" i="18"/>
  <c r="LYY191" i="18"/>
  <c r="LYZ191" i="18"/>
  <c r="LZA191" i="18"/>
  <c r="LZB191" i="18"/>
  <c r="LZC191" i="18"/>
  <c r="LZD191" i="18"/>
  <c r="LZE191" i="18"/>
  <c r="LZF191" i="18"/>
  <c r="LZG191" i="18"/>
  <c r="LZH191" i="18"/>
  <c r="LZI191" i="18"/>
  <c r="LZJ191" i="18"/>
  <c r="LZK191" i="18"/>
  <c r="LZL191" i="18"/>
  <c r="LZM191" i="18"/>
  <c r="LZN191" i="18"/>
  <c r="LZO191" i="18"/>
  <c r="LZP191" i="18"/>
  <c r="LZQ191" i="18"/>
  <c r="LZR191" i="18"/>
  <c r="LZS191" i="18"/>
  <c r="LZT191" i="18"/>
  <c r="LZU191" i="18"/>
  <c r="LZV191" i="18"/>
  <c r="LZW191" i="18"/>
  <c r="LZX191" i="18"/>
  <c r="LZY191" i="18"/>
  <c r="LZZ191" i="18"/>
  <c r="MAA191" i="18"/>
  <c r="MAB191" i="18"/>
  <c r="MAC191" i="18"/>
  <c r="MAD191" i="18"/>
  <c r="MAE191" i="18"/>
  <c r="MAF191" i="18"/>
  <c r="MAG191" i="18"/>
  <c r="MAH191" i="18"/>
  <c r="MAI191" i="18"/>
  <c r="MAJ191" i="18"/>
  <c r="MAK191" i="18"/>
  <c r="MAL191" i="18"/>
  <c r="MAM191" i="18"/>
  <c r="MAN191" i="18"/>
  <c r="MAO191" i="18"/>
  <c r="MAP191" i="18"/>
  <c r="MAQ191" i="18"/>
  <c r="MAR191" i="18"/>
  <c r="MAS191" i="18"/>
  <c r="MAT191" i="18"/>
  <c r="MAU191" i="18"/>
  <c r="MAV191" i="18"/>
  <c r="MAW191" i="18"/>
  <c r="MAX191" i="18"/>
  <c r="MAY191" i="18"/>
  <c r="MAZ191" i="18"/>
  <c r="MBA191" i="18"/>
  <c r="MBB191" i="18"/>
  <c r="MBC191" i="18"/>
  <c r="MBD191" i="18"/>
  <c r="MBE191" i="18"/>
  <c r="MBF191" i="18"/>
  <c r="MBG191" i="18"/>
  <c r="MBH191" i="18"/>
  <c r="MBI191" i="18"/>
  <c r="MBJ191" i="18"/>
  <c r="MBK191" i="18"/>
  <c r="MBL191" i="18"/>
  <c r="MBM191" i="18"/>
  <c r="MBN191" i="18"/>
  <c r="MBO191" i="18"/>
  <c r="MBP191" i="18"/>
  <c r="MBQ191" i="18"/>
  <c r="MBR191" i="18"/>
  <c r="MBS191" i="18"/>
  <c r="MBT191" i="18"/>
  <c r="MBU191" i="18"/>
  <c r="MBV191" i="18"/>
  <c r="MBW191" i="18"/>
  <c r="MBX191" i="18"/>
  <c r="MBY191" i="18"/>
  <c r="MBZ191" i="18"/>
  <c r="MCA191" i="18"/>
  <c r="MCB191" i="18"/>
  <c r="MCC191" i="18"/>
  <c r="MCD191" i="18"/>
  <c r="MCE191" i="18"/>
  <c r="MCF191" i="18"/>
  <c r="MCG191" i="18"/>
  <c r="MCH191" i="18"/>
  <c r="MCI191" i="18"/>
  <c r="MCJ191" i="18"/>
  <c r="MCK191" i="18"/>
  <c r="MCL191" i="18"/>
  <c r="MCM191" i="18"/>
  <c r="MCN191" i="18"/>
  <c r="MCO191" i="18"/>
  <c r="MCP191" i="18"/>
  <c r="MCQ191" i="18"/>
  <c r="MCR191" i="18"/>
  <c r="MCS191" i="18"/>
  <c r="MCT191" i="18"/>
  <c r="MCU191" i="18"/>
  <c r="MCV191" i="18"/>
  <c r="MCW191" i="18"/>
  <c r="MCX191" i="18"/>
  <c r="MCY191" i="18"/>
  <c r="MCZ191" i="18"/>
  <c r="MDA191" i="18"/>
  <c r="MDB191" i="18"/>
  <c r="MDC191" i="18"/>
  <c r="MDD191" i="18"/>
  <c r="MDE191" i="18"/>
  <c r="MDF191" i="18"/>
  <c r="MDG191" i="18"/>
  <c r="MDH191" i="18"/>
  <c r="MDI191" i="18"/>
  <c r="MDJ191" i="18"/>
  <c r="MDK191" i="18"/>
  <c r="MDL191" i="18"/>
  <c r="MDM191" i="18"/>
  <c r="MDN191" i="18"/>
  <c r="MDO191" i="18"/>
  <c r="MDP191" i="18"/>
  <c r="MDQ191" i="18"/>
  <c r="MDR191" i="18"/>
  <c r="MDS191" i="18"/>
  <c r="MDT191" i="18"/>
  <c r="MDU191" i="18"/>
  <c r="MDV191" i="18"/>
  <c r="MDW191" i="18"/>
  <c r="MDX191" i="18"/>
  <c r="MDY191" i="18"/>
  <c r="MDZ191" i="18"/>
  <c r="MEA191" i="18"/>
  <c r="MEB191" i="18"/>
  <c r="MEC191" i="18"/>
  <c r="MED191" i="18"/>
  <c r="MEE191" i="18"/>
  <c r="MEF191" i="18"/>
  <c r="MEG191" i="18"/>
  <c r="MEH191" i="18"/>
  <c r="MEI191" i="18"/>
  <c r="MEJ191" i="18"/>
  <c r="MEK191" i="18"/>
  <c r="MEL191" i="18"/>
  <c r="MEM191" i="18"/>
  <c r="MEN191" i="18"/>
  <c r="MEO191" i="18"/>
  <c r="MEP191" i="18"/>
  <c r="MEQ191" i="18"/>
  <c r="MER191" i="18"/>
  <c r="MES191" i="18"/>
  <c r="MET191" i="18"/>
  <c r="MEU191" i="18"/>
  <c r="MEV191" i="18"/>
  <c r="MEW191" i="18"/>
  <c r="MEX191" i="18"/>
  <c r="MEY191" i="18"/>
  <c r="MEZ191" i="18"/>
  <c r="MFA191" i="18"/>
  <c r="MFB191" i="18"/>
  <c r="MFC191" i="18"/>
  <c r="MFD191" i="18"/>
  <c r="MFE191" i="18"/>
  <c r="MFF191" i="18"/>
  <c r="MFG191" i="18"/>
  <c r="MFH191" i="18"/>
  <c r="MFI191" i="18"/>
  <c r="MFJ191" i="18"/>
  <c r="MFK191" i="18"/>
  <c r="MFL191" i="18"/>
  <c r="MFM191" i="18"/>
  <c r="MFN191" i="18"/>
  <c r="MFO191" i="18"/>
  <c r="MFP191" i="18"/>
  <c r="MFQ191" i="18"/>
  <c r="MFR191" i="18"/>
  <c r="MFS191" i="18"/>
  <c r="MFT191" i="18"/>
  <c r="MFU191" i="18"/>
  <c r="MFV191" i="18"/>
  <c r="MFW191" i="18"/>
  <c r="MFX191" i="18"/>
  <c r="MFY191" i="18"/>
  <c r="MFZ191" i="18"/>
  <c r="MGA191" i="18"/>
  <c r="MGB191" i="18"/>
  <c r="MGC191" i="18"/>
  <c r="MGD191" i="18"/>
  <c r="MGE191" i="18"/>
  <c r="MGF191" i="18"/>
  <c r="MGG191" i="18"/>
  <c r="MGH191" i="18"/>
  <c r="MGI191" i="18"/>
  <c r="MGJ191" i="18"/>
  <c r="MGK191" i="18"/>
  <c r="MGL191" i="18"/>
  <c r="MGM191" i="18"/>
  <c r="MGN191" i="18"/>
  <c r="MGO191" i="18"/>
  <c r="MGP191" i="18"/>
  <c r="MGQ191" i="18"/>
  <c r="MGR191" i="18"/>
  <c r="MGS191" i="18"/>
  <c r="MGT191" i="18"/>
  <c r="MGU191" i="18"/>
  <c r="MGV191" i="18"/>
  <c r="MGW191" i="18"/>
  <c r="MGX191" i="18"/>
  <c r="MGY191" i="18"/>
  <c r="MGZ191" i="18"/>
  <c r="MHA191" i="18"/>
  <c r="MHB191" i="18"/>
  <c r="MHC191" i="18"/>
  <c r="MHD191" i="18"/>
  <c r="MHE191" i="18"/>
  <c r="MHF191" i="18"/>
  <c r="MHG191" i="18"/>
  <c r="MHH191" i="18"/>
  <c r="MHI191" i="18"/>
  <c r="MHJ191" i="18"/>
  <c r="MHK191" i="18"/>
  <c r="MHL191" i="18"/>
  <c r="MHM191" i="18"/>
  <c r="MHN191" i="18"/>
  <c r="MHO191" i="18"/>
  <c r="MHP191" i="18"/>
  <c r="MHQ191" i="18"/>
  <c r="MHR191" i="18"/>
  <c r="MHS191" i="18"/>
  <c r="MHT191" i="18"/>
  <c r="MHU191" i="18"/>
  <c r="MHV191" i="18"/>
  <c r="MHW191" i="18"/>
  <c r="MHX191" i="18"/>
  <c r="MHY191" i="18"/>
  <c r="MHZ191" i="18"/>
  <c r="MIA191" i="18"/>
  <c r="MIB191" i="18"/>
  <c r="MIC191" i="18"/>
  <c r="MID191" i="18"/>
  <c r="MIE191" i="18"/>
  <c r="MIF191" i="18"/>
  <c r="MIG191" i="18"/>
  <c r="MIH191" i="18"/>
  <c r="MII191" i="18"/>
  <c r="MIJ191" i="18"/>
  <c r="MIK191" i="18"/>
  <c r="MIL191" i="18"/>
  <c r="MIM191" i="18"/>
  <c r="MIN191" i="18"/>
  <c r="MIO191" i="18"/>
  <c r="MIP191" i="18"/>
  <c r="MIQ191" i="18"/>
  <c r="MIR191" i="18"/>
  <c r="MIS191" i="18"/>
  <c r="MIT191" i="18"/>
  <c r="MIU191" i="18"/>
  <c r="MIV191" i="18"/>
  <c r="MIW191" i="18"/>
  <c r="MIX191" i="18"/>
  <c r="MIY191" i="18"/>
  <c r="MIZ191" i="18"/>
  <c r="MJA191" i="18"/>
  <c r="MJB191" i="18"/>
  <c r="MJC191" i="18"/>
  <c r="MJD191" i="18"/>
  <c r="MJE191" i="18"/>
  <c r="MJF191" i="18"/>
  <c r="MJG191" i="18"/>
  <c r="MJH191" i="18"/>
  <c r="MJI191" i="18"/>
  <c r="MJJ191" i="18"/>
  <c r="MJK191" i="18"/>
  <c r="MJL191" i="18"/>
  <c r="MJM191" i="18"/>
  <c r="MJN191" i="18"/>
  <c r="MJO191" i="18"/>
  <c r="MJP191" i="18"/>
  <c r="MJQ191" i="18"/>
  <c r="MJR191" i="18"/>
  <c r="MJS191" i="18"/>
  <c r="MJT191" i="18"/>
  <c r="MJU191" i="18"/>
  <c r="MJV191" i="18"/>
  <c r="MJW191" i="18"/>
  <c r="MJX191" i="18"/>
  <c r="MJY191" i="18"/>
  <c r="MJZ191" i="18"/>
  <c r="MKA191" i="18"/>
  <c r="MKB191" i="18"/>
  <c r="MKC191" i="18"/>
  <c r="MKD191" i="18"/>
  <c r="MKE191" i="18"/>
  <c r="MKF191" i="18"/>
  <c r="MKG191" i="18"/>
  <c r="MKH191" i="18"/>
  <c r="MKI191" i="18"/>
  <c r="MKJ191" i="18"/>
  <c r="MKK191" i="18"/>
  <c r="MKL191" i="18"/>
  <c r="MKM191" i="18"/>
  <c r="MKN191" i="18"/>
  <c r="MKO191" i="18"/>
  <c r="MKP191" i="18"/>
  <c r="MKQ191" i="18"/>
  <c r="MKR191" i="18"/>
  <c r="MKS191" i="18"/>
  <c r="MKT191" i="18"/>
  <c r="MKU191" i="18"/>
  <c r="MKV191" i="18"/>
  <c r="MKW191" i="18"/>
  <c r="MKX191" i="18"/>
  <c r="MKY191" i="18"/>
  <c r="MKZ191" i="18"/>
  <c r="MLA191" i="18"/>
  <c r="MLB191" i="18"/>
  <c r="MLC191" i="18"/>
  <c r="MLD191" i="18"/>
  <c r="MLE191" i="18"/>
  <c r="MLF191" i="18"/>
  <c r="MLG191" i="18"/>
  <c r="MLH191" i="18"/>
  <c r="MLI191" i="18"/>
  <c r="MLJ191" i="18"/>
  <c r="MLK191" i="18"/>
  <c r="MLL191" i="18"/>
  <c r="MLM191" i="18"/>
  <c r="MLN191" i="18"/>
  <c r="MLO191" i="18"/>
  <c r="MLP191" i="18"/>
  <c r="MLQ191" i="18"/>
  <c r="MLR191" i="18"/>
  <c r="MLS191" i="18"/>
  <c r="MLT191" i="18"/>
  <c r="MLU191" i="18"/>
  <c r="MLV191" i="18"/>
  <c r="MLW191" i="18"/>
  <c r="MLX191" i="18"/>
  <c r="MLY191" i="18"/>
  <c r="MLZ191" i="18"/>
  <c r="MMA191" i="18"/>
  <c r="MMB191" i="18"/>
  <c r="MMC191" i="18"/>
  <c r="MMD191" i="18"/>
  <c r="MME191" i="18"/>
  <c r="MMF191" i="18"/>
  <c r="MMG191" i="18"/>
  <c r="MMH191" i="18"/>
  <c r="MMI191" i="18"/>
  <c r="MMJ191" i="18"/>
  <c r="MMK191" i="18"/>
  <c r="MML191" i="18"/>
  <c r="MMM191" i="18"/>
  <c r="MMN191" i="18"/>
  <c r="MMO191" i="18"/>
  <c r="MMP191" i="18"/>
  <c r="MMQ191" i="18"/>
  <c r="MMR191" i="18"/>
  <c r="MMS191" i="18"/>
  <c r="MMT191" i="18"/>
  <c r="MMU191" i="18"/>
  <c r="MMV191" i="18"/>
  <c r="MMW191" i="18"/>
  <c r="MMX191" i="18"/>
  <c r="MMY191" i="18"/>
  <c r="MMZ191" i="18"/>
  <c r="MNA191" i="18"/>
  <c r="MNB191" i="18"/>
  <c r="MNC191" i="18"/>
  <c r="MND191" i="18"/>
  <c r="MNE191" i="18"/>
  <c r="MNF191" i="18"/>
  <c r="MNG191" i="18"/>
  <c r="MNH191" i="18"/>
  <c r="MNI191" i="18"/>
  <c r="MNJ191" i="18"/>
  <c r="MNK191" i="18"/>
  <c r="MNL191" i="18"/>
  <c r="MNM191" i="18"/>
  <c r="MNN191" i="18"/>
  <c r="MNO191" i="18"/>
  <c r="MNP191" i="18"/>
  <c r="MNQ191" i="18"/>
  <c r="MNR191" i="18"/>
  <c r="MNS191" i="18"/>
  <c r="MNT191" i="18"/>
  <c r="MNU191" i="18"/>
  <c r="MNV191" i="18"/>
  <c r="MNW191" i="18"/>
  <c r="MNX191" i="18"/>
  <c r="MNY191" i="18"/>
  <c r="MNZ191" i="18"/>
  <c r="MOA191" i="18"/>
  <c r="MOB191" i="18"/>
  <c r="MOC191" i="18"/>
  <c r="MOD191" i="18"/>
  <c r="MOE191" i="18"/>
  <c r="MOF191" i="18"/>
  <c r="MOG191" i="18"/>
  <c r="MOH191" i="18"/>
  <c r="MOI191" i="18"/>
  <c r="MOJ191" i="18"/>
  <c r="MOK191" i="18"/>
  <c r="MOL191" i="18"/>
  <c r="MOM191" i="18"/>
  <c r="MON191" i="18"/>
  <c r="MOO191" i="18"/>
  <c r="MOP191" i="18"/>
  <c r="MOQ191" i="18"/>
  <c r="MOR191" i="18"/>
  <c r="MOS191" i="18"/>
  <c r="MOT191" i="18"/>
  <c r="MOU191" i="18"/>
  <c r="MOV191" i="18"/>
  <c r="MOW191" i="18"/>
  <c r="MOX191" i="18"/>
  <c r="MOY191" i="18"/>
  <c r="MOZ191" i="18"/>
  <c r="MPA191" i="18"/>
  <c r="MPB191" i="18"/>
  <c r="MPC191" i="18"/>
  <c r="MPD191" i="18"/>
  <c r="MPE191" i="18"/>
  <c r="MPF191" i="18"/>
  <c r="MPG191" i="18"/>
  <c r="MPH191" i="18"/>
  <c r="MPI191" i="18"/>
  <c r="MPJ191" i="18"/>
  <c r="MPK191" i="18"/>
  <c r="MPL191" i="18"/>
  <c r="MPM191" i="18"/>
  <c r="MPN191" i="18"/>
  <c r="MPO191" i="18"/>
  <c r="MPP191" i="18"/>
  <c r="MPQ191" i="18"/>
  <c r="MPR191" i="18"/>
  <c r="MPS191" i="18"/>
  <c r="MPT191" i="18"/>
  <c r="MPU191" i="18"/>
  <c r="MPV191" i="18"/>
  <c r="MPW191" i="18"/>
  <c r="MPX191" i="18"/>
  <c r="MPY191" i="18"/>
  <c r="MPZ191" i="18"/>
  <c r="MQA191" i="18"/>
  <c r="MQB191" i="18"/>
  <c r="MQC191" i="18"/>
  <c r="MQD191" i="18"/>
  <c r="MQE191" i="18"/>
  <c r="MQF191" i="18"/>
  <c r="MQG191" i="18"/>
  <c r="MQH191" i="18"/>
  <c r="MQI191" i="18"/>
  <c r="MQJ191" i="18"/>
  <c r="MQK191" i="18"/>
  <c r="MQL191" i="18"/>
  <c r="MQM191" i="18"/>
  <c r="MQN191" i="18"/>
  <c r="MQO191" i="18"/>
  <c r="MQP191" i="18"/>
  <c r="MQQ191" i="18"/>
  <c r="MQR191" i="18"/>
  <c r="MQS191" i="18"/>
  <c r="MQT191" i="18"/>
  <c r="MQU191" i="18"/>
  <c r="MQV191" i="18"/>
  <c r="MQW191" i="18"/>
  <c r="MQX191" i="18"/>
  <c r="MQY191" i="18"/>
  <c r="MQZ191" i="18"/>
  <c r="MRA191" i="18"/>
  <c r="MRB191" i="18"/>
  <c r="MRC191" i="18"/>
  <c r="MRD191" i="18"/>
  <c r="MRE191" i="18"/>
  <c r="MRF191" i="18"/>
  <c r="MRG191" i="18"/>
  <c r="MRH191" i="18"/>
  <c r="MRI191" i="18"/>
  <c r="MRJ191" i="18"/>
  <c r="MRK191" i="18"/>
  <c r="MRL191" i="18"/>
  <c r="MRM191" i="18"/>
  <c r="MRN191" i="18"/>
  <c r="MRO191" i="18"/>
  <c r="MRP191" i="18"/>
  <c r="MRQ191" i="18"/>
  <c r="MRR191" i="18"/>
  <c r="MRS191" i="18"/>
  <c r="MRT191" i="18"/>
  <c r="MRU191" i="18"/>
  <c r="MRV191" i="18"/>
  <c r="MRW191" i="18"/>
  <c r="MRX191" i="18"/>
  <c r="MRY191" i="18"/>
  <c r="MRZ191" i="18"/>
  <c r="MSA191" i="18"/>
  <c r="MSB191" i="18"/>
  <c r="MSC191" i="18"/>
  <c r="MSD191" i="18"/>
  <c r="MSE191" i="18"/>
  <c r="MSF191" i="18"/>
  <c r="MSG191" i="18"/>
  <c r="MSH191" i="18"/>
  <c r="MSI191" i="18"/>
  <c r="MSJ191" i="18"/>
  <c r="MSK191" i="18"/>
  <c r="MSL191" i="18"/>
  <c r="MSM191" i="18"/>
  <c r="MSN191" i="18"/>
  <c r="MSO191" i="18"/>
  <c r="MSP191" i="18"/>
  <c r="MSQ191" i="18"/>
  <c r="MSR191" i="18"/>
  <c r="MSS191" i="18"/>
  <c r="MST191" i="18"/>
  <c r="MSU191" i="18"/>
  <c r="MSV191" i="18"/>
  <c r="MSW191" i="18"/>
  <c r="MSX191" i="18"/>
  <c r="MSY191" i="18"/>
  <c r="MSZ191" i="18"/>
  <c r="MTA191" i="18"/>
  <c r="MTB191" i="18"/>
  <c r="MTC191" i="18"/>
  <c r="MTD191" i="18"/>
  <c r="MTE191" i="18"/>
  <c r="MTF191" i="18"/>
  <c r="MTG191" i="18"/>
  <c r="MTH191" i="18"/>
  <c r="MTI191" i="18"/>
  <c r="MTJ191" i="18"/>
  <c r="MTK191" i="18"/>
  <c r="MTL191" i="18"/>
  <c r="MTM191" i="18"/>
  <c r="MTN191" i="18"/>
  <c r="MTO191" i="18"/>
  <c r="MTP191" i="18"/>
  <c r="MTQ191" i="18"/>
  <c r="MTR191" i="18"/>
  <c r="MTS191" i="18"/>
  <c r="MTT191" i="18"/>
  <c r="MTU191" i="18"/>
  <c r="MTV191" i="18"/>
  <c r="MTW191" i="18"/>
  <c r="MTX191" i="18"/>
  <c r="MTY191" i="18"/>
  <c r="MTZ191" i="18"/>
  <c r="MUA191" i="18"/>
  <c r="MUB191" i="18"/>
  <c r="MUC191" i="18"/>
  <c r="MUD191" i="18"/>
  <c r="MUE191" i="18"/>
  <c r="MUF191" i="18"/>
  <c r="MUG191" i="18"/>
  <c r="MUH191" i="18"/>
  <c r="MUI191" i="18"/>
  <c r="MUJ191" i="18"/>
  <c r="MUK191" i="18"/>
  <c r="MUL191" i="18"/>
  <c r="MUM191" i="18"/>
  <c r="MUN191" i="18"/>
  <c r="MUO191" i="18"/>
  <c r="MUP191" i="18"/>
  <c r="MUQ191" i="18"/>
  <c r="MUR191" i="18"/>
  <c r="MUS191" i="18"/>
  <c r="MUT191" i="18"/>
  <c r="MUU191" i="18"/>
  <c r="MUV191" i="18"/>
  <c r="MUW191" i="18"/>
  <c r="MUX191" i="18"/>
  <c r="MUY191" i="18"/>
  <c r="MUZ191" i="18"/>
  <c r="MVA191" i="18"/>
  <c r="MVB191" i="18"/>
  <c r="MVC191" i="18"/>
  <c r="MVD191" i="18"/>
  <c r="MVE191" i="18"/>
  <c r="MVF191" i="18"/>
  <c r="MVG191" i="18"/>
  <c r="MVH191" i="18"/>
  <c r="MVI191" i="18"/>
  <c r="MVJ191" i="18"/>
  <c r="MVK191" i="18"/>
  <c r="MVL191" i="18"/>
  <c r="MVM191" i="18"/>
  <c r="MVN191" i="18"/>
  <c r="MVO191" i="18"/>
  <c r="MVP191" i="18"/>
  <c r="MVQ191" i="18"/>
  <c r="MVR191" i="18"/>
  <c r="MVS191" i="18"/>
  <c r="MVT191" i="18"/>
  <c r="MVU191" i="18"/>
  <c r="MVV191" i="18"/>
  <c r="MVW191" i="18"/>
  <c r="MVX191" i="18"/>
  <c r="MVY191" i="18"/>
  <c r="MVZ191" i="18"/>
  <c r="MWA191" i="18"/>
  <c r="MWB191" i="18"/>
  <c r="MWC191" i="18"/>
  <c r="MWD191" i="18"/>
  <c r="MWE191" i="18"/>
  <c r="MWF191" i="18"/>
  <c r="MWG191" i="18"/>
  <c r="MWH191" i="18"/>
  <c r="MWI191" i="18"/>
  <c r="MWJ191" i="18"/>
  <c r="MWK191" i="18"/>
  <c r="MWL191" i="18"/>
  <c r="MWM191" i="18"/>
  <c r="MWN191" i="18"/>
  <c r="MWO191" i="18"/>
  <c r="MWP191" i="18"/>
  <c r="MWQ191" i="18"/>
  <c r="MWR191" i="18"/>
  <c r="MWS191" i="18"/>
  <c r="MWT191" i="18"/>
  <c r="MWU191" i="18"/>
  <c r="MWV191" i="18"/>
  <c r="MWW191" i="18"/>
  <c r="MWX191" i="18"/>
  <c r="MWY191" i="18"/>
  <c r="MWZ191" i="18"/>
  <c r="MXA191" i="18"/>
  <c r="MXB191" i="18"/>
  <c r="MXC191" i="18"/>
  <c r="MXD191" i="18"/>
  <c r="MXE191" i="18"/>
  <c r="MXF191" i="18"/>
  <c r="MXG191" i="18"/>
  <c r="MXH191" i="18"/>
  <c r="MXI191" i="18"/>
  <c r="MXJ191" i="18"/>
  <c r="MXK191" i="18"/>
  <c r="MXL191" i="18"/>
  <c r="MXM191" i="18"/>
  <c r="MXN191" i="18"/>
  <c r="MXO191" i="18"/>
  <c r="MXP191" i="18"/>
  <c r="MXQ191" i="18"/>
  <c r="MXR191" i="18"/>
  <c r="MXS191" i="18"/>
  <c r="MXT191" i="18"/>
  <c r="MXU191" i="18"/>
  <c r="MXV191" i="18"/>
  <c r="MXW191" i="18"/>
  <c r="MXX191" i="18"/>
  <c r="MXY191" i="18"/>
  <c r="MXZ191" i="18"/>
  <c r="MYA191" i="18"/>
  <c r="MYB191" i="18"/>
  <c r="MYC191" i="18"/>
  <c r="MYD191" i="18"/>
  <c r="MYE191" i="18"/>
  <c r="MYF191" i="18"/>
  <c r="MYG191" i="18"/>
  <c r="MYH191" i="18"/>
  <c r="MYI191" i="18"/>
  <c r="MYJ191" i="18"/>
  <c r="MYK191" i="18"/>
  <c r="MYL191" i="18"/>
  <c r="MYM191" i="18"/>
  <c r="MYN191" i="18"/>
  <c r="MYO191" i="18"/>
  <c r="MYP191" i="18"/>
  <c r="MYQ191" i="18"/>
  <c r="MYR191" i="18"/>
  <c r="MYS191" i="18"/>
  <c r="MYT191" i="18"/>
  <c r="MYU191" i="18"/>
  <c r="MYV191" i="18"/>
  <c r="MYW191" i="18"/>
  <c r="MYX191" i="18"/>
  <c r="MYY191" i="18"/>
  <c r="MYZ191" i="18"/>
  <c r="MZA191" i="18"/>
  <c r="MZB191" i="18"/>
  <c r="MZC191" i="18"/>
  <c r="MZD191" i="18"/>
  <c r="MZE191" i="18"/>
  <c r="MZF191" i="18"/>
  <c r="MZG191" i="18"/>
  <c r="MZH191" i="18"/>
  <c r="MZI191" i="18"/>
  <c r="MZJ191" i="18"/>
  <c r="MZK191" i="18"/>
  <c r="MZL191" i="18"/>
  <c r="MZM191" i="18"/>
  <c r="MZN191" i="18"/>
  <c r="MZO191" i="18"/>
  <c r="MZP191" i="18"/>
  <c r="MZQ191" i="18"/>
  <c r="MZR191" i="18"/>
  <c r="MZS191" i="18"/>
  <c r="MZT191" i="18"/>
  <c r="MZU191" i="18"/>
  <c r="MZV191" i="18"/>
  <c r="MZW191" i="18"/>
  <c r="MZX191" i="18"/>
  <c r="MZY191" i="18"/>
  <c r="MZZ191" i="18"/>
  <c r="NAA191" i="18"/>
  <c r="NAB191" i="18"/>
  <c r="NAC191" i="18"/>
  <c r="NAD191" i="18"/>
  <c r="NAE191" i="18"/>
  <c r="NAF191" i="18"/>
  <c r="NAG191" i="18"/>
  <c r="NAH191" i="18"/>
  <c r="NAI191" i="18"/>
  <c r="NAJ191" i="18"/>
  <c r="NAK191" i="18"/>
  <c r="NAL191" i="18"/>
  <c r="NAM191" i="18"/>
  <c r="NAN191" i="18"/>
  <c r="NAO191" i="18"/>
  <c r="NAP191" i="18"/>
  <c r="NAQ191" i="18"/>
  <c r="NAR191" i="18"/>
  <c r="NAS191" i="18"/>
  <c r="NAT191" i="18"/>
  <c r="NAU191" i="18"/>
  <c r="NAV191" i="18"/>
  <c r="NAW191" i="18"/>
  <c r="NAX191" i="18"/>
  <c r="NAY191" i="18"/>
  <c r="NAZ191" i="18"/>
  <c r="NBA191" i="18"/>
  <c r="NBB191" i="18"/>
  <c r="NBC191" i="18"/>
  <c r="NBD191" i="18"/>
  <c r="NBE191" i="18"/>
  <c r="NBF191" i="18"/>
  <c r="NBG191" i="18"/>
  <c r="NBH191" i="18"/>
  <c r="NBI191" i="18"/>
  <c r="NBJ191" i="18"/>
  <c r="NBK191" i="18"/>
  <c r="NBL191" i="18"/>
  <c r="NBM191" i="18"/>
  <c r="NBN191" i="18"/>
  <c r="NBO191" i="18"/>
  <c r="NBP191" i="18"/>
  <c r="NBQ191" i="18"/>
  <c r="NBR191" i="18"/>
  <c r="NBS191" i="18"/>
  <c r="NBT191" i="18"/>
  <c r="NBU191" i="18"/>
  <c r="NBV191" i="18"/>
  <c r="NBW191" i="18"/>
  <c r="NBX191" i="18"/>
  <c r="NBY191" i="18"/>
  <c r="NBZ191" i="18"/>
  <c r="NCA191" i="18"/>
  <c r="NCB191" i="18"/>
  <c r="NCC191" i="18"/>
  <c r="NCD191" i="18"/>
  <c r="NCE191" i="18"/>
  <c r="NCF191" i="18"/>
  <c r="NCG191" i="18"/>
  <c r="NCH191" i="18"/>
  <c r="NCI191" i="18"/>
  <c r="NCJ191" i="18"/>
  <c r="NCK191" i="18"/>
  <c r="NCL191" i="18"/>
  <c r="NCM191" i="18"/>
  <c r="NCN191" i="18"/>
  <c r="NCO191" i="18"/>
  <c r="NCP191" i="18"/>
  <c r="NCQ191" i="18"/>
  <c r="NCR191" i="18"/>
  <c r="NCS191" i="18"/>
  <c r="NCT191" i="18"/>
  <c r="NCU191" i="18"/>
  <c r="NCV191" i="18"/>
  <c r="NCW191" i="18"/>
  <c r="NCX191" i="18"/>
  <c r="NCY191" i="18"/>
  <c r="NCZ191" i="18"/>
  <c r="NDA191" i="18"/>
  <c r="NDB191" i="18"/>
  <c r="NDC191" i="18"/>
  <c r="NDD191" i="18"/>
  <c r="NDE191" i="18"/>
  <c r="NDF191" i="18"/>
  <c r="NDG191" i="18"/>
  <c r="NDH191" i="18"/>
  <c r="NDI191" i="18"/>
  <c r="NDJ191" i="18"/>
  <c r="NDK191" i="18"/>
  <c r="NDL191" i="18"/>
  <c r="NDM191" i="18"/>
  <c r="NDN191" i="18"/>
  <c r="NDO191" i="18"/>
  <c r="NDP191" i="18"/>
  <c r="NDQ191" i="18"/>
  <c r="NDR191" i="18"/>
  <c r="NDS191" i="18"/>
  <c r="NDT191" i="18"/>
  <c r="NDU191" i="18"/>
  <c r="NDV191" i="18"/>
  <c r="NDW191" i="18"/>
  <c r="NDX191" i="18"/>
  <c r="NDY191" i="18"/>
  <c r="NDZ191" i="18"/>
  <c r="NEA191" i="18"/>
  <c r="NEB191" i="18"/>
  <c r="NEC191" i="18"/>
  <c r="NED191" i="18"/>
  <c r="NEE191" i="18"/>
  <c r="NEF191" i="18"/>
  <c r="NEG191" i="18"/>
  <c r="NEH191" i="18"/>
  <c r="NEI191" i="18"/>
  <c r="NEJ191" i="18"/>
  <c r="NEK191" i="18"/>
  <c r="NEL191" i="18"/>
  <c r="NEM191" i="18"/>
  <c r="NEN191" i="18"/>
  <c r="NEO191" i="18"/>
  <c r="NEP191" i="18"/>
  <c r="NEQ191" i="18"/>
  <c r="NER191" i="18"/>
  <c r="NES191" i="18"/>
  <c r="NET191" i="18"/>
  <c r="NEU191" i="18"/>
  <c r="NEV191" i="18"/>
  <c r="NEW191" i="18"/>
  <c r="NEX191" i="18"/>
  <c r="NEY191" i="18"/>
  <c r="NEZ191" i="18"/>
  <c r="NFA191" i="18"/>
  <c r="NFB191" i="18"/>
  <c r="NFC191" i="18"/>
  <c r="NFD191" i="18"/>
  <c r="NFE191" i="18"/>
  <c r="NFF191" i="18"/>
  <c r="NFG191" i="18"/>
  <c r="NFH191" i="18"/>
  <c r="NFI191" i="18"/>
  <c r="NFJ191" i="18"/>
  <c r="NFK191" i="18"/>
  <c r="NFL191" i="18"/>
  <c r="NFM191" i="18"/>
  <c r="NFN191" i="18"/>
  <c r="NFO191" i="18"/>
  <c r="NFP191" i="18"/>
  <c r="NFQ191" i="18"/>
  <c r="NFR191" i="18"/>
  <c r="NFS191" i="18"/>
  <c r="NFT191" i="18"/>
  <c r="NFU191" i="18"/>
  <c r="NFV191" i="18"/>
  <c r="NFW191" i="18"/>
  <c r="NFX191" i="18"/>
  <c r="NFY191" i="18"/>
  <c r="NFZ191" i="18"/>
  <c r="NGA191" i="18"/>
  <c r="NGB191" i="18"/>
  <c r="NGC191" i="18"/>
  <c r="NGD191" i="18"/>
  <c r="NGE191" i="18"/>
  <c r="NGF191" i="18"/>
  <c r="NGG191" i="18"/>
  <c r="NGH191" i="18"/>
  <c r="NGI191" i="18"/>
  <c r="NGJ191" i="18"/>
  <c r="NGK191" i="18"/>
  <c r="NGL191" i="18"/>
  <c r="NGM191" i="18"/>
  <c r="NGN191" i="18"/>
  <c r="NGO191" i="18"/>
  <c r="NGP191" i="18"/>
  <c r="NGQ191" i="18"/>
  <c r="NGR191" i="18"/>
  <c r="NGS191" i="18"/>
  <c r="NGT191" i="18"/>
  <c r="NGU191" i="18"/>
  <c r="NGV191" i="18"/>
  <c r="NGW191" i="18"/>
  <c r="NGX191" i="18"/>
  <c r="NGY191" i="18"/>
  <c r="NGZ191" i="18"/>
  <c r="NHA191" i="18"/>
  <c r="NHB191" i="18"/>
  <c r="NHC191" i="18"/>
  <c r="NHD191" i="18"/>
  <c r="NHE191" i="18"/>
  <c r="NHF191" i="18"/>
  <c r="NHG191" i="18"/>
  <c r="NHH191" i="18"/>
  <c r="NHI191" i="18"/>
  <c r="NHJ191" i="18"/>
  <c r="NHK191" i="18"/>
  <c r="NHL191" i="18"/>
  <c r="NHM191" i="18"/>
  <c r="NHN191" i="18"/>
  <c r="NHO191" i="18"/>
  <c r="NHP191" i="18"/>
  <c r="NHQ191" i="18"/>
  <c r="NHR191" i="18"/>
  <c r="NHS191" i="18"/>
  <c r="NHT191" i="18"/>
  <c r="NHU191" i="18"/>
  <c r="NHV191" i="18"/>
  <c r="NHW191" i="18"/>
  <c r="NHX191" i="18"/>
  <c r="NHY191" i="18"/>
  <c r="NHZ191" i="18"/>
  <c r="NIA191" i="18"/>
  <c r="NIB191" i="18"/>
  <c r="NIC191" i="18"/>
  <c r="NID191" i="18"/>
  <c r="NIE191" i="18"/>
  <c r="NIF191" i="18"/>
  <c r="NIG191" i="18"/>
  <c r="NIH191" i="18"/>
  <c r="NII191" i="18"/>
  <c r="NIJ191" i="18"/>
  <c r="NIK191" i="18"/>
  <c r="NIL191" i="18"/>
  <c r="NIM191" i="18"/>
  <c r="NIN191" i="18"/>
  <c r="NIO191" i="18"/>
  <c r="NIP191" i="18"/>
  <c r="NIQ191" i="18"/>
  <c r="NIR191" i="18"/>
  <c r="NIS191" i="18"/>
  <c r="NIT191" i="18"/>
  <c r="NIU191" i="18"/>
  <c r="NIV191" i="18"/>
  <c r="NIW191" i="18"/>
  <c r="NIX191" i="18"/>
  <c r="NIY191" i="18"/>
  <c r="NIZ191" i="18"/>
  <c r="NJA191" i="18"/>
  <c r="NJB191" i="18"/>
  <c r="NJC191" i="18"/>
  <c r="NJD191" i="18"/>
  <c r="NJE191" i="18"/>
  <c r="NJF191" i="18"/>
  <c r="NJG191" i="18"/>
  <c r="NJH191" i="18"/>
  <c r="NJI191" i="18"/>
  <c r="NJJ191" i="18"/>
  <c r="NJK191" i="18"/>
  <c r="NJL191" i="18"/>
  <c r="NJM191" i="18"/>
  <c r="NJN191" i="18"/>
  <c r="NJO191" i="18"/>
  <c r="NJP191" i="18"/>
  <c r="NJQ191" i="18"/>
  <c r="NJR191" i="18"/>
  <c r="NJS191" i="18"/>
  <c r="NJT191" i="18"/>
  <c r="NJU191" i="18"/>
  <c r="NJV191" i="18"/>
  <c r="NJW191" i="18"/>
  <c r="NJX191" i="18"/>
  <c r="NJY191" i="18"/>
  <c r="NJZ191" i="18"/>
  <c r="NKA191" i="18"/>
  <c r="NKB191" i="18"/>
  <c r="NKC191" i="18"/>
  <c r="NKD191" i="18"/>
  <c r="NKE191" i="18"/>
  <c r="NKF191" i="18"/>
  <c r="NKG191" i="18"/>
  <c r="NKH191" i="18"/>
  <c r="NKI191" i="18"/>
  <c r="NKJ191" i="18"/>
  <c r="NKK191" i="18"/>
  <c r="NKL191" i="18"/>
  <c r="NKM191" i="18"/>
  <c r="NKN191" i="18"/>
  <c r="NKO191" i="18"/>
  <c r="NKP191" i="18"/>
  <c r="NKQ191" i="18"/>
  <c r="NKR191" i="18"/>
  <c r="NKS191" i="18"/>
  <c r="NKT191" i="18"/>
  <c r="NKU191" i="18"/>
  <c r="NKV191" i="18"/>
  <c r="NKW191" i="18"/>
  <c r="NKX191" i="18"/>
  <c r="NKY191" i="18"/>
  <c r="NKZ191" i="18"/>
  <c r="NLA191" i="18"/>
  <c r="NLB191" i="18"/>
  <c r="NLC191" i="18"/>
  <c r="NLD191" i="18"/>
  <c r="NLE191" i="18"/>
  <c r="NLF191" i="18"/>
  <c r="NLG191" i="18"/>
  <c r="NLH191" i="18"/>
  <c r="NLI191" i="18"/>
  <c r="NLJ191" i="18"/>
  <c r="NLK191" i="18"/>
  <c r="NLL191" i="18"/>
  <c r="NLM191" i="18"/>
  <c r="NLN191" i="18"/>
  <c r="NLO191" i="18"/>
  <c r="NLP191" i="18"/>
  <c r="NLQ191" i="18"/>
  <c r="NLR191" i="18"/>
  <c r="NLS191" i="18"/>
  <c r="NLT191" i="18"/>
  <c r="NLU191" i="18"/>
  <c r="NLV191" i="18"/>
  <c r="NLW191" i="18"/>
  <c r="NLX191" i="18"/>
  <c r="NLY191" i="18"/>
  <c r="NLZ191" i="18"/>
  <c r="NMA191" i="18"/>
  <c r="NMB191" i="18"/>
  <c r="NMC191" i="18"/>
  <c r="NMD191" i="18"/>
  <c r="NME191" i="18"/>
  <c r="NMF191" i="18"/>
  <c r="NMG191" i="18"/>
  <c r="NMH191" i="18"/>
  <c r="NMI191" i="18"/>
  <c r="NMJ191" i="18"/>
  <c r="NMK191" i="18"/>
  <c r="NML191" i="18"/>
  <c r="NMM191" i="18"/>
  <c r="NMN191" i="18"/>
  <c r="NMO191" i="18"/>
  <c r="NMP191" i="18"/>
  <c r="NMQ191" i="18"/>
  <c r="NMR191" i="18"/>
  <c r="NMS191" i="18"/>
  <c r="NMT191" i="18"/>
  <c r="NMU191" i="18"/>
  <c r="NMV191" i="18"/>
  <c r="NMW191" i="18"/>
  <c r="NMX191" i="18"/>
  <c r="NMY191" i="18"/>
  <c r="NMZ191" i="18"/>
  <c r="NNA191" i="18"/>
  <c r="NNB191" i="18"/>
  <c r="NNC191" i="18"/>
  <c r="NND191" i="18"/>
  <c r="NNE191" i="18"/>
  <c r="NNF191" i="18"/>
  <c r="NNG191" i="18"/>
  <c r="NNH191" i="18"/>
  <c r="NNI191" i="18"/>
  <c r="NNJ191" i="18"/>
  <c r="NNK191" i="18"/>
  <c r="NNL191" i="18"/>
  <c r="NNM191" i="18"/>
  <c r="NNN191" i="18"/>
  <c r="NNO191" i="18"/>
  <c r="NNP191" i="18"/>
  <c r="NNQ191" i="18"/>
  <c r="NNR191" i="18"/>
  <c r="NNS191" i="18"/>
  <c r="NNT191" i="18"/>
  <c r="NNU191" i="18"/>
  <c r="NNV191" i="18"/>
  <c r="NNW191" i="18"/>
  <c r="NNX191" i="18"/>
  <c r="NNY191" i="18"/>
  <c r="NNZ191" i="18"/>
  <c r="NOA191" i="18"/>
  <c r="NOB191" i="18"/>
  <c r="NOC191" i="18"/>
  <c r="NOD191" i="18"/>
  <c r="NOE191" i="18"/>
  <c r="NOF191" i="18"/>
  <c r="NOG191" i="18"/>
  <c r="NOH191" i="18"/>
  <c r="NOI191" i="18"/>
  <c r="NOJ191" i="18"/>
  <c r="NOK191" i="18"/>
  <c r="NOL191" i="18"/>
  <c r="NOM191" i="18"/>
  <c r="NON191" i="18"/>
  <c r="NOO191" i="18"/>
  <c r="NOP191" i="18"/>
  <c r="NOQ191" i="18"/>
  <c r="NOR191" i="18"/>
  <c r="NOS191" i="18"/>
  <c r="NOT191" i="18"/>
  <c r="NOU191" i="18"/>
  <c r="NOV191" i="18"/>
  <c r="NOW191" i="18"/>
  <c r="NOX191" i="18"/>
  <c r="NOY191" i="18"/>
  <c r="NOZ191" i="18"/>
  <c r="NPA191" i="18"/>
  <c r="NPB191" i="18"/>
  <c r="NPC191" i="18"/>
  <c r="NPD191" i="18"/>
  <c r="NPE191" i="18"/>
  <c r="NPF191" i="18"/>
  <c r="NPG191" i="18"/>
  <c r="NPH191" i="18"/>
  <c r="NPI191" i="18"/>
  <c r="NPJ191" i="18"/>
  <c r="NPK191" i="18"/>
  <c r="NPL191" i="18"/>
  <c r="NPM191" i="18"/>
  <c r="NPN191" i="18"/>
  <c r="NPO191" i="18"/>
  <c r="NPP191" i="18"/>
  <c r="NPQ191" i="18"/>
  <c r="NPR191" i="18"/>
  <c r="NPS191" i="18"/>
  <c r="NPT191" i="18"/>
  <c r="NPU191" i="18"/>
  <c r="NPV191" i="18"/>
  <c r="NPW191" i="18"/>
  <c r="NPX191" i="18"/>
  <c r="NPY191" i="18"/>
  <c r="NPZ191" i="18"/>
  <c r="NQA191" i="18"/>
  <c r="NQB191" i="18"/>
  <c r="NQC191" i="18"/>
  <c r="NQD191" i="18"/>
  <c r="NQE191" i="18"/>
  <c r="NQF191" i="18"/>
  <c r="NQG191" i="18"/>
  <c r="NQH191" i="18"/>
  <c r="NQI191" i="18"/>
  <c r="NQJ191" i="18"/>
  <c r="NQK191" i="18"/>
  <c r="NQL191" i="18"/>
  <c r="NQM191" i="18"/>
  <c r="NQN191" i="18"/>
  <c r="NQO191" i="18"/>
  <c r="NQP191" i="18"/>
  <c r="NQQ191" i="18"/>
  <c r="NQR191" i="18"/>
  <c r="NQS191" i="18"/>
  <c r="NQT191" i="18"/>
  <c r="NQU191" i="18"/>
  <c r="NQV191" i="18"/>
  <c r="NQW191" i="18"/>
  <c r="NQX191" i="18"/>
  <c r="NQY191" i="18"/>
  <c r="NQZ191" i="18"/>
  <c r="NRA191" i="18"/>
  <c r="NRB191" i="18"/>
  <c r="NRC191" i="18"/>
  <c r="NRD191" i="18"/>
  <c r="NRE191" i="18"/>
  <c r="NRF191" i="18"/>
  <c r="NRG191" i="18"/>
  <c r="NRH191" i="18"/>
  <c r="NRI191" i="18"/>
  <c r="NRJ191" i="18"/>
  <c r="NRK191" i="18"/>
  <c r="NRL191" i="18"/>
  <c r="NRM191" i="18"/>
  <c r="NRN191" i="18"/>
  <c r="NRO191" i="18"/>
  <c r="NRP191" i="18"/>
  <c r="NRQ191" i="18"/>
  <c r="NRR191" i="18"/>
  <c r="NRS191" i="18"/>
  <c r="NRT191" i="18"/>
  <c r="NRU191" i="18"/>
  <c r="NRV191" i="18"/>
  <c r="NRW191" i="18"/>
  <c r="NRX191" i="18"/>
  <c r="NRY191" i="18"/>
  <c r="NRZ191" i="18"/>
  <c r="NSA191" i="18"/>
  <c r="NSB191" i="18"/>
  <c r="NSC191" i="18"/>
  <c r="NSD191" i="18"/>
  <c r="NSE191" i="18"/>
  <c r="NSF191" i="18"/>
  <c r="NSG191" i="18"/>
  <c r="NSH191" i="18"/>
  <c r="NSI191" i="18"/>
  <c r="NSJ191" i="18"/>
  <c r="NSK191" i="18"/>
  <c r="NSL191" i="18"/>
  <c r="NSM191" i="18"/>
  <c r="NSN191" i="18"/>
  <c r="NSO191" i="18"/>
  <c r="NSP191" i="18"/>
  <c r="NSQ191" i="18"/>
  <c r="NSR191" i="18"/>
  <c r="NSS191" i="18"/>
  <c r="NST191" i="18"/>
  <c r="NSU191" i="18"/>
  <c r="NSV191" i="18"/>
  <c r="NSW191" i="18"/>
  <c r="NSX191" i="18"/>
  <c r="NSY191" i="18"/>
  <c r="NSZ191" i="18"/>
  <c r="NTA191" i="18"/>
  <c r="NTB191" i="18"/>
  <c r="NTC191" i="18"/>
  <c r="NTD191" i="18"/>
  <c r="NTE191" i="18"/>
  <c r="NTF191" i="18"/>
  <c r="NTG191" i="18"/>
  <c r="NTH191" i="18"/>
  <c r="NTI191" i="18"/>
  <c r="NTJ191" i="18"/>
  <c r="NTK191" i="18"/>
  <c r="NTL191" i="18"/>
  <c r="NTM191" i="18"/>
  <c r="NTN191" i="18"/>
  <c r="NTO191" i="18"/>
  <c r="NTP191" i="18"/>
  <c r="NTQ191" i="18"/>
  <c r="NTR191" i="18"/>
  <c r="NTS191" i="18"/>
  <c r="NTT191" i="18"/>
  <c r="NTU191" i="18"/>
  <c r="NTV191" i="18"/>
  <c r="NTW191" i="18"/>
  <c r="NTX191" i="18"/>
  <c r="NTY191" i="18"/>
  <c r="NTZ191" i="18"/>
  <c r="NUA191" i="18"/>
  <c r="NUB191" i="18"/>
  <c r="NUC191" i="18"/>
  <c r="NUD191" i="18"/>
  <c r="NUE191" i="18"/>
  <c r="NUF191" i="18"/>
  <c r="NUG191" i="18"/>
  <c r="NUH191" i="18"/>
  <c r="NUI191" i="18"/>
  <c r="NUJ191" i="18"/>
  <c r="NUK191" i="18"/>
  <c r="NUL191" i="18"/>
  <c r="NUM191" i="18"/>
  <c r="NUN191" i="18"/>
  <c r="NUO191" i="18"/>
  <c r="NUP191" i="18"/>
  <c r="NUQ191" i="18"/>
  <c r="NUR191" i="18"/>
  <c r="NUS191" i="18"/>
  <c r="NUT191" i="18"/>
  <c r="NUU191" i="18"/>
  <c r="NUV191" i="18"/>
  <c r="NUW191" i="18"/>
  <c r="NUX191" i="18"/>
  <c r="NUY191" i="18"/>
  <c r="NUZ191" i="18"/>
  <c r="NVA191" i="18"/>
  <c r="NVB191" i="18"/>
  <c r="NVC191" i="18"/>
  <c r="NVD191" i="18"/>
  <c r="NVE191" i="18"/>
  <c r="NVF191" i="18"/>
  <c r="NVG191" i="18"/>
  <c r="NVH191" i="18"/>
  <c r="NVI191" i="18"/>
  <c r="NVJ191" i="18"/>
  <c r="NVK191" i="18"/>
  <c r="NVL191" i="18"/>
  <c r="NVM191" i="18"/>
  <c r="NVN191" i="18"/>
  <c r="NVO191" i="18"/>
  <c r="NVP191" i="18"/>
  <c r="NVQ191" i="18"/>
  <c r="NVR191" i="18"/>
  <c r="NVS191" i="18"/>
  <c r="NVT191" i="18"/>
  <c r="NVU191" i="18"/>
  <c r="NVV191" i="18"/>
  <c r="NVW191" i="18"/>
  <c r="NVX191" i="18"/>
  <c r="NVY191" i="18"/>
  <c r="NVZ191" i="18"/>
  <c r="NWA191" i="18"/>
  <c r="NWB191" i="18"/>
  <c r="NWC191" i="18"/>
  <c r="NWD191" i="18"/>
  <c r="NWE191" i="18"/>
  <c r="NWF191" i="18"/>
  <c r="NWG191" i="18"/>
  <c r="NWH191" i="18"/>
  <c r="NWI191" i="18"/>
  <c r="NWJ191" i="18"/>
  <c r="NWK191" i="18"/>
  <c r="NWL191" i="18"/>
  <c r="NWM191" i="18"/>
  <c r="NWN191" i="18"/>
  <c r="NWO191" i="18"/>
  <c r="NWP191" i="18"/>
  <c r="NWQ191" i="18"/>
  <c r="NWR191" i="18"/>
  <c r="NWS191" i="18"/>
  <c r="NWT191" i="18"/>
  <c r="NWU191" i="18"/>
  <c r="NWV191" i="18"/>
  <c r="NWW191" i="18"/>
  <c r="NWX191" i="18"/>
  <c r="NWY191" i="18"/>
  <c r="NWZ191" i="18"/>
  <c r="NXA191" i="18"/>
  <c r="NXB191" i="18"/>
  <c r="NXC191" i="18"/>
  <c r="NXD191" i="18"/>
  <c r="NXE191" i="18"/>
  <c r="NXF191" i="18"/>
  <c r="NXG191" i="18"/>
  <c r="NXH191" i="18"/>
  <c r="NXI191" i="18"/>
  <c r="NXJ191" i="18"/>
  <c r="NXK191" i="18"/>
  <c r="NXL191" i="18"/>
  <c r="NXM191" i="18"/>
  <c r="NXN191" i="18"/>
  <c r="NXO191" i="18"/>
  <c r="NXP191" i="18"/>
  <c r="NXQ191" i="18"/>
  <c r="NXR191" i="18"/>
  <c r="NXS191" i="18"/>
  <c r="NXT191" i="18"/>
  <c r="NXU191" i="18"/>
  <c r="NXV191" i="18"/>
  <c r="NXW191" i="18"/>
  <c r="NXX191" i="18"/>
  <c r="NXY191" i="18"/>
  <c r="NXZ191" i="18"/>
  <c r="NYA191" i="18"/>
  <c r="NYB191" i="18"/>
  <c r="NYC191" i="18"/>
  <c r="NYD191" i="18"/>
  <c r="NYE191" i="18"/>
  <c r="NYF191" i="18"/>
  <c r="NYG191" i="18"/>
  <c r="NYH191" i="18"/>
  <c r="NYI191" i="18"/>
  <c r="NYJ191" i="18"/>
  <c r="NYK191" i="18"/>
  <c r="NYL191" i="18"/>
  <c r="NYM191" i="18"/>
  <c r="NYN191" i="18"/>
  <c r="NYO191" i="18"/>
  <c r="NYP191" i="18"/>
  <c r="NYQ191" i="18"/>
  <c r="NYR191" i="18"/>
  <c r="NYS191" i="18"/>
  <c r="NYT191" i="18"/>
  <c r="NYU191" i="18"/>
  <c r="NYV191" i="18"/>
  <c r="NYW191" i="18"/>
  <c r="NYX191" i="18"/>
  <c r="NYY191" i="18"/>
  <c r="NYZ191" i="18"/>
  <c r="NZA191" i="18"/>
  <c r="NZB191" i="18"/>
  <c r="NZC191" i="18"/>
  <c r="NZD191" i="18"/>
  <c r="NZE191" i="18"/>
  <c r="NZF191" i="18"/>
  <c r="NZG191" i="18"/>
  <c r="NZH191" i="18"/>
  <c r="NZI191" i="18"/>
  <c r="NZJ191" i="18"/>
  <c r="NZK191" i="18"/>
  <c r="NZL191" i="18"/>
  <c r="NZM191" i="18"/>
  <c r="NZN191" i="18"/>
  <c r="NZO191" i="18"/>
  <c r="NZP191" i="18"/>
  <c r="NZQ191" i="18"/>
  <c r="NZR191" i="18"/>
  <c r="NZS191" i="18"/>
  <c r="NZT191" i="18"/>
  <c r="NZU191" i="18"/>
  <c r="NZV191" i="18"/>
  <c r="NZW191" i="18"/>
  <c r="NZX191" i="18"/>
  <c r="NZY191" i="18"/>
  <c r="NZZ191" i="18"/>
  <c r="OAA191" i="18"/>
  <c r="OAB191" i="18"/>
  <c r="OAC191" i="18"/>
  <c r="OAD191" i="18"/>
  <c r="OAE191" i="18"/>
  <c r="OAF191" i="18"/>
  <c r="OAG191" i="18"/>
  <c r="OAH191" i="18"/>
  <c r="OAI191" i="18"/>
  <c r="OAJ191" i="18"/>
  <c r="OAK191" i="18"/>
  <c r="OAL191" i="18"/>
  <c r="OAM191" i="18"/>
  <c r="OAN191" i="18"/>
  <c r="OAO191" i="18"/>
  <c r="OAP191" i="18"/>
  <c r="OAQ191" i="18"/>
  <c r="OAR191" i="18"/>
  <c r="OAS191" i="18"/>
  <c r="OAT191" i="18"/>
  <c r="OAU191" i="18"/>
  <c r="OAV191" i="18"/>
  <c r="OAW191" i="18"/>
  <c r="OAX191" i="18"/>
  <c r="OAY191" i="18"/>
  <c r="OAZ191" i="18"/>
  <c r="OBA191" i="18"/>
  <c r="OBB191" i="18"/>
  <c r="OBC191" i="18"/>
  <c r="OBD191" i="18"/>
  <c r="OBE191" i="18"/>
  <c r="OBF191" i="18"/>
  <c r="OBG191" i="18"/>
  <c r="OBH191" i="18"/>
  <c r="OBI191" i="18"/>
  <c r="OBJ191" i="18"/>
  <c r="OBK191" i="18"/>
  <c r="OBL191" i="18"/>
  <c r="OBM191" i="18"/>
  <c r="OBN191" i="18"/>
  <c r="OBO191" i="18"/>
  <c r="OBP191" i="18"/>
  <c r="OBQ191" i="18"/>
  <c r="OBR191" i="18"/>
  <c r="OBS191" i="18"/>
  <c r="OBT191" i="18"/>
  <c r="OBU191" i="18"/>
  <c r="OBV191" i="18"/>
  <c r="OBW191" i="18"/>
  <c r="OBX191" i="18"/>
  <c r="OBY191" i="18"/>
  <c r="OBZ191" i="18"/>
  <c r="OCA191" i="18"/>
  <c r="OCB191" i="18"/>
  <c r="OCC191" i="18"/>
  <c r="OCD191" i="18"/>
  <c r="OCE191" i="18"/>
  <c r="OCF191" i="18"/>
  <c r="OCG191" i="18"/>
  <c r="OCH191" i="18"/>
  <c r="OCI191" i="18"/>
  <c r="OCJ191" i="18"/>
  <c r="OCK191" i="18"/>
  <c r="OCL191" i="18"/>
  <c r="OCM191" i="18"/>
  <c r="OCN191" i="18"/>
  <c r="OCO191" i="18"/>
  <c r="OCP191" i="18"/>
  <c r="OCQ191" i="18"/>
  <c r="OCR191" i="18"/>
  <c r="OCS191" i="18"/>
  <c r="OCT191" i="18"/>
  <c r="OCU191" i="18"/>
  <c r="OCV191" i="18"/>
  <c r="OCW191" i="18"/>
  <c r="OCX191" i="18"/>
  <c r="OCY191" i="18"/>
  <c r="OCZ191" i="18"/>
  <c r="ODA191" i="18"/>
  <c r="ODB191" i="18"/>
  <c r="ODC191" i="18"/>
  <c r="ODD191" i="18"/>
  <c r="ODE191" i="18"/>
  <c r="ODF191" i="18"/>
  <c r="ODG191" i="18"/>
  <c r="ODH191" i="18"/>
  <c r="ODI191" i="18"/>
  <c r="ODJ191" i="18"/>
  <c r="ODK191" i="18"/>
  <c r="ODL191" i="18"/>
  <c r="ODM191" i="18"/>
  <c r="ODN191" i="18"/>
  <c r="ODO191" i="18"/>
  <c r="ODP191" i="18"/>
  <c r="ODQ191" i="18"/>
  <c r="ODR191" i="18"/>
  <c r="ODS191" i="18"/>
  <c r="ODT191" i="18"/>
  <c r="ODU191" i="18"/>
  <c r="ODV191" i="18"/>
  <c r="ODW191" i="18"/>
  <c r="ODX191" i="18"/>
  <c r="ODY191" i="18"/>
  <c r="ODZ191" i="18"/>
  <c r="OEA191" i="18"/>
  <c r="OEB191" i="18"/>
  <c r="OEC191" i="18"/>
  <c r="OED191" i="18"/>
  <c r="OEE191" i="18"/>
  <c r="OEF191" i="18"/>
  <c r="OEG191" i="18"/>
  <c r="OEH191" i="18"/>
  <c r="OEI191" i="18"/>
  <c r="OEJ191" i="18"/>
  <c r="OEK191" i="18"/>
  <c r="OEL191" i="18"/>
  <c r="OEM191" i="18"/>
  <c r="OEN191" i="18"/>
  <c r="OEO191" i="18"/>
  <c r="OEP191" i="18"/>
  <c r="OEQ191" i="18"/>
  <c r="OER191" i="18"/>
  <c r="OES191" i="18"/>
  <c r="OET191" i="18"/>
  <c r="OEU191" i="18"/>
  <c r="OEV191" i="18"/>
  <c r="OEW191" i="18"/>
  <c r="OEX191" i="18"/>
  <c r="OEY191" i="18"/>
  <c r="OEZ191" i="18"/>
  <c r="OFA191" i="18"/>
  <c r="OFB191" i="18"/>
  <c r="OFC191" i="18"/>
  <c r="OFD191" i="18"/>
  <c r="OFE191" i="18"/>
  <c r="OFF191" i="18"/>
  <c r="OFG191" i="18"/>
  <c r="OFH191" i="18"/>
  <c r="OFI191" i="18"/>
  <c r="OFJ191" i="18"/>
  <c r="OFK191" i="18"/>
  <c r="OFL191" i="18"/>
  <c r="OFM191" i="18"/>
  <c r="OFN191" i="18"/>
  <c r="OFO191" i="18"/>
  <c r="OFP191" i="18"/>
  <c r="OFQ191" i="18"/>
  <c r="OFR191" i="18"/>
  <c r="OFS191" i="18"/>
  <c r="OFT191" i="18"/>
  <c r="OFU191" i="18"/>
  <c r="OFV191" i="18"/>
  <c r="OFW191" i="18"/>
  <c r="OFX191" i="18"/>
  <c r="OFY191" i="18"/>
  <c r="OFZ191" i="18"/>
  <c r="OGA191" i="18"/>
  <c r="OGB191" i="18"/>
  <c r="OGC191" i="18"/>
  <c r="OGD191" i="18"/>
  <c r="OGE191" i="18"/>
  <c r="OGF191" i="18"/>
  <c r="OGG191" i="18"/>
  <c r="OGH191" i="18"/>
  <c r="OGI191" i="18"/>
  <c r="OGJ191" i="18"/>
  <c r="OGK191" i="18"/>
  <c r="OGL191" i="18"/>
  <c r="OGM191" i="18"/>
  <c r="OGN191" i="18"/>
  <c r="OGO191" i="18"/>
  <c r="OGP191" i="18"/>
  <c r="OGQ191" i="18"/>
  <c r="OGR191" i="18"/>
  <c r="OGS191" i="18"/>
  <c r="OGT191" i="18"/>
  <c r="OGU191" i="18"/>
  <c r="OGV191" i="18"/>
  <c r="OGW191" i="18"/>
  <c r="OGX191" i="18"/>
  <c r="OGY191" i="18"/>
  <c r="OGZ191" i="18"/>
  <c r="OHA191" i="18"/>
  <c r="OHB191" i="18"/>
  <c r="OHC191" i="18"/>
  <c r="OHD191" i="18"/>
  <c r="OHE191" i="18"/>
  <c r="OHF191" i="18"/>
  <c r="OHG191" i="18"/>
  <c r="OHH191" i="18"/>
  <c r="OHI191" i="18"/>
  <c r="OHJ191" i="18"/>
  <c r="OHK191" i="18"/>
  <c r="OHL191" i="18"/>
  <c r="OHM191" i="18"/>
  <c r="OHN191" i="18"/>
  <c r="OHO191" i="18"/>
  <c r="OHP191" i="18"/>
  <c r="OHQ191" i="18"/>
  <c r="OHR191" i="18"/>
  <c r="OHS191" i="18"/>
  <c r="OHT191" i="18"/>
  <c r="OHU191" i="18"/>
  <c r="OHV191" i="18"/>
  <c r="OHW191" i="18"/>
  <c r="OHX191" i="18"/>
  <c r="OHY191" i="18"/>
  <c r="OHZ191" i="18"/>
  <c r="OIA191" i="18"/>
  <c r="OIB191" i="18"/>
  <c r="OIC191" i="18"/>
  <c r="OID191" i="18"/>
  <c r="OIE191" i="18"/>
  <c r="OIF191" i="18"/>
  <c r="OIG191" i="18"/>
  <c r="OIH191" i="18"/>
  <c r="OII191" i="18"/>
  <c r="OIJ191" i="18"/>
  <c r="OIK191" i="18"/>
  <c r="OIL191" i="18"/>
  <c r="OIM191" i="18"/>
  <c r="OIN191" i="18"/>
  <c r="OIO191" i="18"/>
  <c r="OIP191" i="18"/>
  <c r="OIQ191" i="18"/>
  <c r="OIR191" i="18"/>
  <c r="OIS191" i="18"/>
  <c r="OIT191" i="18"/>
  <c r="OIU191" i="18"/>
  <c r="OIV191" i="18"/>
  <c r="OIW191" i="18"/>
  <c r="OIX191" i="18"/>
  <c r="OIY191" i="18"/>
  <c r="OIZ191" i="18"/>
  <c r="OJA191" i="18"/>
  <c r="OJB191" i="18"/>
  <c r="OJC191" i="18"/>
  <c r="OJD191" i="18"/>
  <c r="OJE191" i="18"/>
  <c r="OJF191" i="18"/>
  <c r="OJG191" i="18"/>
  <c r="OJH191" i="18"/>
  <c r="OJI191" i="18"/>
  <c r="OJJ191" i="18"/>
  <c r="OJK191" i="18"/>
  <c r="OJL191" i="18"/>
  <c r="OJM191" i="18"/>
  <c r="OJN191" i="18"/>
  <c r="OJO191" i="18"/>
  <c r="OJP191" i="18"/>
  <c r="OJQ191" i="18"/>
  <c r="OJR191" i="18"/>
  <c r="OJS191" i="18"/>
  <c r="OJT191" i="18"/>
  <c r="OJU191" i="18"/>
  <c r="OJV191" i="18"/>
  <c r="OJW191" i="18"/>
  <c r="OJX191" i="18"/>
  <c r="OJY191" i="18"/>
  <c r="OJZ191" i="18"/>
  <c r="OKA191" i="18"/>
  <c r="OKB191" i="18"/>
  <c r="OKC191" i="18"/>
  <c r="OKD191" i="18"/>
  <c r="OKE191" i="18"/>
  <c r="OKF191" i="18"/>
  <c r="OKG191" i="18"/>
  <c r="OKH191" i="18"/>
  <c r="OKI191" i="18"/>
  <c r="OKJ191" i="18"/>
  <c r="OKK191" i="18"/>
  <c r="OKL191" i="18"/>
  <c r="OKM191" i="18"/>
  <c r="OKN191" i="18"/>
  <c r="OKO191" i="18"/>
  <c r="OKP191" i="18"/>
  <c r="OKQ191" i="18"/>
  <c r="OKR191" i="18"/>
  <c r="OKS191" i="18"/>
  <c r="OKT191" i="18"/>
  <c r="OKU191" i="18"/>
  <c r="OKV191" i="18"/>
  <c r="OKW191" i="18"/>
  <c r="OKX191" i="18"/>
  <c r="OKY191" i="18"/>
  <c r="OKZ191" i="18"/>
  <c r="OLA191" i="18"/>
  <c r="OLB191" i="18"/>
  <c r="OLC191" i="18"/>
  <c r="OLD191" i="18"/>
  <c r="OLE191" i="18"/>
  <c r="OLF191" i="18"/>
  <c r="OLG191" i="18"/>
  <c r="OLH191" i="18"/>
  <c r="OLI191" i="18"/>
  <c r="OLJ191" i="18"/>
  <c r="OLK191" i="18"/>
  <c r="OLL191" i="18"/>
  <c r="OLM191" i="18"/>
  <c r="OLN191" i="18"/>
  <c r="OLO191" i="18"/>
  <c r="OLP191" i="18"/>
  <c r="OLQ191" i="18"/>
  <c r="OLR191" i="18"/>
  <c r="OLS191" i="18"/>
  <c r="OLT191" i="18"/>
  <c r="OLU191" i="18"/>
  <c r="OLV191" i="18"/>
  <c r="OLW191" i="18"/>
  <c r="OLX191" i="18"/>
  <c r="OLY191" i="18"/>
  <c r="OLZ191" i="18"/>
  <c r="OMA191" i="18"/>
  <c r="OMB191" i="18"/>
  <c r="OMC191" i="18"/>
  <c r="OMD191" i="18"/>
  <c r="OME191" i="18"/>
  <c r="OMF191" i="18"/>
  <c r="OMG191" i="18"/>
  <c r="OMH191" i="18"/>
  <c r="OMI191" i="18"/>
  <c r="OMJ191" i="18"/>
  <c r="OMK191" i="18"/>
  <c r="OML191" i="18"/>
  <c r="OMM191" i="18"/>
  <c r="OMN191" i="18"/>
  <c r="OMO191" i="18"/>
  <c r="OMP191" i="18"/>
  <c r="OMQ191" i="18"/>
  <c r="OMR191" i="18"/>
  <c r="OMS191" i="18"/>
  <c r="OMT191" i="18"/>
  <c r="OMU191" i="18"/>
  <c r="OMV191" i="18"/>
  <c r="OMW191" i="18"/>
  <c r="OMX191" i="18"/>
  <c r="OMY191" i="18"/>
  <c r="OMZ191" i="18"/>
  <c r="ONA191" i="18"/>
  <c r="ONB191" i="18"/>
  <c r="ONC191" i="18"/>
  <c r="OND191" i="18"/>
  <c r="ONE191" i="18"/>
  <c r="ONF191" i="18"/>
  <c r="ONG191" i="18"/>
  <c r="ONH191" i="18"/>
  <c r="ONI191" i="18"/>
  <c r="ONJ191" i="18"/>
  <c r="ONK191" i="18"/>
  <c r="ONL191" i="18"/>
  <c r="ONM191" i="18"/>
  <c r="ONN191" i="18"/>
  <c r="ONO191" i="18"/>
  <c r="ONP191" i="18"/>
  <c r="ONQ191" i="18"/>
  <c r="ONR191" i="18"/>
  <c r="ONS191" i="18"/>
  <c r="ONT191" i="18"/>
  <c r="ONU191" i="18"/>
  <c r="ONV191" i="18"/>
  <c r="ONW191" i="18"/>
  <c r="ONX191" i="18"/>
  <c r="ONY191" i="18"/>
  <c r="ONZ191" i="18"/>
  <c r="OOA191" i="18"/>
  <c r="OOB191" i="18"/>
  <c r="OOC191" i="18"/>
  <c r="OOD191" i="18"/>
  <c r="OOE191" i="18"/>
  <c r="OOF191" i="18"/>
  <c r="OOG191" i="18"/>
  <c r="OOH191" i="18"/>
  <c r="OOI191" i="18"/>
  <c r="OOJ191" i="18"/>
  <c r="OOK191" i="18"/>
  <c r="OOL191" i="18"/>
  <c r="OOM191" i="18"/>
  <c r="OON191" i="18"/>
  <c r="OOO191" i="18"/>
  <c r="OOP191" i="18"/>
  <c r="OOQ191" i="18"/>
  <c r="OOR191" i="18"/>
  <c r="OOS191" i="18"/>
  <c r="OOT191" i="18"/>
  <c r="OOU191" i="18"/>
  <c r="OOV191" i="18"/>
  <c r="OOW191" i="18"/>
  <c r="OOX191" i="18"/>
  <c r="OOY191" i="18"/>
  <c r="OOZ191" i="18"/>
  <c r="OPA191" i="18"/>
  <c r="OPB191" i="18"/>
  <c r="OPC191" i="18"/>
  <c r="OPD191" i="18"/>
  <c r="OPE191" i="18"/>
  <c r="OPF191" i="18"/>
  <c r="OPG191" i="18"/>
  <c r="OPH191" i="18"/>
  <c r="OPI191" i="18"/>
  <c r="OPJ191" i="18"/>
  <c r="OPK191" i="18"/>
  <c r="OPL191" i="18"/>
  <c r="OPM191" i="18"/>
  <c r="OPN191" i="18"/>
  <c r="OPO191" i="18"/>
  <c r="OPP191" i="18"/>
  <c r="OPQ191" i="18"/>
  <c r="OPR191" i="18"/>
  <c r="OPS191" i="18"/>
  <c r="OPT191" i="18"/>
  <c r="OPU191" i="18"/>
  <c r="OPV191" i="18"/>
  <c r="OPW191" i="18"/>
  <c r="OPX191" i="18"/>
  <c r="OPY191" i="18"/>
  <c r="OPZ191" i="18"/>
  <c r="OQA191" i="18"/>
  <c r="OQB191" i="18"/>
  <c r="OQC191" i="18"/>
  <c r="OQD191" i="18"/>
  <c r="OQE191" i="18"/>
  <c r="OQF191" i="18"/>
  <c r="OQG191" i="18"/>
  <c r="OQH191" i="18"/>
  <c r="OQI191" i="18"/>
  <c r="OQJ191" i="18"/>
  <c r="OQK191" i="18"/>
  <c r="OQL191" i="18"/>
  <c r="OQM191" i="18"/>
  <c r="OQN191" i="18"/>
  <c r="OQO191" i="18"/>
  <c r="OQP191" i="18"/>
  <c r="OQQ191" i="18"/>
  <c r="OQR191" i="18"/>
  <c r="OQS191" i="18"/>
  <c r="OQT191" i="18"/>
  <c r="OQU191" i="18"/>
  <c r="OQV191" i="18"/>
  <c r="OQW191" i="18"/>
  <c r="OQX191" i="18"/>
  <c r="OQY191" i="18"/>
  <c r="OQZ191" i="18"/>
  <c r="ORA191" i="18"/>
  <c r="ORB191" i="18"/>
  <c r="ORC191" i="18"/>
  <c r="ORD191" i="18"/>
  <c r="ORE191" i="18"/>
  <c r="ORF191" i="18"/>
  <c r="ORG191" i="18"/>
  <c r="ORH191" i="18"/>
  <c r="ORI191" i="18"/>
  <c r="ORJ191" i="18"/>
  <c r="ORK191" i="18"/>
  <c r="ORL191" i="18"/>
  <c r="ORM191" i="18"/>
  <c r="ORN191" i="18"/>
  <c r="ORO191" i="18"/>
  <c r="ORP191" i="18"/>
  <c r="ORQ191" i="18"/>
  <c r="ORR191" i="18"/>
  <c r="ORS191" i="18"/>
  <c r="ORT191" i="18"/>
  <c r="ORU191" i="18"/>
  <c r="ORV191" i="18"/>
  <c r="ORW191" i="18"/>
  <c r="ORX191" i="18"/>
  <c r="ORY191" i="18"/>
  <c r="ORZ191" i="18"/>
  <c r="OSA191" i="18"/>
  <c r="OSB191" i="18"/>
  <c r="OSC191" i="18"/>
  <c r="OSD191" i="18"/>
  <c r="OSE191" i="18"/>
  <c r="OSF191" i="18"/>
  <c r="OSG191" i="18"/>
  <c r="OSH191" i="18"/>
  <c r="OSI191" i="18"/>
  <c r="OSJ191" i="18"/>
  <c r="OSK191" i="18"/>
  <c r="OSL191" i="18"/>
  <c r="OSM191" i="18"/>
  <c r="OSN191" i="18"/>
  <c r="OSO191" i="18"/>
  <c r="OSP191" i="18"/>
  <c r="OSQ191" i="18"/>
  <c r="OSR191" i="18"/>
  <c r="OSS191" i="18"/>
  <c r="OST191" i="18"/>
  <c r="OSU191" i="18"/>
  <c r="OSV191" i="18"/>
  <c r="OSW191" i="18"/>
  <c r="OSX191" i="18"/>
  <c r="OSY191" i="18"/>
  <c r="OSZ191" i="18"/>
  <c r="OTA191" i="18"/>
  <c r="OTB191" i="18"/>
  <c r="OTC191" i="18"/>
  <c r="OTD191" i="18"/>
  <c r="OTE191" i="18"/>
  <c r="OTF191" i="18"/>
  <c r="OTG191" i="18"/>
  <c r="OTH191" i="18"/>
  <c r="OTI191" i="18"/>
  <c r="OTJ191" i="18"/>
  <c r="OTK191" i="18"/>
  <c r="OTL191" i="18"/>
  <c r="OTM191" i="18"/>
  <c r="OTN191" i="18"/>
  <c r="OTO191" i="18"/>
  <c r="OTP191" i="18"/>
  <c r="OTQ191" i="18"/>
  <c r="OTR191" i="18"/>
  <c r="OTS191" i="18"/>
  <c r="OTT191" i="18"/>
  <c r="OTU191" i="18"/>
  <c r="OTV191" i="18"/>
  <c r="OTW191" i="18"/>
  <c r="OTX191" i="18"/>
  <c r="OTY191" i="18"/>
  <c r="OTZ191" i="18"/>
  <c r="OUA191" i="18"/>
  <c r="OUB191" i="18"/>
  <c r="OUC191" i="18"/>
  <c r="OUD191" i="18"/>
  <c r="OUE191" i="18"/>
  <c r="OUF191" i="18"/>
  <c r="OUG191" i="18"/>
  <c r="OUH191" i="18"/>
  <c r="OUI191" i="18"/>
  <c r="OUJ191" i="18"/>
  <c r="OUK191" i="18"/>
  <c r="OUL191" i="18"/>
  <c r="OUM191" i="18"/>
  <c r="OUN191" i="18"/>
  <c r="OUO191" i="18"/>
  <c r="OUP191" i="18"/>
  <c r="OUQ191" i="18"/>
  <c r="OUR191" i="18"/>
  <c r="OUS191" i="18"/>
  <c r="OUT191" i="18"/>
  <c r="OUU191" i="18"/>
  <c r="OUV191" i="18"/>
  <c r="OUW191" i="18"/>
  <c r="OUX191" i="18"/>
  <c r="OUY191" i="18"/>
  <c r="OUZ191" i="18"/>
  <c r="OVA191" i="18"/>
  <c r="OVB191" i="18"/>
  <c r="OVC191" i="18"/>
  <c r="OVD191" i="18"/>
  <c r="OVE191" i="18"/>
  <c r="OVF191" i="18"/>
  <c r="OVG191" i="18"/>
  <c r="OVH191" i="18"/>
  <c r="OVI191" i="18"/>
  <c r="OVJ191" i="18"/>
  <c r="OVK191" i="18"/>
  <c r="OVL191" i="18"/>
  <c r="OVM191" i="18"/>
  <c r="OVN191" i="18"/>
  <c r="OVO191" i="18"/>
  <c r="OVP191" i="18"/>
  <c r="OVQ191" i="18"/>
  <c r="OVR191" i="18"/>
  <c r="OVS191" i="18"/>
  <c r="OVT191" i="18"/>
  <c r="OVU191" i="18"/>
  <c r="OVV191" i="18"/>
  <c r="OVW191" i="18"/>
  <c r="OVX191" i="18"/>
  <c r="OVY191" i="18"/>
  <c r="OVZ191" i="18"/>
  <c r="OWA191" i="18"/>
  <c r="OWB191" i="18"/>
  <c r="OWC191" i="18"/>
  <c r="OWD191" i="18"/>
  <c r="OWE191" i="18"/>
  <c r="OWF191" i="18"/>
  <c r="OWG191" i="18"/>
  <c r="OWH191" i="18"/>
  <c r="OWI191" i="18"/>
  <c r="OWJ191" i="18"/>
  <c r="OWK191" i="18"/>
  <c r="OWL191" i="18"/>
  <c r="OWM191" i="18"/>
  <c r="OWN191" i="18"/>
  <c r="OWO191" i="18"/>
  <c r="OWP191" i="18"/>
  <c r="OWQ191" i="18"/>
  <c r="OWR191" i="18"/>
  <c r="OWS191" i="18"/>
  <c r="OWT191" i="18"/>
  <c r="OWU191" i="18"/>
  <c r="OWV191" i="18"/>
  <c r="OWW191" i="18"/>
  <c r="OWX191" i="18"/>
  <c r="OWY191" i="18"/>
  <c r="OWZ191" i="18"/>
  <c r="OXA191" i="18"/>
  <c r="OXB191" i="18"/>
  <c r="OXC191" i="18"/>
  <c r="OXD191" i="18"/>
  <c r="OXE191" i="18"/>
  <c r="OXF191" i="18"/>
  <c r="OXG191" i="18"/>
  <c r="OXH191" i="18"/>
  <c r="OXI191" i="18"/>
  <c r="OXJ191" i="18"/>
  <c r="OXK191" i="18"/>
  <c r="OXL191" i="18"/>
  <c r="OXM191" i="18"/>
  <c r="OXN191" i="18"/>
  <c r="OXO191" i="18"/>
  <c r="OXP191" i="18"/>
  <c r="OXQ191" i="18"/>
  <c r="OXR191" i="18"/>
  <c r="OXS191" i="18"/>
  <c r="OXT191" i="18"/>
  <c r="OXU191" i="18"/>
  <c r="OXV191" i="18"/>
  <c r="OXW191" i="18"/>
  <c r="OXX191" i="18"/>
  <c r="OXY191" i="18"/>
  <c r="OXZ191" i="18"/>
  <c r="OYA191" i="18"/>
  <c r="OYB191" i="18"/>
  <c r="OYC191" i="18"/>
  <c r="OYD191" i="18"/>
  <c r="OYE191" i="18"/>
  <c r="OYF191" i="18"/>
  <c r="OYG191" i="18"/>
  <c r="OYH191" i="18"/>
  <c r="OYI191" i="18"/>
  <c r="OYJ191" i="18"/>
  <c r="OYK191" i="18"/>
  <c r="OYL191" i="18"/>
  <c r="OYM191" i="18"/>
  <c r="OYN191" i="18"/>
  <c r="OYO191" i="18"/>
  <c r="OYP191" i="18"/>
  <c r="OYQ191" i="18"/>
  <c r="OYR191" i="18"/>
  <c r="OYS191" i="18"/>
  <c r="OYT191" i="18"/>
  <c r="OYU191" i="18"/>
  <c r="OYV191" i="18"/>
  <c r="OYW191" i="18"/>
  <c r="OYX191" i="18"/>
  <c r="OYY191" i="18"/>
  <c r="OYZ191" i="18"/>
  <c r="OZA191" i="18"/>
  <c r="OZB191" i="18"/>
  <c r="OZC191" i="18"/>
  <c r="OZD191" i="18"/>
  <c r="OZE191" i="18"/>
  <c r="OZF191" i="18"/>
  <c r="OZG191" i="18"/>
  <c r="OZH191" i="18"/>
  <c r="OZI191" i="18"/>
  <c r="OZJ191" i="18"/>
  <c r="OZK191" i="18"/>
  <c r="OZL191" i="18"/>
  <c r="OZM191" i="18"/>
  <c r="OZN191" i="18"/>
  <c r="OZO191" i="18"/>
  <c r="OZP191" i="18"/>
  <c r="OZQ191" i="18"/>
  <c r="OZR191" i="18"/>
  <c r="OZS191" i="18"/>
  <c r="OZT191" i="18"/>
  <c r="OZU191" i="18"/>
  <c r="OZV191" i="18"/>
  <c r="OZW191" i="18"/>
  <c r="OZX191" i="18"/>
  <c r="OZY191" i="18"/>
  <c r="OZZ191" i="18"/>
  <c r="PAA191" i="18"/>
  <c r="PAB191" i="18"/>
  <c r="PAC191" i="18"/>
  <c r="PAD191" i="18"/>
  <c r="PAE191" i="18"/>
  <c r="PAF191" i="18"/>
  <c r="PAG191" i="18"/>
  <c r="PAH191" i="18"/>
  <c r="PAI191" i="18"/>
  <c r="PAJ191" i="18"/>
  <c r="PAK191" i="18"/>
  <c r="PAL191" i="18"/>
  <c r="PAM191" i="18"/>
  <c r="PAN191" i="18"/>
  <c r="PAO191" i="18"/>
  <c r="PAP191" i="18"/>
  <c r="PAQ191" i="18"/>
  <c r="PAR191" i="18"/>
  <c r="PAS191" i="18"/>
  <c r="PAT191" i="18"/>
  <c r="PAU191" i="18"/>
  <c r="PAV191" i="18"/>
  <c r="PAW191" i="18"/>
  <c r="PAX191" i="18"/>
  <c r="PAY191" i="18"/>
  <c r="PAZ191" i="18"/>
  <c r="PBA191" i="18"/>
  <c r="PBB191" i="18"/>
  <c r="PBC191" i="18"/>
  <c r="PBD191" i="18"/>
  <c r="PBE191" i="18"/>
  <c r="PBF191" i="18"/>
  <c r="PBG191" i="18"/>
  <c r="PBH191" i="18"/>
  <c r="PBI191" i="18"/>
  <c r="PBJ191" i="18"/>
  <c r="PBK191" i="18"/>
  <c r="PBL191" i="18"/>
  <c r="PBM191" i="18"/>
  <c r="PBN191" i="18"/>
  <c r="PBO191" i="18"/>
  <c r="PBP191" i="18"/>
  <c r="PBQ191" i="18"/>
  <c r="PBR191" i="18"/>
  <c r="PBS191" i="18"/>
  <c r="PBT191" i="18"/>
  <c r="PBU191" i="18"/>
  <c r="PBV191" i="18"/>
  <c r="PBW191" i="18"/>
  <c r="PBX191" i="18"/>
  <c r="PBY191" i="18"/>
  <c r="PBZ191" i="18"/>
  <c r="PCA191" i="18"/>
  <c r="PCB191" i="18"/>
  <c r="PCC191" i="18"/>
  <c r="PCD191" i="18"/>
  <c r="PCE191" i="18"/>
  <c r="PCF191" i="18"/>
  <c r="PCG191" i="18"/>
  <c r="PCH191" i="18"/>
  <c r="PCI191" i="18"/>
  <c r="PCJ191" i="18"/>
  <c r="PCK191" i="18"/>
  <c r="PCL191" i="18"/>
  <c r="PCM191" i="18"/>
  <c r="PCN191" i="18"/>
  <c r="PCO191" i="18"/>
  <c r="PCP191" i="18"/>
  <c r="PCQ191" i="18"/>
  <c r="PCR191" i="18"/>
  <c r="PCS191" i="18"/>
  <c r="PCT191" i="18"/>
  <c r="PCU191" i="18"/>
  <c r="PCV191" i="18"/>
  <c r="PCW191" i="18"/>
  <c r="PCX191" i="18"/>
  <c r="PCY191" i="18"/>
  <c r="PCZ191" i="18"/>
  <c r="PDA191" i="18"/>
  <c r="PDB191" i="18"/>
  <c r="PDC191" i="18"/>
  <c r="PDD191" i="18"/>
  <c r="PDE191" i="18"/>
  <c r="PDF191" i="18"/>
  <c r="PDG191" i="18"/>
  <c r="PDH191" i="18"/>
  <c r="PDI191" i="18"/>
  <c r="PDJ191" i="18"/>
  <c r="PDK191" i="18"/>
  <c r="PDL191" i="18"/>
  <c r="PDM191" i="18"/>
  <c r="PDN191" i="18"/>
  <c r="PDO191" i="18"/>
  <c r="PDP191" i="18"/>
  <c r="PDQ191" i="18"/>
  <c r="PDR191" i="18"/>
  <c r="PDS191" i="18"/>
  <c r="PDT191" i="18"/>
  <c r="PDU191" i="18"/>
  <c r="PDV191" i="18"/>
  <c r="PDW191" i="18"/>
  <c r="PDX191" i="18"/>
  <c r="PDY191" i="18"/>
  <c r="PDZ191" i="18"/>
  <c r="PEA191" i="18"/>
  <c r="PEB191" i="18"/>
  <c r="PEC191" i="18"/>
  <c r="PED191" i="18"/>
  <c r="PEE191" i="18"/>
  <c r="PEF191" i="18"/>
  <c r="PEG191" i="18"/>
  <c r="PEH191" i="18"/>
  <c r="PEI191" i="18"/>
  <c r="PEJ191" i="18"/>
  <c r="PEK191" i="18"/>
  <c r="PEL191" i="18"/>
  <c r="PEM191" i="18"/>
  <c r="PEN191" i="18"/>
  <c r="PEO191" i="18"/>
  <c r="PEP191" i="18"/>
  <c r="PEQ191" i="18"/>
  <c r="PER191" i="18"/>
  <c r="PES191" i="18"/>
  <c r="PET191" i="18"/>
  <c r="PEU191" i="18"/>
  <c r="PEV191" i="18"/>
  <c r="PEW191" i="18"/>
  <c r="PEX191" i="18"/>
  <c r="PEY191" i="18"/>
  <c r="PEZ191" i="18"/>
  <c r="PFA191" i="18"/>
  <c r="PFB191" i="18"/>
  <c r="PFC191" i="18"/>
  <c r="PFD191" i="18"/>
  <c r="PFE191" i="18"/>
  <c r="PFF191" i="18"/>
  <c r="PFG191" i="18"/>
  <c r="PFH191" i="18"/>
  <c r="PFI191" i="18"/>
  <c r="PFJ191" i="18"/>
  <c r="PFK191" i="18"/>
  <c r="PFL191" i="18"/>
  <c r="PFM191" i="18"/>
  <c r="PFN191" i="18"/>
  <c r="PFO191" i="18"/>
  <c r="PFP191" i="18"/>
  <c r="PFQ191" i="18"/>
  <c r="PFR191" i="18"/>
  <c r="PFS191" i="18"/>
  <c r="PFT191" i="18"/>
  <c r="PFU191" i="18"/>
  <c r="PFV191" i="18"/>
  <c r="PFW191" i="18"/>
  <c r="PFX191" i="18"/>
  <c r="PFY191" i="18"/>
  <c r="PFZ191" i="18"/>
  <c r="PGA191" i="18"/>
  <c r="PGB191" i="18"/>
  <c r="PGC191" i="18"/>
  <c r="PGD191" i="18"/>
  <c r="PGE191" i="18"/>
  <c r="PGF191" i="18"/>
  <c r="PGG191" i="18"/>
  <c r="PGH191" i="18"/>
  <c r="PGI191" i="18"/>
  <c r="PGJ191" i="18"/>
  <c r="PGK191" i="18"/>
  <c r="PGL191" i="18"/>
  <c r="PGM191" i="18"/>
  <c r="PGN191" i="18"/>
  <c r="PGO191" i="18"/>
  <c r="PGP191" i="18"/>
  <c r="PGQ191" i="18"/>
  <c r="PGR191" i="18"/>
  <c r="PGS191" i="18"/>
  <c r="PGT191" i="18"/>
  <c r="PGU191" i="18"/>
  <c r="PGV191" i="18"/>
  <c r="PGW191" i="18"/>
  <c r="PGX191" i="18"/>
  <c r="PGY191" i="18"/>
  <c r="PGZ191" i="18"/>
  <c r="PHA191" i="18"/>
  <c r="PHB191" i="18"/>
  <c r="PHC191" i="18"/>
  <c r="PHD191" i="18"/>
  <c r="PHE191" i="18"/>
  <c r="PHF191" i="18"/>
  <c r="PHG191" i="18"/>
  <c r="PHH191" i="18"/>
  <c r="PHI191" i="18"/>
  <c r="PHJ191" i="18"/>
  <c r="PHK191" i="18"/>
  <c r="PHL191" i="18"/>
  <c r="PHM191" i="18"/>
  <c r="PHN191" i="18"/>
  <c r="PHO191" i="18"/>
  <c r="PHP191" i="18"/>
  <c r="PHQ191" i="18"/>
  <c r="PHR191" i="18"/>
  <c r="PHS191" i="18"/>
  <c r="PHT191" i="18"/>
  <c r="PHU191" i="18"/>
  <c r="PHV191" i="18"/>
  <c r="PHW191" i="18"/>
  <c r="PHX191" i="18"/>
  <c r="PHY191" i="18"/>
  <c r="PHZ191" i="18"/>
  <c r="PIA191" i="18"/>
  <c r="PIB191" i="18"/>
  <c r="PIC191" i="18"/>
  <c r="PID191" i="18"/>
  <c r="PIE191" i="18"/>
  <c r="PIF191" i="18"/>
  <c r="PIG191" i="18"/>
  <c r="PIH191" i="18"/>
  <c r="PII191" i="18"/>
  <c r="PIJ191" i="18"/>
  <c r="PIK191" i="18"/>
  <c r="PIL191" i="18"/>
  <c r="PIM191" i="18"/>
  <c r="PIN191" i="18"/>
  <c r="PIO191" i="18"/>
  <c r="PIP191" i="18"/>
  <c r="PIQ191" i="18"/>
  <c r="PIR191" i="18"/>
  <c r="PIS191" i="18"/>
  <c r="PIT191" i="18"/>
  <c r="PIU191" i="18"/>
  <c r="PIV191" i="18"/>
  <c r="PIW191" i="18"/>
  <c r="PIX191" i="18"/>
  <c r="PIY191" i="18"/>
  <c r="PIZ191" i="18"/>
  <c r="PJA191" i="18"/>
  <c r="PJB191" i="18"/>
  <c r="PJC191" i="18"/>
  <c r="PJD191" i="18"/>
  <c r="PJE191" i="18"/>
  <c r="PJF191" i="18"/>
  <c r="PJG191" i="18"/>
  <c r="PJH191" i="18"/>
  <c r="PJI191" i="18"/>
  <c r="PJJ191" i="18"/>
  <c r="PJK191" i="18"/>
  <c r="PJL191" i="18"/>
  <c r="PJM191" i="18"/>
  <c r="PJN191" i="18"/>
  <c r="PJO191" i="18"/>
  <c r="PJP191" i="18"/>
  <c r="PJQ191" i="18"/>
  <c r="PJR191" i="18"/>
  <c r="PJS191" i="18"/>
  <c r="PJT191" i="18"/>
  <c r="PJU191" i="18"/>
  <c r="PJV191" i="18"/>
  <c r="PJW191" i="18"/>
  <c r="PJX191" i="18"/>
  <c r="PJY191" i="18"/>
  <c r="PJZ191" i="18"/>
  <c r="PKA191" i="18"/>
  <c r="PKB191" i="18"/>
  <c r="PKC191" i="18"/>
  <c r="PKD191" i="18"/>
  <c r="PKE191" i="18"/>
  <c r="PKF191" i="18"/>
  <c r="PKG191" i="18"/>
  <c r="PKH191" i="18"/>
  <c r="PKI191" i="18"/>
  <c r="PKJ191" i="18"/>
  <c r="PKK191" i="18"/>
  <c r="PKL191" i="18"/>
  <c r="PKM191" i="18"/>
  <c r="PKN191" i="18"/>
  <c r="PKO191" i="18"/>
  <c r="PKP191" i="18"/>
  <c r="PKQ191" i="18"/>
  <c r="PKR191" i="18"/>
  <c r="PKS191" i="18"/>
  <c r="PKT191" i="18"/>
  <c r="PKU191" i="18"/>
  <c r="PKV191" i="18"/>
  <c r="PKW191" i="18"/>
  <c r="PKX191" i="18"/>
  <c r="PKY191" i="18"/>
  <c r="PKZ191" i="18"/>
  <c r="PLA191" i="18"/>
  <c r="PLB191" i="18"/>
  <c r="PLC191" i="18"/>
  <c r="PLD191" i="18"/>
  <c r="PLE191" i="18"/>
  <c r="PLF191" i="18"/>
  <c r="PLG191" i="18"/>
  <c r="PLH191" i="18"/>
  <c r="PLI191" i="18"/>
  <c r="PLJ191" i="18"/>
  <c r="PLK191" i="18"/>
  <c r="PLL191" i="18"/>
  <c r="PLM191" i="18"/>
  <c r="PLN191" i="18"/>
  <c r="PLO191" i="18"/>
  <c r="PLP191" i="18"/>
  <c r="PLQ191" i="18"/>
  <c r="PLR191" i="18"/>
  <c r="PLS191" i="18"/>
  <c r="PLT191" i="18"/>
  <c r="PLU191" i="18"/>
  <c r="PLV191" i="18"/>
  <c r="PLW191" i="18"/>
  <c r="PLX191" i="18"/>
  <c r="PLY191" i="18"/>
  <c r="PLZ191" i="18"/>
  <c r="PMA191" i="18"/>
  <c r="PMB191" i="18"/>
  <c r="PMC191" i="18"/>
  <c r="PMD191" i="18"/>
  <c r="PME191" i="18"/>
  <c r="PMF191" i="18"/>
  <c r="PMG191" i="18"/>
  <c r="PMH191" i="18"/>
  <c r="PMI191" i="18"/>
  <c r="PMJ191" i="18"/>
  <c r="PMK191" i="18"/>
  <c r="PML191" i="18"/>
  <c r="PMM191" i="18"/>
  <c r="PMN191" i="18"/>
  <c r="PMO191" i="18"/>
  <c r="PMP191" i="18"/>
  <c r="PMQ191" i="18"/>
  <c r="PMR191" i="18"/>
  <c r="PMS191" i="18"/>
  <c r="PMT191" i="18"/>
  <c r="PMU191" i="18"/>
  <c r="PMV191" i="18"/>
  <c r="PMW191" i="18"/>
  <c r="PMX191" i="18"/>
  <c r="PMY191" i="18"/>
  <c r="PMZ191" i="18"/>
  <c r="PNA191" i="18"/>
  <c r="PNB191" i="18"/>
  <c r="PNC191" i="18"/>
  <c r="PND191" i="18"/>
  <c r="PNE191" i="18"/>
  <c r="PNF191" i="18"/>
  <c r="PNG191" i="18"/>
  <c r="PNH191" i="18"/>
  <c r="PNI191" i="18"/>
  <c r="PNJ191" i="18"/>
  <c r="PNK191" i="18"/>
  <c r="PNL191" i="18"/>
  <c r="PNM191" i="18"/>
  <c r="PNN191" i="18"/>
  <c r="PNO191" i="18"/>
  <c r="PNP191" i="18"/>
  <c r="PNQ191" i="18"/>
  <c r="PNR191" i="18"/>
  <c r="PNS191" i="18"/>
  <c r="PNT191" i="18"/>
  <c r="PNU191" i="18"/>
  <c r="PNV191" i="18"/>
  <c r="PNW191" i="18"/>
  <c r="PNX191" i="18"/>
  <c r="PNY191" i="18"/>
  <c r="PNZ191" i="18"/>
  <c r="POA191" i="18"/>
  <c r="POB191" i="18"/>
  <c r="POC191" i="18"/>
  <c r="POD191" i="18"/>
  <c r="POE191" i="18"/>
  <c r="POF191" i="18"/>
  <c r="POG191" i="18"/>
  <c r="POH191" i="18"/>
  <c r="POI191" i="18"/>
  <c r="POJ191" i="18"/>
  <c r="POK191" i="18"/>
  <c r="POL191" i="18"/>
  <c r="POM191" i="18"/>
  <c r="PON191" i="18"/>
  <c r="POO191" i="18"/>
  <c r="POP191" i="18"/>
  <c r="POQ191" i="18"/>
  <c r="POR191" i="18"/>
  <c r="POS191" i="18"/>
  <c r="POT191" i="18"/>
  <c r="POU191" i="18"/>
  <c r="POV191" i="18"/>
  <c r="POW191" i="18"/>
  <c r="POX191" i="18"/>
  <c r="POY191" i="18"/>
  <c r="POZ191" i="18"/>
  <c r="PPA191" i="18"/>
  <c r="PPB191" i="18"/>
  <c r="PPC191" i="18"/>
  <c r="PPD191" i="18"/>
  <c r="PPE191" i="18"/>
  <c r="PPF191" i="18"/>
  <c r="PPG191" i="18"/>
  <c r="PPH191" i="18"/>
  <c r="PPI191" i="18"/>
  <c r="PPJ191" i="18"/>
  <c r="PPK191" i="18"/>
  <c r="PPL191" i="18"/>
  <c r="PPM191" i="18"/>
  <c r="PPN191" i="18"/>
  <c r="PPO191" i="18"/>
  <c r="PPP191" i="18"/>
  <c r="PPQ191" i="18"/>
  <c r="PPR191" i="18"/>
  <c r="PPS191" i="18"/>
  <c r="PPT191" i="18"/>
  <c r="PPU191" i="18"/>
  <c r="PPV191" i="18"/>
  <c r="PPW191" i="18"/>
  <c r="PPX191" i="18"/>
  <c r="PPY191" i="18"/>
  <c r="PPZ191" i="18"/>
  <c r="PQA191" i="18"/>
  <c r="PQB191" i="18"/>
  <c r="PQC191" i="18"/>
  <c r="PQD191" i="18"/>
  <c r="PQE191" i="18"/>
  <c r="PQF191" i="18"/>
  <c r="PQG191" i="18"/>
  <c r="PQH191" i="18"/>
  <c r="PQI191" i="18"/>
  <c r="PQJ191" i="18"/>
  <c r="PQK191" i="18"/>
  <c r="PQL191" i="18"/>
  <c r="PQM191" i="18"/>
  <c r="PQN191" i="18"/>
  <c r="PQO191" i="18"/>
  <c r="PQP191" i="18"/>
  <c r="PQQ191" i="18"/>
  <c r="PQR191" i="18"/>
  <c r="PQS191" i="18"/>
  <c r="PQT191" i="18"/>
  <c r="PQU191" i="18"/>
  <c r="PQV191" i="18"/>
  <c r="PQW191" i="18"/>
  <c r="PQX191" i="18"/>
  <c r="PQY191" i="18"/>
  <c r="PQZ191" i="18"/>
  <c r="PRA191" i="18"/>
  <c r="PRB191" i="18"/>
  <c r="PRC191" i="18"/>
  <c r="PRD191" i="18"/>
  <c r="PRE191" i="18"/>
  <c r="PRF191" i="18"/>
  <c r="PRG191" i="18"/>
  <c r="PRH191" i="18"/>
  <c r="PRI191" i="18"/>
  <c r="PRJ191" i="18"/>
  <c r="PRK191" i="18"/>
  <c r="PRL191" i="18"/>
  <c r="PRM191" i="18"/>
  <c r="PRN191" i="18"/>
  <c r="PRO191" i="18"/>
  <c r="PRP191" i="18"/>
  <c r="PRQ191" i="18"/>
  <c r="PRR191" i="18"/>
  <c r="PRS191" i="18"/>
  <c r="PRT191" i="18"/>
  <c r="PRU191" i="18"/>
  <c r="PRV191" i="18"/>
  <c r="PRW191" i="18"/>
  <c r="PRX191" i="18"/>
  <c r="PRY191" i="18"/>
  <c r="PRZ191" i="18"/>
  <c r="PSA191" i="18"/>
  <c r="PSB191" i="18"/>
  <c r="PSC191" i="18"/>
  <c r="PSD191" i="18"/>
  <c r="PSE191" i="18"/>
  <c r="PSF191" i="18"/>
  <c r="PSG191" i="18"/>
  <c r="PSH191" i="18"/>
  <c r="PSI191" i="18"/>
  <c r="PSJ191" i="18"/>
  <c r="PSK191" i="18"/>
  <c r="PSL191" i="18"/>
  <c r="PSM191" i="18"/>
  <c r="PSN191" i="18"/>
  <c r="PSO191" i="18"/>
  <c r="PSP191" i="18"/>
  <c r="PSQ191" i="18"/>
  <c r="PSR191" i="18"/>
  <c r="PSS191" i="18"/>
  <c r="PST191" i="18"/>
  <c r="PSU191" i="18"/>
  <c r="PSV191" i="18"/>
  <c r="PSW191" i="18"/>
  <c r="PSX191" i="18"/>
  <c r="PSY191" i="18"/>
  <c r="PSZ191" i="18"/>
  <c r="PTA191" i="18"/>
  <c r="PTB191" i="18"/>
  <c r="PTC191" i="18"/>
  <c r="PTD191" i="18"/>
  <c r="PTE191" i="18"/>
  <c r="PTF191" i="18"/>
  <c r="PTG191" i="18"/>
  <c r="PTH191" i="18"/>
  <c r="PTI191" i="18"/>
  <c r="PTJ191" i="18"/>
  <c r="PTK191" i="18"/>
  <c r="PTL191" i="18"/>
  <c r="PTM191" i="18"/>
  <c r="PTN191" i="18"/>
  <c r="PTO191" i="18"/>
  <c r="PTP191" i="18"/>
  <c r="PTQ191" i="18"/>
  <c r="PTR191" i="18"/>
  <c r="PTS191" i="18"/>
  <c r="PTT191" i="18"/>
  <c r="PTU191" i="18"/>
  <c r="PTV191" i="18"/>
  <c r="PTW191" i="18"/>
  <c r="PTX191" i="18"/>
  <c r="PTY191" i="18"/>
  <c r="PTZ191" i="18"/>
  <c r="PUA191" i="18"/>
  <c r="PUB191" i="18"/>
  <c r="PUC191" i="18"/>
  <c r="PUD191" i="18"/>
  <c r="PUE191" i="18"/>
  <c r="PUF191" i="18"/>
  <c r="PUG191" i="18"/>
  <c r="PUH191" i="18"/>
  <c r="PUI191" i="18"/>
  <c r="PUJ191" i="18"/>
  <c r="PUK191" i="18"/>
  <c r="PUL191" i="18"/>
  <c r="PUM191" i="18"/>
  <c r="PUN191" i="18"/>
  <c r="PUO191" i="18"/>
  <c r="PUP191" i="18"/>
  <c r="PUQ191" i="18"/>
  <c r="PUR191" i="18"/>
  <c r="PUS191" i="18"/>
  <c r="PUT191" i="18"/>
  <c r="PUU191" i="18"/>
  <c r="PUV191" i="18"/>
  <c r="PUW191" i="18"/>
  <c r="PUX191" i="18"/>
  <c r="PUY191" i="18"/>
  <c r="PUZ191" i="18"/>
  <c r="PVA191" i="18"/>
  <c r="PVB191" i="18"/>
  <c r="PVC191" i="18"/>
  <c r="PVD191" i="18"/>
  <c r="PVE191" i="18"/>
  <c r="PVF191" i="18"/>
  <c r="PVG191" i="18"/>
  <c r="PVH191" i="18"/>
  <c r="PVI191" i="18"/>
  <c r="PVJ191" i="18"/>
  <c r="PVK191" i="18"/>
  <c r="PVL191" i="18"/>
  <c r="PVM191" i="18"/>
  <c r="PVN191" i="18"/>
  <c r="PVO191" i="18"/>
  <c r="PVP191" i="18"/>
  <c r="PVQ191" i="18"/>
  <c r="PVR191" i="18"/>
  <c r="PVS191" i="18"/>
  <c r="PVT191" i="18"/>
  <c r="PVU191" i="18"/>
  <c r="PVV191" i="18"/>
  <c r="PVW191" i="18"/>
  <c r="PVX191" i="18"/>
  <c r="PVY191" i="18"/>
  <c r="PVZ191" i="18"/>
  <c r="PWA191" i="18"/>
  <c r="PWB191" i="18"/>
  <c r="PWC191" i="18"/>
  <c r="PWD191" i="18"/>
  <c r="PWE191" i="18"/>
  <c r="PWF191" i="18"/>
  <c r="PWG191" i="18"/>
  <c r="PWH191" i="18"/>
  <c r="PWI191" i="18"/>
  <c r="PWJ191" i="18"/>
  <c r="PWK191" i="18"/>
  <c r="PWL191" i="18"/>
  <c r="PWM191" i="18"/>
  <c r="PWN191" i="18"/>
  <c r="PWO191" i="18"/>
  <c r="PWP191" i="18"/>
  <c r="PWQ191" i="18"/>
  <c r="PWR191" i="18"/>
  <c r="PWS191" i="18"/>
  <c r="PWT191" i="18"/>
  <c r="PWU191" i="18"/>
  <c r="PWV191" i="18"/>
  <c r="PWW191" i="18"/>
  <c r="PWX191" i="18"/>
  <c r="PWY191" i="18"/>
  <c r="PWZ191" i="18"/>
  <c r="PXA191" i="18"/>
  <c r="PXB191" i="18"/>
  <c r="PXC191" i="18"/>
  <c r="PXD191" i="18"/>
  <c r="PXE191" i="18"/>
  <c r="PXF191" i="18"/>
  <c r="PXG191" i="18"/>
  <c r="PXH191" i="18"/>
  <c r="PXI191" i="18"/>
  <c r="PXJ191" i="18"/>
  <c r="PXK191" i="18"/>
  <c r="PXL191" i="18"/>
  <c r="PXM191" i="18"/>
  <c r="PXN191" i="18"/>
  <c r="PXO191" i="18"/>
  <c r="PXP191" i="18"/>
  <c r="PXQ191" i="18"/>
  <c r="PXR191" i="18"/>
  <c r="PXS191" i="18"/>
  <c r="PXT191" i="18"/>
  <c r="PXU191" i="18"/>
  <c r="PXV191" i="18"/>
  <c r="PXW191" i="18"/>
  <c r="PXX191" i="18"/>
  <c r="PXY191" i="18"/>
  <c r="PXZ191" i="18"/>
  <c r="PYA191" i="18"/>
  <c r="PYB191" i="18"/>
  <c r="PYC191" i="18"/>
  <c r="PYD191" i="18"/>
  <c r="PYE191" i="18"/>
  <c r="PYF191" i="18"/>
  <c r="PYG191" i="18"/>
  <c r="PYH191" i="18"/>
  <c r="PYI191" i="18"/>
  <c r="PYJ191" i="18"/>
  <c r="PYK191" i="18"/>
  <c r="PYL191" i="18"/>
  <c r="PYM191" i="18"/>
  <c r="PYN191" i="18"/>
  <c r="PYO191" i="18"/>
  <c r="PYP191" i="18"/>
  <c r="PYQ191" i="18"/>
  <c r="PYR191" i="18"/>
  <c r="PYS191" i="18"/>
  <c r="PYT191" i="18"/>
  <c r="PYU191" i="18"/>
  <c r="PYV191" i="18"/>
  <c r="PYW191" i="18"/>
  <c r="PYX191" i="18"/>
  <c r="PYY191" i="18"/>
  <c r="PYZ191" i="18"/>
  <c r="PZA191" i="18"/>
  <c r="PZB191" i="18"/>
  <c r="PZC191" i="18"/>
  <c r="PZD191" i="18"/>
  <c r="PZE191" i="18"/>
  <c r="PZF191" i="18"/>
  <c r="PZG191" i="18"/>
  <c r="PZH191" i="18"/>
  <c r="PZI191" i="18"/>
  <c r="PZJ191" i="18"/>
  <c r="PZK191" i="18"/>
  <c r="PZL191" i="18"/>
  <c r="PZM191" i="18"/>
  <c r="PZN191" i="18"/>
  <c r="PZO191" i="18"/>
  <c r="PZP191" i="18"/>
  <c r="PZQ191" i="18"/>
  <c r="PZR191" i="18"/>
  <c r="PZS191" i="18"/>
  <c r="PZT191" i="18"/>
  <c r="PZU191" i="18"/>
  <c r="PZV191" i="18"/>
  <c r="PZW191" i="18"/>
  <c r="PZX191" i="18"/>
  <c r="PZY191" i="18"/>
  <c r="PZZ191" i="18"/>
  <c r="QAA191" i="18"/>
  <c r="QAB191" i="18"/>
  <c r="QAC191" i="18"/>
  <c r="QAD191" i="18"/>
  <c r="QAE191" i="18"/>
  <c r="QAF191" i="18"/>
  <c r="QAG191" i="18"/>
  <c r="QAH191" i="18"/>
  <c r="QAI191" i="18"/>
  <c r="QAJ191" i="18"/>
  <c r="QAK191" i="18"/>
  <c r="QAL191" i="18"/>
  <c r="QAM191" i="18"/>
  <c r="QAN191" i="18"/>
  <c r="QAO191" i="18"/>
  <c r="QAP191" i="18"/>
  <c r="QAQ191" i="18"/>
  <c r="QAR191" i="18"/>
  <c r="QAS191" i="18"/>
  <c r="QAT191" i="18"/>
  <c r="QAU191" i="18"/>
  <c r="QAV191" i="18"/>
  <c r="QAW191" i="18"/>
  <c r="QAX191" i="18"/>
  <c r="QAY191" i="18"/>
  <c r="QAZ191" i="18"/>
  <c r="QBA191" i="18"/>
  <c r="QBB191" i="18"/>
  <c r="QBC191" i="18"/>
  <c r="QBD191" i="18"/>
  <c r="QBE191" i="18"/>
  <c r="QBF191" i="18"/>
  <c r="QBG191" i="18"/>
  <c r="QBH191" i="18"/>
  <c r="QBI191" i="18"/>
  <c r="QBJ191" i="18"/>
  <c r="QBK191" i="18"/>
  <c r="QBL191" i="18"/>
  <c r="QBM191" i="18"/>
  <c r="QBN191" i="18"/>
  <c r="QBO191" i="18"/>
  <c r="QBP191" i="18"/>
  <c r="QBQ191" i="18"/>
  <c r="QBR191" i="18"/>
  <c r="QBS191" i="18"/>
  <c r="QBT191" i="18"/>
  <c r="QBU191" i="18"/>
  <c r="QBV191" i="18"/>
  <c r="QBW191" i="18"/>
  <c r="QBX191" i="18"/>
  <c r="QBY191" i="18"/>
  <c r="QBZ191" i="18"/>
  <c r="QCA191" i="18"/>
  <c r="QCB191" i="18"/>
  <c r="QCC191" i="18"/>
  <c r="QCD191" i="18"/>
  <c r="QCE191" i="18"/>
  <c r="QCF191" i="18"/>
  <c r="QCG191" i="18"/>
  <c r="QCH191" i="18"/>
  <c r="QCI191" i="18"/>
  <c r="QCJ191" i="18"/>
  <c r="QCK191" i="18"/>
  <c r="QCL191" i="18"/>
  <c r="QCM191" i="18"/>
  <c r="QCN191" i="18"/>
  <c r="QCO191" i="18"/>
  <c r="QCP191" i="18"/>
  <c r="QCQ191" i="18"/>
  <c r="QCR191" i="18"/>
  <c r="QCS191" i="18"/>
  <c r="QCT191" i="18"/>
  <c r="QCU191" i="18"/>
  <c r="QCV191" i="18"/>
  <c r="QCW191" i="18"/>
  <c r="QCX191" i="18"/>
  <c r="QCY191" i="18"/>
  <c r="QCZ191" i="18"/>
  <c r="QDA191" i="18"/>
  <c r="QDB191" i="18"/>
  <c r="QDC191" i="18"/>
  <c r="QDD191" i="18"/>
  <c r="QDE191" i="18"/>
  <c r="QDF191" i="18"/>
  <c r="QDG191" i="18"/>
  <c r="QDH191" i="18"/>
  <c r="QDI191" i="18"/>
  <c r="QDJ191" i="18"/>
  <c r="QDK191" i="18"/>
  <c r="QDL191" i="18"/>
  <c r="QDM191" i="18"/>
  <c r="QDN191" i="18"/>
  <c r="QDO191" i="18"/>
  <c r="QDP191" i="18"/>
  <c r="QDQ191" i="18"/>
  <c r="QDR191" i="18"/>
  <c r="QDS191" i="18"/>
  <c r="QDT191" i="18"/>
  <c r="QDU191" i="18"/>
  <c r="QDV191" i="18"/>
  <c r="QDW191" i="18"/>
  <c r="QDX191" i="18"/>
  <c r="QDY191" i="18"/>
  <c r="QDZ191" i="18"/>
  <c r="QEA191" i="18"/>
  <c r="QEB191" i="18"/>
  <c r="QEC191" i="18"/>
  <c r="QED191" i="18"/>
  <c r="QEE191" i="18"/>
  <c r="QEF191" i="18"/>
  <c r="QEG191" i="18"/>
  <c r="QEH191" i="18"/>
  <c r="QEI191" i="18"/>
  <c r="QEJ191" i="18"/>
  <c r="QEK191" i="18"/>
  <c r="QEL191" i="18"/>
  <c r="QEM191" i="18"/>
  <c r="QEN191" i="18"/>
  <c r="QEO191" i="18"/>
  <c r="QEP191" i="18"/>
  <c r="QEQ191" i="18"/>
  <c r="QER191" i="18"/>
  <c r="QES191" i="18"/>
  <c r="QET191" i="18"/>
  <c r="QEU191" i="18"/>
  <c r="QEV191" i="18"/>
  <c r="QEW191" i="18"/>
  <c r="QEX191" i="18"/>
  <c r="QEY191" i="18"/>
  <c r="QEZ191" i="18"/>
  <c r="QFA191" i="18"/>
  <c r="QFB191" i="18"/>
  <c r="QFC191" i="18"/>
  <c r="QFD191" i="18"/>
  <c r="QFE191" i="18"/>
  <c r="QFF191" i="18"/>
  <c r="QFG191" i="18"/>
  <c r="QFH191" i="18"/>
  <c r="QFI191" i="18"/>
  <c r="QFJ191" i="18"/>
  <c r="QFK191" i="18"/>
  <c r="QFL191" i="18"/>
  <c r="QFM191" i="18"/>
  <c r="QFN191" i="18"/>
  <c r="QFO191" i="18"/>
  <c r="QFP191" i="18"/>
  <c r="QFQ191" i="18"/>
  <c r="QFR191" i="18"/>
  <c r="QFS191" i="18"/>
  <c r="QFT191" i="18"/>
  <c r="QFU191" i="18"/>
  <c r="QFV191" i="18"/>
  <c r="QFW191" i="18"/>
  <c r="QFX191" i="18"/>
  <c r="QFY191" i="18"/>
  <c r="QFZ191" i="18"/>
  <c r="QGA191" i="18"/>
  <c r="QGB191" i="18"/>
  <c r="QGC191" i="18"/>
  <c r="QGD191" i="18"/>
  <c r="QGE191" i="18"/>
  <c r="QGF191" i="18"/>
  <c r="QGG191" i="18"/>
  <c r="QGH191" i="18"/>
  <c r="QGI191" i="18"/>
  <c r="QGJ191" i="18"/>
  <c r="QGK191" i="18"/>
  <c r="QGL191" i="18"/>
  <c r="QGM191" i="18"/>
  <c r="QGN191" i="18"/>
  <c r="QGO191" i="18"/>
  <c r="QGP191" i="18"/>
  <c r="QGQ191" i="18"/>
  <c r="QGR191" i="18"/>
  <c r="QGS191" i="18"/>
  <c r="QGT191" i="18"/>
  <c r="QGU191" i="18"/>
  <c r="QGV191" i="18"/>
  <c r="QGW191" i="18"/>
  <c r="QGX191" i="18"/>
  <c r="QGY191" i="18"/>
  <c r="QGZ191" i="18"/>
  <c r="QHA191" i="18"/>
  <c r="QHB191" i="18"/>
  <c r="QHC191" i="18"/>
  <c r="QHD191" i="18"/>
  <c r="QHE191" i="18"/>
  <c r="QHF191" i="18"/>
  <c r="QHG191" i="18"/>
  <c r="QHH191" i="18"/>
  <c r="QHI191" i="18"/>
  <c r="QHJ191" i="18"/>
  <c r="QHK191" i="18"/>
  <c r="QHL191" i="18"/>
  <c r="QHM191" i="18"/>
  <c r="QHN191" i="18"/>
  <c r="QHO191" i="18"/>
  <c r="QHP191" i="18"/>
  <c r="QHQ191" i="18"/>
  <c r="QHR191" i="18"/>
  <c r="QHS191" i="18"/>
  <c r="QHT191" i="18"/>
  <c r="QHU191" i="18"/>
  <c r="QHV191" i="18"/>
  <c r="QHW191" i="18"/>
  <c r="QHX191" i="18"/>
  <c r="QHY191" i="18"/>
  <c r="QHZ191" i="18"/>
  <c r="QIA191" i="18"/>
  <c r="QIB191" i="18"/>
  <c r="QIC191" i="18"/>
  <c r="QID191" i="18"/>
  <c r="QIE191" i="18"/>
  <c r="QIF191" i="18"/>
  <c r="QIG191" i="18"/>
  <c r="QIH191" i="18"/>
  <c r="QII191" i="18"/>
  <c r="QIJ191" i="18"/>
  <c r="QIK191" i="18"/>
  <c r="QIL191" i="18"/>
  <c r="QIM191" i="18"/>
  <c r="QIN191" i="18"/>
  <c r="QIO191" i="18"/>
  <c r="QIP191" i="18"/>
  <c r="QIQ191" i="18"/>
  <c r="QIR191" i="18"/>
  <c r="QIS191" i="18"/>
  <c r="QIT191" i="18"/>
  <c r="QIU191" i="18"/>
  <c r="QIV191" i="18"/>
  <c r="QIW191" i="18"/>
  <c r="QIX191" i="18"/>
  <c r="QIY191" i="18"/>
  <c r="QIZ191" i="18"/>
  <c r="QJA191" i="18"/>
  <c r="QJB191" i="18"/>
  <c r="QJC191" i="18"/>
  <c r="QJD191" i="18"/>
  <c r="QJE191" i="18"/>
  <c r="QJF191" i="18"/>
  <c r="QJG191" i="18"/>
  <c r="QJH191" i="18"/>
  <c r="QJI191" i="18"/>
  <c r="QJJ191" i="18"/>
  <c r="QJK191" i="18"/>
  <c r="QJL191" i="18"/>
  <c r="QJM191" i="18"/>
  <c r="QJN191" i="18"/>
  <c r="QJO191" i="18"/>
  <c r="QJP191" i="18"/>
  <c r="QJQ191" i="18"/>
  <c r="QJR191" i="18"/>
  <c r="QJS191" i="18"/>
  <c r="QJT191" i="18"/>
  <c r="QJU191" i="18"/>
  <c r="QJV191" i="18"/>
  <c r="QJW191" i="18"/>
  <c r="QJX191" i="18"/>
  <c r="QJY191" i="18"/>
  <c r="QJZ191" i="18"/>
  <c r="QKA191" i="18"/>
  <c r="QKB191" i="18"/>
  <c r="QKC191" i="18"/>
  <c r="QKD191" i="18"/>
  <c r="QKE191" i="18"/>
  <c r="QKF191" i="18"/>
  <c r="QKG191" i="18"/>
  <c r="QKH191" i="18"/>
  <c r="QKI191" i="18"/>
  <c r="QKJ191" i="18"/>
  <c r="QKK191" i="18"/>
  <c r="QKL191" i="18"/>
  <c r="QKM191" i="18"/>
  <c r="QKN191" i="18"/>
  <c r="QKO191" i="18"/>
  <c r="QKP191" i="18"/>
  <c r="QKQ191" i="18"/>
  <c r="QKR191" i="18"/>
  <c r="QKS191" i="18"/>
  <c r="QKT191" i="18"/>
  <c r="QKU191" i="18"/>
  <c r="QKV191" i="18"/>
  <c r="QKW191" i="18"/>
  <c r="QKX191" i="18"/>
  <c r="QKY191" i="18"/>
  <c r="QKZ191" i="18"/>
  <c r="QLA191" i="18"/>
  <c r="QLB191" i="18"/>
  <c r="QLC191" i="18"/>
  <c r="QLD191" i="18"/>
  <c r="QLE191" i="18"/>
  <c r="QLF191" i="18"/>
  <c r="QLG191" i="18"/>
  <c r="QLH191" i="18"/>
  <c r="QLI191" i="18"/>
  <c r="QLJ191" i="18"/>
  <c r="QLK191" i="18"/>
  <c r="QLL191" i="18"/>
  <c r="QLM191" i="18"/>
  <c r="QLN191" i="18"/>
  <c r="QLO191" i="18"/>
  <c r="QLP191" i="18"/>
  <c r="QLQ191" i="18"/>
  <c r="QLR191" i="18"/>
  <c r="QLS191" i="18"/>
  <c r="QLT191" i="18"/>
  <c r="QLU191" i="18"/>
  <c r="QLV191" i="18"/>
  <c r="QLW191" i="18"/>
  <c r="QLX191" i="18"/>
  <c r="QLY191" i="18"/>
  <c r="QLZ191" i="18"/>
  <c r="QMA191" i="18"/>
  <c r="QMB191" i="18"/>
  <c r="QMC191" i="18"/>
  <c r="QMD191" i="18"/>
  <c r="QME191" i="18"/>
  <c r="QMF191" i="18"/>
  <c r="QMG191" i="18"/>
  <c r="QMH191" i="18"/>
  <c r="QMI191" i="18"/>
  <c r="QMJ191" i="18"/>
  <c r="QMK191" i="18"/>
  <c r="QML191" i="18"/>
  <c r="QMM191" i="18"/>
  <c r="QMN191" i="18"/>
  <c r="QMO191" i="18"/>
  <c r="QMP191" i="18"/>
  <c r="QMQ191" i="18"/>
  <c r="QMR191" i="18"/>
  <c r="QMS191" i="18"/>
  <c r="QMT191" i="18"/>
  <c r="QMU191" i="18"/>
  <c r="QMV191" i="18"/>
  <c r="QMW191" i="18"/>
  <c r="QMX191" i="18"/>
  <c r="QMY191" i="18"/>
  <c r="QMZ191" i="18"/>
  <c r="QNA191" i="18"/>
  <c r="QNB191" i="18"/>
  <c r="QNC191" i="18"/>
  <c r="QND191" i="18"/>
  <c r="QNE191" i="18"/>
  <c r="QNF191" i="18"/>
  <c r="QNG191" i="18"/>
  <c r="QNH191" i="18"/>
  <c r="QNI191" i="18"/>
  <c r="QNJ191" i="18"/>
  <c r="QNK191" i="18"/>
  <c r="QNL191" i="18"/>
  <c r="QNM191" i="18"/>
  <c r="QNN191" i="18"/>
  <c r="QNO191" i="18"/>
  <c r="QNP191" i="18"/>
  <c r="QNQ191" i="18"/>
  <c r="QNR191" i="18"/>
  <c r="QNS191" i="18"/>
  <c r="QNT191" i="18"/>
  <c r="QNU191" i="18"/>
  <c r="QNV191" i="18"/>
  <c r="QNW191" i="18"/>
  <c r="QNX191" i="18"/>
  <c r="QNY191" i="18"/>
  <c r="QNZ191" i="18"/>
  <c r="QOA191" i="18"/>
  <c r="QOB191" i="18"/>
  <c r="QOC191" i="18"/>
  <c r="QOD191" i="18"/>
  <c r="QOE191" i="18"/>
  <c r="QOF191" i="18"/>
  <c r="QOG191" i="18"/>
  <c r="QOH191" i="18"/>
  <c r="QOI191" i="18"/>
  <c r="QOJ191" i="18"/>
  <c r="QOK191" i="18"/>
  <c r="QOL191" i="18"/>
  <c r="QOM191" i="18"/>
  <c r="QON191" i="18"/>
  <c r="QOO191" i="18"/>
  <c r="QOP191" i="18"/>
  <c r="QOQ191" i="18"/>
  <c r="QOR191" i="18"/>
  <c r="QOS191" i="18"/>
  <c r="QOT191" i="18"/>
  <c r="QOU191" i="18"/>
  <c r="QOV191" i="18"/>
  <c r="QOW191" i="18"/>
  <c r="QOX191" i="18"/>
  <c r="QOY191" i="18"/>
  <c r="QOZ191" i="18"/>
  <c r="QPA191" i="18"/>
  <c r="QPB191" i="18"/>
  <c r="QPC191" i="18"/>
  <c r="QPD191" i="18"/>
  <c r="QPE191" i="18"/>
  <c r="QPF191" i="18"/>
  <c r="QPG191" i="18"/>
  <c r="QPH191" i="18"/>
  <c r="QPI191" i="18"/>
  <c r="QPJ191" i="18"/>
  <c r="QPK191" i="18"/>
  <c r="QPL191" i="18"/>
  <c r="QPM191" i="18"/>
  <c r="QPN191" i="18"/>
  <c r="QPO191" i="18"/>
  <c r="QPP191" i="18"/>
  <c r="QPQ191" i="18"/>
  <c r="QPR191" i="18"/>
  <c r="QPS191" i="18"/>
  <c r="QPT191" i="18"/>
  <c r="QPU191" i="18"/>
  <c r="QPV191" i="18"/>
  <c r="QPW191" i="18"/>
  <c r="QPX191" i="18"/>
  <c r="QPY191" i="18"/>
  <c r="QPZ191" i="18"/>
  <c r="QQA191" i="18"/>
  <c r="QQB191" i="18"/>
  <c r="QQC191" i="18"/>
  <c r="QQD191" i="18"/>
  <c r="QQE191" i="18"/>
  <c r="QQF191" i="18"/>
  <c r="QQG191" i="18"/>
  <c r="QQH191" i="18"/>
  <c r="QQI191" i="18"/>
  <c r="QQJ191" i="18"/>
  <c r="QQK191" i="18"/>
  <c r="QQL191" i="18"/>
  <c r="QQM191" i="18"/>
  <c r="QQN191" i="18"/>
  <c r="QQO191" i="18"/>
  <c r="QQP191" i="18"/>
  <c r="QQQ191" i="18"/>
  <c r="QQR191" i="18"/>
  <c r="QQS191" i="18"/>
  <c r="QQT191" i="18"/>
  <c r="QQU191" i="18"/>
  <c r="QQV191" i="18"/>
  <c r="QQW191" i="18"/>
  <c r="QQX191" i="18"/>
  <c r="QQY191" i="18"/>
  <c r="QQZ191" i="18"/>
  <c r="QRA191" i="18"/>
  <c r="QRB191" i="18"/>
  <c r="QRC191" i="18"/>
  <c r="QRD191" i="18"/>
  <c r="QRE191" i="18"/>
  <c r="QRF191" i="18"/>
  <c r="QRG191" i="18"/>
  <c r="QRH191" i="18"/>
  <c r="QRI191" i="18"/>
  <c r="QRJ191" i="18"/>
  <c r="QRK191" i="18"/>
  <c r="QRL191" i="18"/>
  <c r="QRM191" i="18"/>
  <c r="QRN191" i="18"/>
  <c r="QRO191" i="18"/>
  <c r="QRP191" i="18"/>
  <c r="QRQ191" i="18"/>
  <c r="QRR191" i="18"/>
  <c r="QRS191" i="18"/>
  <c r="QRT191" i="18"/>
  <c r="QRU191" i="18"/>
  <c r="QRV191" i="18"/>
  <c r="QRW191" i="18"/>
  <c r="QRX191" i="18"/>
  <c r="QRY191" i="18"/>
  <c r="QRZ191" i="18"/>
  <c r="QSA191" i="18"/>
  <c r="QSB191" i="18"/>
  <c r="QSC191" i="18"/>
  <c r="QSD191" i="18"/>
  <c r="QSE191" i="18"/>
  <c r="QSF191" i="18"/>
  <c r="QSG191" i="18"/>
  <c r="QSH191" i="18"/>
  <c r="QSI191" i="18"/>
  <c r="QSJ191" i="18"/>
  <c r="QSK191" i="18"/>
  <c r="QSL191" i="18"/>
  <c r="QSM191" i="18"/>
  <c r="QSN191" i="18"/>
  <c r="QSO191" i="18"/>
  <c r="QSP191" i="18"/>
  <c r="QSQ191" i="18"/>
  <c r="QSR191" i="18"/>
  <c r="QSS191" i="18"/>
  <c r="QST191" i="18"/>
  <c r="QSU191" i="18"/>
  <c r="QSV191" i="18"/>
  <c r="QSW191" i="18"/>
  <c r="QSX191" i="18"/>
  <c r="QSY191" i="18"/>
  <c r="QSZ191" i="18"/>
  <c r="QTA191" i="18"/>
  <c r="QTB191" i="18"/>
  <c r="QTC191" i="18"/>
  <c r="QTD191" i="18"/>
  <c r="QTE191" i="18"/>
  <c r="QTF191" i="18"/>
  <c r="QTG191" i="18"/>
  <c r="QTH191" i="18"/>
  <c r="QTI191" i="18"/>
  <c r="QTJ191" i="18"/>
  <c r="QTK191" i="18"/>
  <c r="QTL191" i="18"/>
  <c r="QTM191" i="18"/>
  <c r="QTN191" i="18"/>
  <c r="QTO191" i="18"/>
  <c r="QTP191" i="18"/>
  <c r="QTQ191" i="18"/>
  <c r="QTR191" i="18"/>
  <c r="QTS191" i="18"/>
  <c r="QTT191" i="18"/>
  <c r="QTU191" i="18"/>
  <c r="QTV191" i="18"/>
  <c r="QTW191" i="18"/>
  <c r="QTX191" i="18"/>
  <c r="QTY191" i="18"/>
  <c r="QTZ191" i="18"/>
  <c r="QUA191" i="18"/>
  <c r="QUB191" i="18"/>
  <c r="QUC191" i="18"/>
  <c r="QUD191" i="18"/>
  <c r="QUE191" i="18"/>
  <c r="QUF191" i="18"/>
  <c r="QUG191" i="18"/>
  <c r="QUH191" i="18"/>
  <c r="QUI191" i="18"/>
  <c r="QUJ191" i="18"/>
  <c r="QUK191" i="18"/>
  <c r="QUL191" i="18"/>
  <c r="QUM191" i="18"/>
  <c r="QUN191" i="18"/>
  <c r="QUO191" i="18"/>
  <c r="QUP191" i="18"/>
  <c r="QUQ191" i="18"/>
  <c r="QUR191" i="18"/>
  <c r="QUS191" i="18"/>
  <c r="QUT191" i="18"/>
  <c r="QUU191" i="18"/>
  <c r="QUV191" i="18"/>
  <c r="QUW191" i="18"/>
  <c r="QUX191" i="18"/>
  <c r="QUY191" i="18"/>
  <c r="QUZ191" i="18"/>
  <c r="QVA191" i="18"/>
  <c r="QVB191" i="18"/>
  <c r="QVC191" i="18"/>
  <c r="QVD191" i="18"/>
  <c r="QVE191" i="18"/>
  <c r="QVF191" i="18"/>
  <c r="QVG191" i="18"/>
  <c r="QVH191" i="18"/>
  <c r="QVI191" i="18"/>
  <c r="QVJ191" i="18"/>
  <c r="QVK191" i="18"/>
  <c r="QVL191" i="18"/>
  <c r="QVM191" i="18"/>
  <c r="QVN191" i="18"/>
  <c r="QVO191" i="18"/>
  <c r="QVP191" i="18"/>
  <c r="QVQ191" i="18"/>
  <c r="QVR191" i="18"/>
  <c r="QVS191" i="18"/>
  <c r="QVT191" i="18"/>
  <c r="QVU191" i="18"/>
  <c r="QVV191" i="18"/>
  <c r="QVW191" i="18"/>
  <c r="QVX191" i="18"/>
  <c r="QVY191" i="18"/>
  <c r="QVZ191" i="18"/>
  <c r="QWA191" i="18"/>
  <c r="QWB191" i="18"/>
  <c r="QWC191" i="18"/>
  <c r="QWD191" i="18"/>
  <c r="QWE191" i="18"/>
  <c r="QWF191" i="18"/>
  <c r="QWG191" i="18"/>
  <c r="QWH191" i="18"/>
  <c r="QWI191" i="18"/>
  <c r="QWJ191" i="18"/>
  <c r="QWK191" i="18"/>
  <c r="QWL191" i="18"/>
  <c r="QWM191" i="18"/>
  <c r="QWN191" i="18"/>
  <c r="QWO191" i="18"/>
  <c r="QWP191" i="18"/>
  <c r="QWQ191" i="18"/>
  <c r="QWR191" i="18"/>
  <c r="QWS191" i="18"/>
  <c r="QWT191" i="18"/>
  <c r="QWU191" i="18"/>
  <c r="QWV191" i="18"/>
  <c r="QWW191" i="18"/>
  <c r="QWX191" i="18"/>
  <c r="QWY191" i="18"/>
  <c r="QWZ191" i="18"/>
  <c r="QXA191" i="18"/>
  <c r="QXB191" i="18"/>
  <c r="QXC191" i="18"/>
  <c r="QXD191" i="18"/>
  <c r="QXE191" i="18"/>
  <c r="QXF191" i="18"/>
  <c r="QXG191" i="18"/>
  <c r="QXH191" i="18"/>
  <c r="QXI191" i="18"/>
  <c r="QXJ191" i="18"/>
  <c r="QXK191" i="18"/>
  <c r="QXL191" i="18"/>
  <c r="QXM191" i="18"/>
  <c r="QXN191" i="18"/>
  <c r="QXO191" i="18"/>
  <c r="QXP191" i="18"/>
  <c r="QXQ191" i="18"/>
  <c r="QXR191" i="18"/>
  <c r="QXS191" i="18"/>
  <c r="QXT191" i="18"/>
  <c r="QXU191" i="18"/>
  <c r="QXV191" i="18"/>
  <c r="QXW191" i="18"/>
  <c r="QXX191" i="18"/>
  <c r="QXY191" i="18"/>
  <c r="QXZ191" i="18"/>
  <c r="QYA191" i="18"/>
  <c r="QYB191" i="18"/>
  <c r="QYC191" i="18"/>
  <c r="QYD191" i="18"/>
  <c r="QYE191" i="18"/>
  <c r="QYF191" i="18"/>
  <c r="QYG191" i="18"/>
  <c r="QYH191" i="18"/>
  <c r="QYI191" i="18"/>
  <c r="QYJ191" i="18"/>
  <c r="QYK191" i="18"/>
  <c r="QYL191" i="18"/>
  <c r="QYM191" i="18"/>
  <c r="QYN191" i="18"/>
  <c r="QYO191" i="18"/>
  <c r="QYP191" i="18"/>
  <c r="QYQ191" i="18"/>
  <c r="QYR191" i="18"/>
  <c r="QYS191" i="18"/>
  <c r="QYT191" i="18"/>
  <c r="QYU191" i="18"/>
  <c r="QYV191" i="18"/>
  <c r="QYW191" i="18"/>
  <c r="QYX191" i="18"/>
  <c r="QYY191" i="18"/>
  <c r="QYZ191" i="18"/>
  <c r="QZA191" i="18"/>
  <c r="QZB191" i="18"/>
  <c r="QZC191" i="18"/>
  <c r="QZD191" i="18"/>
  <c r="QZE191" i="18"/>
  <c r="QZF191" i="18"/>
  <c r="QZG191" i="18"/>
  <c r="QZH191" i="18"/>
  <c r="QZI191" i="18"/>
  <c r="QZJ191" i="18"/>
  <c r="QZK191" i="18"/>
  <c r="QZL191" i="18"/>
  <c r="QZM191" i="18"/>
  <c r="QZN191" i="18"/>
  <c r="QZO191" i="18"/>
  <c r="QZP191" i="18"/>
  <c r="QZQ191" i="18"/>
  <c r="QZR191" i="18"/>
  <c r="QZS191" i="18"/>
  <c r="QZT191" i="18"/>
  <c r="QZU191" i="18"/>
  <c r="QZV191" i="18"/>
  <c r="QZW191" i="18"/>
  <c r="QZX191" i="18"/>
  <c r="QZY191" i="18"/>
  <c r="QZZ191" i="18"/>
  <c r="RAA191" i="18"/>
  <c r="RAB191" i="18"/>
  <c r="RAC191" i="18"/>
  <c r="RAD191" i="18"/>
  <c r="RAE191" i="18"/>
  <c r="RAF191" i="18"/>
  <c r="RAG191" i="18"/>
  <c r="RAH191" i="18"/>
  <c r="RAI191" i="18"/>
  <c r="RAJ191" i="18"/>
  <c r="RAK191" i="18"/>
  <c r="RAL191" i="18"/>
  <c r="RAM191" i="18"/>
  <c r="RAN191" i="18"/>
  <c r="RAO191" i="18"/>
  <c r="RAP191" i="18"/>
  <c r="RAQ191" i="18"/>
  <c r="RAR191" i="18"/>
  <c r="RAS191" i="18"/>
  <c r="RAT191" i="18"/>
  <c r="RAU191" i="18"/>
  <c r="RAV191" i="18"/>
  <c r="RAW191" i="18"/>
  <c r="RAX191" i="18"/>
  <c r="RAY191" i="18"/>
  <c r="RAZ191" i="18"/>
  <c r="RBA191" i="18"/>
  <c r="RBB191" i="18"/>
  <c r="RBC191" i="18"/>
  <c r="RBD191" i="18"/>
  <c r="RBE191" i="18"/>
  <c r="RBF191" i="18"/>
  <c r="RBG191" i="18"/>
  <c r="RBH191" i="18"/>
  <c r="RBI191" i="18"/>
  <c r="RBJ191" i="18"/>
  <c r="RBK191" i="18"/>
  <c r="RBL191" i="18"/>
  <c r="RBM191" i="18"/>
  <c r="RBN191" i="18"/>
  <c r="RBO191" i="18"/>
  <c r="RBP191" i="18"/>
  <c r="RBQ191" i="18"/>
  <c r="RBR191" i="18"/>
  <c r="RBS191" i="18"/>
  <c r="RBT191" i="18"/>
  <c r="RBU191" i="18"/>
  <c r="RBV191" i="18"/>
  <c r="RBW191" i="18"/>
  <c r="RBX191" i="18"/>
  <c r="RBY191" i="18"/>
  <c r="RBZ191" i="18"/>
  <c r="RCA191" i="18"/>
  <c r="RCB191" i="18"/>
  <c r="RCC191" i="18"/>
  <c r="RCD191" i="18"/>
  <c r="RCE191" i="18"/>
  <c r="RCF191" i="18"/>
  <c r="RCG191" i="18"/>
  <c r="RCH191" i="18"/>
  <c r="RCI191" i="18"/>
  <c r="RCJ191" i="18"/>
  <c r="RCK191" i="18"/>
  <c r="RCL191" i="18"/>
  <c r="RCM191" i="18"/>
  <c r="RCN191" i="18"/>
  <c r="RCO191" i="18"/>
  <c r="RCP191" i="18"/>
  <c r="RCQ191" i="18"/>
  <c r="RCR191" i="18"/>
  <c r="RCS191" i="18"/>
  <c r="RCT191" i="18"/>
  <c r="RCU191" i="18"/>
  <c r="RCV191" i="18"/>
  <c r="RCW191" i="18"/>
  <c r="RCX191" i="18"/>
  <c r="RCY191" i="18"/>
  <c r="RCZ191" i="18"/>
  <c r="RDA191" i="18"/>
  <c r="RDB191" i="18"/>
  <c r="RDC191" i="18"/>
  <c r="RDD191" i="18"/>
  <c r="RDE191" i="18"/>
  <c r="RDF191" i="18"/>
  <c r="RDG191" i="18"/>
  <c r="RDH191" i="18"/>
  <c r="RDI191" i="18"/>
  <c r="RDJ191" i="18"/>
  <c r="RDK191" i="18"/>
  <c r="RDL191" i="18"/>
  <c r="RDM191" i="18"/>
  <c r="RDN191" i="18"/>
  <c r="RDO191" i="18"/>
  <c r="RDP191" i="18"/>
  <c r="RDQ191" i="18"/>
  <c r="RDR191" i="18"/>
  <c r="RDS191" i="18"/>
  <c r="RDT191" i="18"/>
  <c r="RDU191" i="18"/>
  <c r="RDV191" i="18"/>
  <c r="RDW191" i="18"/>
  <c r="RDX191" i="18"/>
  <c r="RDY191" i="18"/>
  <c r="RDZ191" i="18"/>
  <c r="REA191" i="18"/>
  <c r="REB191" i="18"/>
  <c r="REC191" i="18"/>
  <c r="RED191" i="18"/>
  <c r="REE191" i="18"/>
  <c r="REF191" i="18"/>
  <c r="REG191" i="18"/>
  <c r="REH191" i="18"/>
  <c r="REI191" i="18"/>
  <c r="REJ191" i="18"/>
  <c r="REK191" i="18"/>
  <c r="REL191" i="18"/>
  <c r="REM191" i="18"/>
  <c r="REN191" i="18"/>
  <c r="REO191" i="18"/>
  <c r="REP191" i="18"/>
  <c r="REQ191" i="18"/>
  <c r="RER191" i="18"/>
  <c r="RES191" i="18"/>
  <c r="RET191" i="18"/>
  <c r="REU191" i="18"/>
  <c r="REV191" i="18"/>
  <c r="REW191" i="18"/>
  <c r="REX191" i="18"/>
  <c r="REY191" i="18"/>
  <c r="REZ191" i="18"/>
  <c r="RFA191" i="18"/>
  <c r="RFB191" i="18"/>
  <c r="RFC191" i="18"/>
  <c r="RFD191" i="18"/>
  <c r="RFE191" i="18"/>
  <c r="RFF191" i="18"/>
  <c r="RFG191" i="18"/>
  <c r="RFH191" i="18"/>
  <c r="RFI191" i="18"/>
  <c r="RFJ191" i="18"/>
  <c r="RFK191" i="18"/>
  <c r="RFL191" i="18"/>
  <c r="RFM191" i="18"/>
  <c r="RFN191" i="18"/>
  <c r="RFO191" i="18"/>
  <c r="RFP191" i="18"/>
  <c r="RFQ191" i="18"/>
  <c r="RFR191" i="18"/>
  <c r="RFS191" i="18"/>
  <c r="RFT191" i="18"/>
  <c r="RFU191" i="18"/>
  <c r="RFV191" i="18"/>
  <c r="RFW191" i="18"/>
  <c r="RFX191" i="18"/>
  <c r="RFY191" i="18"/>
  <c r="RFZ191" i="18"/>
  <c r="RGA191" i="18"/>
  <c r="RGB191" i="18"/>
  <c r="RGC191" i="18"/>
  <c r="RGD191" i="18"/>
  <c r="RGE191" i="18"/>
  <c r="RGF191" i="18"/>
  <c r="RGG191" i="18"/>
  <c r="RGH191" i="18"/>
  <c r="RGI191" i="18"/>
  <c r="RGJ191" i="18"/>
  <c r="RGK191" i="18"/>
  <c r="RGL191" i="18"/>
  <c r="RGM191" i="18"/>
  <c r="RGN191" i="18"/>
  <c r="RGO191" i="18"/>
  <c r="RGP191" i="18"/>
  <c r="RGQ191" i="18"/>
  <c r="RGR191" i="18"/>
  <c r="RGS191" i="18"/>
  <c r="RGT191" i="18"/>
  <c r="RGU191" i="18"/>
  <c r="RGV191" i="18"/>
  <c r="RGW191" i="18"/>
  <c r="RGX191" i="18"/>
  <c r="RGY191" i="18"/>
  <c r="RGZ191" i="18"/>
  <c r="RHA191" i="18"/>
  <c r="RHB191" i="18"/>
  <c r="RHC191" i="18"/>
  <c r="RHD191" i="18"/>
  <c r="RHE191" i="18"/>
  <c r="RHF191" i="18"/>
  <c r="RHG191" i="18"/>
  <c r="RHH191" i="18"/>
  <c r="RHI191" i="18"/>
  <c r="RHJ191" i="18"/>
  <c r="RHK191" i="18"/>
  <c r="RHL191" i="18"/>
  <c r="RHM191" i="18"/>
  <c r="RHN191" i="18"/>
  <c r="RHO191" i="18"/>
  <c r="RHP191" i="18"/>
  <c r="RHQ191" i="18"/>
  <c r="RHR191" i="18"/>
  <c r="RHS191" i="18"/>
  <c r="RHT191" i="18"/>
  <c r="RHU191" i="18"/>
  <c r="RHV191" i="18"/>
  <c r="RHW191" i="18"/>
  <c r="RHX191" i="18"/>
  <c r="RHY191" i="18"/>
  <c r="RHZ191" i="18"/>
  <c r="RIA191" i="18"/>
  <c r="RIB191" i="18"/>
  <c r="RIC191" i="18"/>
  <c r="RID191" i="18"/>
  <c r="RIE191" i="18"/>
  <c r="RIF191" i="18"/>
  <c r="RIG191" i="18"/>
  <c r="RIH191" i="18"/>
  <c r="RII191" i="18"/>
  <c r="RIJ191" i="18"/>
  <c r="RIK191" i="18"/>
  <c r="RIL191" i="18"/>
  <c r="RIM191" i="18"/>
  <c r="RIN191" i="18"/>
  <c r="RIO191" i="18"/>
  <c r="RIP191" i="18"/>
  <c r="RIQ191" i="18"/>
  <c r="RIR191" i="18"/>
  <c r="RIS191" i="18"/>
  <c r="RIT191" i="18"/>
  <c r="RIU191" i="18"/>
  <c r="RIV191" i="18"/>
  <c r="RIW191" i="18"/>
  <c r="RIX191" i="18"/>
  <c r="RIY191" i="18"/>
  <c r="RIZ191" i="18"/>
  <c r="RJA191" i="18"/>
  <c r="RJB191" i="18"/>
  <c r="RJC191" i="18"/>
  <c r="RJD191" i="18"/>
  <c r="RJE191" i="18"/>
  <c r="RJF191" i="18"/>
  <c r="RJG191" i="18"/>
  <c r="RJH191" i="18"/>
  <c r="RJI191" i="18"/>
  <c r="RJJ191" i="18"/>
  <c r="RJK191" i="18"/>
  <c r="RJL191" i="18"/>
  <c r="RJM191" i="18"/>
  <c r="RJN191" i="18"/>
  <c r="RJO191" i="18"/>
  <c r="RJP191" i="18"/>
  <c r="RJQ191" i="18"/>
  <c r="RJR191" i="18"/>
  <c r="RJS191" i="18"/>
  <c r="RJT191" i="18"/>
  <c r="RJU191" i="18"/>
  <c r="RJV191" i="18"/>
  <c r="RJW191" i="18"/>
  <c r="RJX191" i="18"/>
  <c r="RJY191" i="18"/>
  <c r="RJZ191" i="18"/>
  <c r="RKA191" i="18"/>
  <c r="RKB191" i="18"/>
  <c r="RKC191" i="18"/>
  <c r="RKD191" i="18"/>
  <c r="RKE191" i="18"/>
  <c r="RKF191" i="18"/>
  <c r="RKG191" i="18"/>
  <c r="RKH191" i="18"/>
  <c r="RKI191" i="18"/>
  <c r="RKJ191" i="18"/>
  <c r="RKK191" i="18"/>
  <c r="RKL191" i="18"/>
  <c r="RKM191" i="18"/>
  <c r="RKN191" i="18"/>
  <c r="RKO191" i="18"/>
  <c r="RKP191" i="18"/>
  <c r="RKQ191" i="18"/>
  <c r="RKR191" i="18"/>
  <c r="RKS191" i="18"/>
  <c r="RKT191" i="18"/>
  <c r="RKU191" i="18"/>
  <c r="RKV191" i="18"/>
  <c r="RKW191" i="18"/>
  <c r="RKX191" i="18"/>
  <c r="RKY191" i="18"/>
  <c r="RKZ191" i="18"/>
  <c r="RLA191" i="18"/>
  <c r="RLB191" i="18"/>
  <c r="RLC191" i="18"/>
  <c r="RLD191" i="18"/>
  <c r="RLE191" i="18"/>
  <c r="RLF191" i="18"/>
  <c r="RLG191" i="18"/>
  <c r="RLH191" i="18"/>
  <c r="RLI191" i="18"/>
  <c r="RLJ191" i="18"/>
  <c r="RLK191" i="18"/>
  <c r="RLL191" i="18"/>
  <c r="RLM191" i="18"/>
  <c r="RLN191" i="18"/>
  <c r="RLO191" i="18"/>
  <c r="RLP191" i="18"/>
  <c r="RLQ191" i="18"/>
  <c r="RLR191" i="18"/>
  <c r="RLS191" i="18"/>
  <c r="RLT191" i="18"/>
  <c r="RLU191" i="18"/>
  <c r="RLV191" i="18"/>
  <c r="RLW191" i="18"/>
  <c r="RLX191" i="18"/>
  <c r="RLY191" i="18"/>
  <c r="RLZ191" i="18"/>
  <c r="RMA191" i="18"/>
  <c r="RMB191" i="18"/>
  <c r="RMC191" i="18"/>
  <c r="RMD191" i="18"/>
  <c r="RME191" i="18"/>
  <c r="RMF191" i="18"/>
  <c r="RMG191" i="18"/>
  <c r="RMH191" i="18"/>
  <c r="RMI191" i="18"/>
  <c r="RMJ191" i="18"/>
  <c r="RMK191" i="18"/>
  <c r="RML191" i="18"/>
  <c r="RMM191" i="18"/>
  <c r="RMN191" i="18"/>
  <c r="RMO191" i="18"/>
  <c r="RMP191" i="18"/>
  <c r="RMQ191" i="18"/>
  <c r="RMR191" i="18"/>
  <c r="RMS191" i="18"/>
  <c r="RMT191" i="18"/>
  <c r="RMU191" i="18"/>
  <c r="RMV191" i="18"/>
  <c r="RMW191" i="18"/>
  <c r="RMX191" i="18"/>
  <c r="RMY191" i="18"/>
  <c r="RMZ191" i="18"/>
  <c r="RNA191" i="18"/>
  <c r="RNB191" i="18"/>
  <c r="RNC191" i="18"/>
  <c r="RND191" i="18"/>
  <c r="RNE191" i="18"/>
  <c r="RNF191" i="18"/>
  <c r="RNG191" i="18"/>
  <c r="RNH191" i="18"/>
  <c r="RNI191" i="18"/>
  <c r="RNJ191" i="18"/>
  <c r="RNK191" i="18"/>
  <c r="RNL191" i="18"/>
  <c r="RNM191" i="18"/>
  <c r="RNN191" i="18"/>
  <c r="RNO191" i="18"/>
  <c r="RNP191" i="18"/>
  <c r="RNQ191" i="18"/>
  <c r="RNR191" i="18"/>
  <c r="RNS191" i="18"/>
  <c r="RNT191" i="18"/>
  <c r="RNU191" i="18"/>
  <c r="RNV191" i="18"/>
  <c r="RNW191" i="18"/>
  <c r="RNX191" i="18"/>
  <c r="RNY191" i="18"/>
  <c r="RNZ191" i="18"/>
  <c r="ROA191" i="18"/>
  <c r="ROB191" i="18"/>
  <c r="ROC191" i="18"/>
  <c r="ROD191" i="18"/>
  <c r="ROE191" i="18"/>
  <c r="ROF191" i="18"/>
  <c r="ROG191" i="18"/>
  <c r="ROH191" i="18"/>
  <c r="ROI191" i="18"/>
  <c r="ROJ191" i="18"/>
  <c r="ROK191" i="18"/>
  <c r="ROL191" i="18"/>
  <c r="ROM191" i="18"/>
  <c r="RON191" i="18"/>
  <c r="ROO191" i="18"/>
  <c r="ROP191" i="18"/>
  <c r="ROQ191" i="18"/>
  <c r="ROR191" i="18"/>
  <c r="ROS191" i="18"/>
  <c r="ROT191" i="18"/>
  <c r="ROU191" i="18"/>
  <c r="ROV191" i="18"/>
  <c r="ROW191" i="18"/>
  <c r="ROX191" i="18"/>
  <c r="ROY191" i="18"/>
  <c r="ROZ191" i="18"/>
  <c r="RPA191" i="18"/>
  <c r="RPB191" i="18"/>
  <c r="RPC191" i="18"/>
  <c r="RPD191" i="18"/>
  <c r="RPE191" i="18"/>
  <c r="RPF191" i="18"/>
  <c r="RPG191" i="18"/>
  <c r="RPH191" i="18"/>
  <c r="RPI191" i="18"/>
  <c r="RPJ191" i="18"/>
  <c r="RPK191" i="18"/>
  <c r="RPL191" i="18"/>
  <c r="RPM191" i="18"/>
  <c r="RPN191" i="18"/>
  <c r="RPO191" i="18"/>
  <c r="RPP191" i="18"/>
  <c r="RPQ191" i="18"/>
  <c r="RPR191" i="18"/>
  <c r="RPS191" i="18"/>
  <c r="RPT191" i="18"/>
  <c r="RPU191" i="18"/>
  <c r="RPV191" i="18"/>
  <c r="RPW191" i="18"/>
  <c r="RPX191" i="18"/>
  <c r="RPY191" i="18"/>
  <c r="RPZ191" i="18"/>
  <c r="RQA191" i="18"/>
  <c r="RQB191" i="18"/>
  <c r="RQC191" i="18"/>
  <c r="RQD191" i="18"/>
  <c r="RQE191" i="18"/>
  <c r="RQF191" i="18"/>
  <c r="RQG191" i="18"/>
  <c r="RQH191" i="18"/>
  <c r="RQI191" i="18"/>
  <c r="RQJ191" i="18"/>
  <c r="RQK191" i="18"/>
  <c r="RQL191" i="18"/>
  <c r="RQM191" i="18"/>
  <c r="RQN191" i="18"/>
  <c r="RQO191" i="18"/>
  <c r="RQP191" i="18"/>
  <c r="RQQ191" i="18"/>
  <c r="RQR191" i="18"/>
  <c r="RQS191" i="18"/>
  <c r="RQT191" i="18"/>
  <c r="RQU191" i="18"/>
  <c r="RQV191" i="18"/>
  <c r="RQW191" i="18"/>
  <c r="RQX191" i="18"/>
  <c r="RQY191" i="18"/>
  <c r="RQZ191" i="18"/>
  <c r="RRA191" i="18"/>
  <c r="RRB191" i="18"/>
  <c r="RRC191" i="18"/>
  <c r="RRD191" i="18"/>
  <c r="RRE191" i="18"/>
  <c r="RRF191" i="18"/>
  <c r="RRG191" i="18"/>
  <c r="RRH191" i="18"/>
  <c r="RRI191" i="18"/>
  <c r="RRJ191" i="18"/>
  <c r="RRK191" i="18"/>
  <c r="RRL191" i="18"/>
  <c r="RRM191" i="18"/>
  <c r="RRN191" i="18"/>
  <c r="RRO191" i="18"/>
  <c r="RRP191" i="18"/>
  <c r="RRQ191" i="18"/>
  <c r="RRR191" i="18"/>
  <c r="RRS191" i="18"/>
  <c r="RRT191" i="18"/>
  <c r="RRU191" i="18"/>
  <c r="RRV191" i="18"/>
  <c r="RRW191" i="18"/>
  <c r="RRX191" i="18"/>
  <c r="RRY191" i="18"/>
  <c r="RRZ191" i="18"/>
  <c r="RSA191" i="18"/>
  <c r="RSB191" i="18"/>
  <c r="RSC191" i="18"/>
  <c r="RSD191" i="18"/>
  <c r="RSE191" i="18"/>
  <c r="RSF191" i="18"/>
  <c r="RSG191" i="18"/>
  <c r="RSH191" i="18"/>
  <c r="RSI191" i="18"/>
  <c r="RSJ191" i="18"/>
  <c r="RSK191" i="18"/>
  <c r="RSL191" i="18"/>
  <c r="RSM191" i="18"/>
  <c r="RSN191" i="18"/>
  <c r="RSO191" i="18"/>
  <c r="RSP191" i="18"/>
  <c r="RSQ191" i="18"/>
  <c r="RSR191" i="18"/>
  <c r="RSS191" i="18"/>
  <c r="RST191" i="18"/>
  <c r="RSU191" i="18"/>
  <c r="RSV191" i="18"/>
  <c r="RSW191" i="18"/>
  <c r="RSX191" i="18"/>
  <c r="RSY191" i="18"/>
  <c r="RSZ191" i="18"/>
  <c r="RTA191" i="18"/>
  <c r="RTB191" i="18"/>
  <c r="RTC191" i="18"/>
  <c r="RTD191" i="18"/>
  <c r="RTE191" i="18"/>
  <c r="RTF191" i="18"/>
  <c r="RTG191" i="18"/>
  <c r="RTH191" i="18"/>
  <c r="RTI191" i="18"/>
  <c r="RTJ191" i="18"/>
  <c r="RTK191" i="18"/>
  <c r="RTL191" i="18"/>
  <c r="RTM191" i="18"/>
  <c r="RTN191" i="18"/>
  <c r="RTO191" i="18"/>
  <c r="RTP191" i="18"/>
  <c r="RTQ191" i="18"/>
  <c r="RTR191" i="18"/>
  <c r="RTS191" i="18"/>
  <c r="RTT191" i="18"/>
  <c r="RTU191" i="18"/>
  <c r="RTV191" i="18"/>
  <c r="RTW191" i="18"/>
  <c r="RTX191" i="18"/>
  <c r="RTY191" i="18"/>
  <c r="RTZ191" i="18"/>
  <c r="RUA191" i="18"/>
  <c r="RUB191" i="18"/>
  <c r="RUC191" i="18"/>
  <c r="RUD191" i="18"/>
  <c r="RUE191" i="18"/>
  <c r="RUF191" i="18"/>
  <c r="RUG191" i="18"/>
  <c r="RUH191" i="18"/>
  <c r="RUI191" i="18"/>
  <c r="RUJ191" i="18"/>
  <c r="RUK191" i="18"/>
  <c r="RUL191" i="18"/>
  <c r="RUM191" i="18"/>
  <c r="RUN191" i="18"/>
  <c r="RUO191" i="18"/>
  <c r="RUP191" i="18"/>
  <c r="RUQ191" i="18"/>
  <c r="RUR191" i="18"/>
  <c r="RUS191" i="18"/>
  <c r="RUT191" i="18"/>
  <c r="RUU191" i="18"/>
  <c r="RUV191" i="18"/>
  <c r="RUW191" i="18"/>
  <c r="RUX191" i="18"/>
  <c r="RUY191" i="18"/>
  <c r="RUZ191" i="18"/>
  <c r="RVA191" i="18"/>
  <c r="RVB191" i="18"/>
  <c r="RVC191" i="18"/>
  <c r="RVD191" i="18"/>
  <c r="RVE191" i="18"/>
  <c r="RVF191" i="18"/>
  <c r="RVG191" i="18"/>
  <c r="RVH191" i="18"/>
  <c r="RVI191" i="18"/>
  <c r="RVJ191" i="18"/>
  <c r="RVK191" i="18"/>
  <c r="RVL191" i="18"/>
  <c r="RVM191" i="18"/>
  <c r="RVN191" i="18"/>
  <c r="RVO191" i="18"/>
  <c r="RVP191" i="18"/>
  <c r="RVQ191" i="18"/>
  <c r="RVR191" i="18"/>
  <c r="RVS191" i="18"/>
  <c r="RVT191" i="18"/>
  <c r="RVU191" i="18"/>
  <c r="RVV191" i="18"/>
  <c r="RVW191" i="18"/>
  <c r="RVX191" i="18"/>
  <c r="RVY191" i="18"/>
  <c r="RVZ191" i="18"/>
  <c r="RWA191" i="18"/>
  <c r="RWB191" i="18"/>
  <c r="RWC191" i="18"/>
  <c r="RWD191" i="18"/>
  <c r="RWE191" i="18"/>
  <c r="RWF191" i="18"/>
  <c r="RWG191" i="18"/>
  <c r="RWH191" i="18"/>
  <c r="RWI191" i="18"/>
  <c r="RWJ191" i="18"/>
  <c r="RWK191" i="18"/>
  <c r="RWL191" i="18"/>
  <c r="RWM191" i="18"/>
  <c r="RWN191" i="18"/>
  <c r="RWO191" i="18"/>
  <c r="RWP191" i="18"/>
  <c r="RWQ191" i="18"/>
  <c r="RWR191" i="18"/>
  <c r="RWS191" i="18"/>
  <c r="RWT191" i="18"/>
  <c r="RWU191" i="18"/>
  <c r="RWV191" i="18"/>
  <c r="RWW191" i="18"/>
  <c r="RWX191" i="18"/>
  <c r="RWY191" i="18"/>
  <c r="RWZ191" i="18"/>
  <c r="RXA191" i="18"/>
  <c r="RXB191" i="18"/>
  <c r="RXC191" i="18"/>
  <c r="RXD191" i="18"/>
  <c r="RXE191" i="18"/>
  <c r="RXF191" i="18"/>
  <c r="RXG191" i="18"/>
  <c r="RXH191" i="18"/>
  <c r="RXI191" i="18"/>
  <c r="RXJ191" i="18"/>
  <c r="RXK191" i="18"/>
  <c r="RXL191" i="18"/>
  <c r="RXM191" i="18"/>
  <c r="RXN191" i="18"/>
  <c r="RXO191" i="18"/>
  <c r="RXP191" i="18"/>
  <c r="RXQ191" i="18"/>
  <c r="RXR191" i="18"/>
  <c r="RXS191" i="18"/>
  <c r="RXT191" i="18"/>
  <c r="RXU191" i="18"/>
  <c r="RXV191" i="18"/>
  <c r="RXW191" i="18"/>
  <c r="RXX191" i="18"/>
  <c r="RXY191" i="18"/>
  <c r="RXZ191" i="18"/>
  <c r="RYA191" i="18"/>
  <c r="RYB191" i="18"/>
  <c r="RYC191" i="18"/>
  <c r="RYD191" i="18"/>
  <c r="RYE191" i="18"/>
  <c r="RYF191" i="18"/>
  <c r="RYG191" i="18"/>
  <c r="RYH191" i="18"/>
  <c r="RYI191" i="18"/>
  <c r="RYJ191" i="18"/>
  <c r="RYK191" i="18"/>
  <c r="RYL191" i="18"/>
  <c r="RYM191" i="18"/>
  <c r="RYN191" i="18"/>
  <c r="RYO191" i="18"/>
  <c r="RYP191" i="18"/>
  <c r="RYQ191" i="18"/>
  <c r="RYR191" i="18"/>
  <c r="RYS191" i="18"/>
  <c r="RYT191" i="18"/>
  <c r="RYU191" i="18"/>
  <c r="RYV191" i="18"/>
  <c r="RYW191" i="18"/>
  <c r="RYX191" i="18"/>
  <c r="RYY191" i="18"/>
  <c r="RYZ191" i="18"/>
  <c r="RZA191" i="18"/>
  <c r="RZB191" i="18"/>
  <c r="RZC191" i="18"/>
  <c r="RZD191" i="18"/>
  <c r="RZE191" i="18"/>
  <c r="RZF191" i="18"/>
  <c r="RZG191" i="18"/>
  <c r="RZH191" i="18"/>
  <c r="RZI191" i="18"/>
  <c r="RZJ191" i="18"/>
  <c r="RZK191" i="18"/>
  <c r="RZL191" i="18"/>
  <c r="RZM191" i="18"/>
  <c r="RZN191" i="18"/>
  <c r="RZO191" i="18"/>
  <c r="RZP191" i="18"/>
  <c r="RZQ191" i="18"/>
  <c r="RZR191" i="18"/>
  <c r="RZS191" i="18"/>
  <c r="RZT191" i="18"/>
  <c r="RZU191" i="18"/>
  <c r="RZV191" i="18"/>
  <c r="RZW191" i="18"/>
  <c r="RZX191" i="18"/>
  <c r="RZY191" i="18"/>
  <c r="RZZ191" i="18"/>
  <c r="SAA191" i="18"/>
  <c r="SAB191" i="18"/>
  <c r="SAC191" i="18"/>
  <c r="SAD191" i="18"/>
  <c r="SAE191" i="18"/>
  <c r="SAF191" i="18"/>
  <c r="SAG191" i="18"/>
  <c r="SAH191" i="18"/>
  <c r="SAI191" i="18"/>
  <c r="SAJ191" i="18"/>
  <c r="SAK191" i="18"/>
  <c r="SAL191" i="18"/>
  <c r="SAM191" i="18"/>
  <c r="SAN191" i="18"/>
  <c r="SAO191" i="18"/>
  <c r="SAP191" i="18"/>
  <c r="SAQ191" i="18"/>
  <c r="SAR191" i="18"/>
  <c r="SAS191" i="18"/>
  <c r="SAT191" i="18"/>
  <c r="SAU191" i="18"/>
  <c r="SAV191" i="18"/>
  <c r="SAW191" i="18"/>
  <c r="SAX191" i="18"/>
  <c r="SAY191" i="18"/>
  <c r="SAZ191" i="18"/>
  <c r="SBA191" i="18"/>
  <c r="SBB191" i="18"/>
  <c r="SBC191" i="18"/>
  <c r="SBD191" i="18"/>
  <c r="SBE191" i="18"/>
  <c r="SBF191" i="18"/>
  <c r="SBG191" i="18"/>
  <c r="SBH191" i="18"/>
  <c r="SBI191" i="18"/>
  <c r="SBJ191" i="18"/>
  <c r="SBK191" i="18"/>
  <c r="SBL191" i="18"/>
  <c r="SBM191" i="18"/>
  <c r="SBN191" i="18"/>
  <c r="SBO191" i="18"/>
  <c r="SBP191" i="18"/>
  <c r="SBQ191" i="18"/>
  <c r="SBR191" i="18"/>
  <c r="SBS191" i="18"/>
  <c r="SBT191" i="18"/>
  <c r="SBU191" i="18"/>
  <c r="SBV191" i="18"/>
  <c r="SBW191" i="18"/>
  <c r="SBX191" i="18"/>
  <c r="SBY191" i="18"/>
  <c r="SBZ191" i="18"/>
  <c r="SCA191" i="18"/>
  <c r="SCB191" i="18"/>
  <c r="SCC191" i="18"/>
  <c r="SCD191" i="18"/>
  <c r="SCE191" i="18"/>
  <c r="SCF191" i="18"/>
  <c r="SCG191" i="18"/>
  <c r="SCH191" i="18"/>
  <c r="SCI191" i="18"/>
  <c r="SCJ191" i="18"/>
  <c r="SCK191" i="18"/>
  <c r="SCL191" i="18"/>
  <c r="SCM191" i="18"/>
  <c r="SCN191" i="18"/>
  <c r="SCO191" i="18"/>
  <c r="SCP191" i="18"/>
  <c r="SCQ191" i="18"/>
  <c r="SCR191" i="18"/>
  <c r="SCS191" i="18"/>
  <c r="SCT191" i="18"/>
  <c r="SCU191" i="18"/>
  <c r="SCV191" i="18"/>
  <c r="SCW191" i="18"/>
  <c r="SCX191" i="18"/>
  <c r="SCY191" i="18"/>
  <c r="SCZ191" i="18"/>
  <c r="SDA191" i="18"/>
  <c r="SDB191" i="18"/>
  <c r="SDC191" i="18"/>
  <c r="SDD191" i="18"/>
  <c r="SDE191" i="18"/>
  <c r="SDF191" i="18"/>
  <c r="SDG191" i="18"/>
  <c r="SDH191" i="18"/>
  <c r="SDI191" i="18"/>
  <c r="SDJ191" i="18"/>
  <c r="SDK191" i="18"/>
  <c r="SDL191" i="18"/>
  <c r="SDM191" i="18"/>
  <c r="SDN191" i="18"/>
  <c r="SDO191" i="18"/>
  <c r="SDP191" i="18"/>
  <c r="SDQ191" i="18"/>
  <c r="SDR191" i="18"/>
  <c r="SDS191" i="18"/>
  <c r="SDT191" i="18"/>
  <c r="SDU191" i="18"/>
  <c r="SDV191" i="18"/>
  <c r="SDW191" i="18"/>
  <c r="SDX191" i="18"/>
  <c r="SDY191" i="18"/>
  <c r="SDZ191" i="18"/>
  <c r="SEA191" i="18"/>
  <c r="SEB191" i="18"/>
  <c r="SEC191" i="18"/>
  <c r="SED191" i="18"/>
  <c r="SEE191" i="18"/>
  <c r="SEF191" i="18"/>
  <c r="SEG191" i="18"/>
  <c r="SEH191" i="18"/>
  <c r="SEI191" i="18"/>
  <c r="SEJ191" i="18"/>
  <c r="SEK191" i="18"/>
  <c r="SEL191" i="18"/>
  <c r="SEM191" i="18"/>
  <c r="SEN191" i="18"/>
  <c r="SEO191" i="18"/>
  <c r="SEP191" i="18"/>
  <c r="SEQ191" i="18"/>
  <c r="SER191" i="18"/>
  <c r="SES191" i="18"/>
  <c r="SET191" i="18"/>
  <c r="SEU191" i="18"/>
  <c r="SEV191" i="18"/>
  <c r="SEW191" i="18"/>
  <c r="SEX191" i="18"/>
  <c r="SEY191" i="18"/>
  <c r="SEZ191" i="18"/>
  <c r="SFA191" i="18"/>
  <c r="SFB191" i="18"/>
  <c r="SFC191" i="18"/>
  <c r="SFD191" i="18"/>
  <c r="SFE191" i="18"/>
  <c r="SFF191" i="18"/>
  <c r="SFG191" i="18"/>
  <c r="SFH191" i="18"/>
  <c r="SFI191" i="18"/>
  <c r="SFJ191" i="18"/>
  <c r="SFK191" i="18"/>
  <c r="SFL191" i="18"/>
  <c r="SFM191" i="18"/>
  <c r="SFN191" i="18"/>
  <c r="SFO191" i="18"/>
  <c r="SFP191" i="18"/>
  <c r="SFQ191" i="18"/>
  <c r="SFR191" i="18"/>
  <c r="SFS191" i="18"/>
  <c r="SFT191" i="18"/>
  <c r="SFU191" i="18"/>
  <c r="SFV191" i="18"/>
  <c r="SFW191" i="18"/>
  <c r="SFX191" i="18"/>
  <c r="SFY191" i="18"/>
  <c r="SFZ191" i="18"/>
  <c r="SGA191" i="18"/>
  <c r="SGB191" i="18"/>
  <c r="SGC191" i="18"/>
  <c r="SGD191" i="18"/>
  <c r="SGE191" i="18"/>
  <c r="SGF191" i="18"/>
  <c r="SGG191" i="18"/>
  <c r="SGH191" i="18"/>
  <c r="SGI191" i="18"/>
  <c r="SGJ191" i="18"/>
  <c r="SGK191" i="18"/>
  <c r="SGL191" i="18"/>
  <c r="SGM191" i="18"/>
  <c r="SGN191" i="18"/>
  <c r="SGO191" i="18"/>
  <c r="SGP191" i="18"/>
  <c r="SGQ191" i="18"/>
  <c r="SGR191" i="18"/>
  <c r="SGS191" i="18"/>
  <c r="SGT191" i="18"/>
  <c r="SGU191" i="18"/>
  <c r="SGV191" i="18"/>
  <c r="SGW191" i="18"/>
  <c r="SGX191" i="18"/>
  <c r="SGY191" i="18"/>
  <c r="SGZ191" i="18"/>
  <c r="SHA191" i="18"/>
  <c r="SHB191" i="18"/>
  <c r="SHC191" i="18"/>
  <c r="SHD191" i="18"/>
  <c r="SHE191" i="18"/>
  <c r="SHF191" i="18"/>
  <c r="SHG191" i="18"/>
  <c r="SHH191" i="18"/>
  <c r="SHI191" i="18"/>
  <c r="SHJ191" i="18"/>
  <c r="SHK191" i="18"/>
  <c r="SHL191" i="18"/>
  <c r="SHM191" i="18"/>
  <c r="SHN191" i="18"/>
  <c r="SHO191" i="18"/>
  <c r="SHP191" i="18"/>
  <c r="SHQ191" i="18"/>
  <c r="SHR191" i="18"/>
  <c r="SHS191" i="18"/>
  <c r="SHT191" i="18"/>
  <c r="SHU191" i="18"/>
  <c r="SHV191" i="18"/>
  <c r="SHW191" i="18"/>
  <c r="SHX191" i="18"/>
  <c r="SHY191" i="18"/>
  <c r="SHZ191" i="18"/>
  <c r="SIA191" i="18"/>
  <c r="SIB191" i="18"/>
  <c r="SIC191" i="18"/>
  <c r="SID191" i="18"/>
  <c r="SIE191" i="18"/>
  <c r="SIF191" i="18"/>
  <c r="SIG191" i="18"/>
  <c r="SIH191" i="18"/>
  <c r="SII191" i="18"/>
  <c r="SIJ191" i="18"/>
  <c r="SIK191" i="18"/>
  <c r="SIL191" i="18"/>
  <c r="SIM191" i="18"/>
  <c r="SIN191" i="18"/>
  <c r="SIO191" i="18"/>
  <c r="SIP191" i="18"/>
  <c r="SIQ191" i="18"/>
  <c r="SIR191" i="18"/>
  <c r="SIS191" i="18"/>
  <c r="SIT191" i="18"/>
  <c r="SIU191" i="18"/>
  <c r="SIV191" i="18"/>
  <c r="SIW191" i="18"/>
  <c r="SIX191" i="18"/>
  <c r="SIY191" i="18"/>
  <c r="SIZ191" i="18"/>
  <c r="SJA191" i="18"/>
  <c r="SJB191" i="18"/>
  <c r="SJC191" i="18"/>
  <c r="SJD191" i="18"/>
  <c r="SJE191" i="18"/>
  <c r="SJF191" i="18"/>
  <c r="SJG191" i="18"/>
  <c r="SJH191" i="18"/>
  <c r="SJI191" i="18"/>
  <c r="SJJ191" i="18"/>
  <c r="SJK191" i="18"/>
  <c r="SJL191" i="18"/>
  <c r="SJM191" i="18"/>
  <c r="SJN191" i="18"/>
  <c r="SJO191" i="18"/>
  <c r="SJP191" i="18"/>
  <c r="SJQ191" i="18"/>
  <c r="SJR191" i="18"/>
  <c r="SJS191" i="18"/>
  <c r="SJT191" i="18"/>
  <c r="SJU191" i="18"/>
  <c r="SJV191" i="18"/>
  <c r="SJW191" i="18"/>
  <c r="SJX191" i="18"/>
  <c r="SJY191" i="18"/>
  <c r="SJZ191" i="18"/>
  <c r="SKA191" i="18"/>
  <c r="SKB191" i="18"/>
  <c r="SKC191" i="18"/>
  <c r="SKD191" i="18"/>
  <c r="SKE191" i="18"/>
  <c r="SKF191" i="18"/>
  <c r="SKG191" i="18"/>
  <c r="SKH191" i="18"/>
  <c r="SKI191" i="18"/>
  <c r="SKJ191" i="18"/>
  <c r="SKK191" i="18"/>
  <c r="SKL191" i="18"/>
  <c r="SKM191" i="18"/>
  <c r="SKN191" i="18"/>
  <c r="SKO191" i="18"/>
  <c r="SKP191" i="18"/>
  <c r="SKQ191" i="18"/>
  <c r="SKR191" i="18"/>
  <c r="SKS191" i="18"/>
  <c r="SKT191" i="18"/>
  <c r="SKU191" i="18"/>
  <c r="SKV191" i="18"/>
  <c r="SKW191" i="18"/>
  <c r="SKX191" i="18"/>
  <c r="SKY191" i="18"/>
  <c r="SKZ191" i="18"/>
  <c r="SLA191" i="18"/>
  <c r="SLB191" i="18"/>
  <c r="SLC191" i="18"/>
  <c r="SLD191" i="18"/>
  <c r="SLE191" i="18"/>
  <c r="SLF191" i="18"/>
  <c r="SLG191" i="18"/>
  <c r="SLH191" i="18"/>
  <c r="SLI191" i="18"/>
  <c r="SLJ191" i="18"/>
  <c r="SLK191" i="18"/>
  <c r="SLL191" i="18"/>
  <c r="SLM191" i="18"/>
  <c r="SLN191" i="18"/>
  <c r="SLO191" i="18"/>
  <c r="SLP191" i="18"/>
  <c r="SLQ191" i="18"/>
  <c r="SLR191" i="18"/>
  <c r="SLS191" i="18"/>
  <c r="SLT191" i="18"/>
  <c r="SLU191" i="18"/>
  <c r="SLV191" i="18"/>
  <c r="SLW191" i="18"/>
  <c r="SLX191" i="18"/>
  <c r="SLY191" i="18"/>
  <c r="SLZ191" i="18"/>
  <c r="SMA191" i="18"/>
  <c r="SMB191" i="18"/>
  <c r="SMC191" i="18"/>
  <c r="SMD191" i="18"/>
  <c r="SME191" i="18"/>
  <c r="SMF191" i="18"/>
  <c r="SMG191" i="18"/>
  <c r="SMH191" i="18"/>
  <c r="SMI191" i="18"/>
  <c r="SMJ191" i="18"/>
  <c r="SMK191" i="18"/>
  <c r="SML191" i="18"/>
  <c r="SMM191" i="18"/>
  <c r="SMN191" i="18"/>
  <c r="SMO191" i="18"/>
  <c r="SMP191" i="18"/>
  <c r="SMQ191" i="18"/>
  <c r="SMR191" i="18"/>
  <c r="SMS191" i="18"/>
  <c r="SMT191" i="18"/>
  <c r="SMU191" i="18"/>
  <c r="SMV191" i="18"/>
  <c r="SMW191" i="18"/>
  <c r="SMX191" i="18"/>
  <c r="SMY191" i="18"/>
  <c r="SMZ191" i="18"/>
  <c r="SNA191" i="18"/>
  <c r="SNB191" i="18"/>
  <c r="SNC191" i="18"/>
  <c r="SND191" i="18"/>
  <c r="SNE191" i="18"/>
  <c r="SNF191" i="18"/>
  <c r="SNG191" i="18"/>
  <c r="SNH191" i="18"/>
  <c r="SNI191" i="18"/>
  <c r="SNJ191" i="18"/>
  <c r="SNK191" i="18"/>
  <c r="SNL191" i="18"/>
  <c r="SNM191" i="18"/>
  <c r="SNN191" i="18"/>
  <c r="SNO191" i="18"/>
  <c r="SNP191" i="18"/>
  <c r="SNQ191" i="18"/>
  <c r="SNR191" i="18"/>
  <c r="SNS191" i="18"/>
  <c r="SNT191" i="18"/>
  <c r="SNU191" i="18"/>
  <c r="SNV191" i="18"/>
  <c r="SNW191" i="18"/>
  <c r="SNX191" i="18"/>
  <c r="SNY191" i="18"/>
  <c r="SNZ191" i="18"/>
  <c r="SOA191" i="18"/>
  <c r="SOB191" i="18"/>
  <c r="SOC191" i="18"/>
  <c r="SOD191" i="18"/>
  <c r="SOE191" i="18"/>
  <c r="SOF191" i="18"/>
  <c r="SOG191" i="18"/>
  <c r="SOH191" i="18"/>
  <c r="SOI191" i="18"/>
  <c r="SOJ191" i="18"/>
  <c r="SOK191" i="18"/>
  <c r="SOL191" i="18"/>
  <c r="SOM191" i="18"/>
  <c r="SON191" i="18"/>
  <c r="SOO191" i="18"/>
  <c r="SOP191" i="18"/>
  <c r="SOQ191" i="18"/>
  <c r="SOR191" i="18"/>
  <c r="SOS191" i="18"/>
  <c r="SOT191" i="18"/>
  <c r="SOU191" i="18"/>
  <c r="SOV191" i="18"/>
  <c r="SOW191" i="18"/>
  <c r="SOX191" i="18"/>
  <c r="SOY191" i="18"/>
  <c r="SOZ191" i="18"/>
  <c r="SPA191" i="18"/>
  <c r="SPB191" i="18"/>
  <c r="SPC191" i="18"/>
  <c r="SPD191" i="18"/>
  <c r="SPE191" i="18"/>
  <c r="SPF191" i="18"/>
  <c r="SPG191" i="18"/>
  <c r="SPH191" i="18"/>
  <c r="SPI191" i="18"/>
  <c r="SPJ191" i="18"/>
  <c r="SPK191" i="18"/>
  <c r="SPL191" i="18"/>
  <c r="SPM191" i="18"/>
  <c r="SPN191" i="18"/>
  <c r="SPO191" i="18"/>
  <c r="SPP191" i="18"/>
  <c r="SPQ191" i="18"/>
  <c r="SPR191" i="18"/>
  <c r="SPS191" i="18"/>
  <c r="SPT191" i="18"/>
  <c r="SPU191" i="18"/>
  <c r="SPV191" i="18"/>
  <c r="SPW191" i="18"/>
  <c r="SPX191" i="18"/>
  <c r="SPY191" i="18"/>
  <c r="SPZ191" i="18"/>
  <c r="SQA191" i="18"/>
  <c r="SQB191" i="18"/>
  <c r="SQC191" i="18"/>
  <c r="SQD191" i="18"/>
  <c r="SQE191" i="18"/>
  <c r="SQF191" i="18"/>
  <c r="SQG191" i="18"/>
  <c r="SQH191" i="18"/>
  <c r="SQI191" i="18"/>
  <c r="SQJ191" i="18"/>
  <c r="SQK191" i="18"/>
  <c r="SQL191" i="18"/>
  <c r="SQM191" i="18"/>
  <c r="SQN191" i="18"/>
  <c r="SQO191" i="18"/>
  <c r="SQP191" i="18"/>
  <c r="SQQ191" i="18"/>
  <c r="SQR191" i="18"/>
  <c r="SQS191" i="18"/>
  <c r="SQT191" i="18"/>
  <c r="SQU191" i="18"/>
  <c r="SQV191" i="18"/>
  <c r="SQW191" i="18"/>
  <c r="SQX191" i="18"/>
  <c r="SQY191" i="18"/>
  <c r="SQZ191" i="18"/>
  <c r="SRA191" i="18"/>
  <c r="SRB191" i="18"/>
  <c r="SRC191" i="18"/>
  <c r="SRD191" i="18"/>
  <c r="SRE191" i="18"/>
  <c r="SRF191" i="18"/>
  <c r="SRG191" i="18"/>
  <c r="SRH191" i="18"/>
  <c r="SRI191" i="18"/>
  <c r="SRJ191" i="18"/>
  <c r="SRK191" i="18"/>
  <c r="SRL191" i="18"/>
  <c r="SRM191" i="18"/>
  <c r="SRN191" i="18"/>
  <c r="SRO191" i="18"/>
  <c r="SRP191" i="18"/>
  <c r="SRQ191" i="18"/>
  <c r="SRR191" i="18"/>
  <c r="SRS191" i="18"/>
  <c r="SRT191" i="18"/>
  <c r="SRU191" i="18"/>
  <c r="SRV191" i="18"/>
  <c r="SRW191" i="18"/>
  <c r="SRX191" i="18"/>
  <c r="SRY191" i="18"/>
  <c r="SRZ191" i="18"/>
  <c r="SSA191" i="18"/>
  <c r="SSB191" i="18"/>
  <c r="SSC191" i="18"/>
  <c r="SSD191" i="18"/>
  <c r="SSE191" i="18"/>
  <c r="SSF191" i="18"/>
  <c r="SSG191" i="18"/>
  <c r="SSH191" i="18"/>
  <c r="SSI191" i="18"/>
  <c r="SSJ191" i="18"/>
  <c r="SSK191" i="18"/>
  <c r="SSL191" i="18"/>
  <c r="SSM191" i="18"/>
  <c r="SSN191" i="18"/>
  <c r="SSO191" i="18"/>
  <c r="SSP191" i="18"/>
  <c r="SSQ191" i="18"/>
  <c r="SSR191" i="18"/>
  <c r="SSS191" i="18"/>
  <c r="SST191" i="18"/>
  <c r="SSU191" i="18"/>
  <c r="SSV191" i="18"/>
  <c r="SSW191" i="18"/>
  <c r="SSX191" i="18"/>
  <c r="SSY191" i="18"/>
  <c r="SSZ191" i="18"/>
  <c r="STA191" i="18"/>
  <c r="STB191" i="18"/>
  <c r="STC191" i="18"/>
  <c r="STD191" i="18"/>
  <c r="STE191" i="18"/>
  <c r="STF191" i="18"/>
  <c r="STG191" i="18"/>
  <c r="STH191" i="18"/>
  <c r="STI191" i="18"/>
  <c r="STJ191" i="18"/>
  <c r="STK191" i="18"/>
  <c r="STL191" i="18"/>
  <c r="STM191" i="18"/>
  <c r="STN191" i="18"/>
  <c r="STO191" i="18"/>
  <c r="STP191" i="18"/>
  <c r="STQ191" i="18"/>
  <c r="STR191" i="18"/>
  <c r="STS191" i="18"/>
  <c r="STT191" i="18"/>
  <c r="STU191" i="18"/>
  <c r="STV191" i="18"/>
  <c r="STW191" i="18"/>
  <c r="STX191" i="18"/>
  <c r="STY191" i="18"/>
  <c r="STZ191" i="18"/>
  <c r="SUA191" i="18"/>
  <c r="SUB191" i="18"/>
  <c r="SUC191" i="18"/>
  <c r="SUD191" i="18"/>
  <c r="SUE191" i="18"/>
  <c r="SUF191" i="18"/>
  <c r="SUG191" i="18"/>
  <c r="SUH191" i="18"/>
  <c r="SUI191" i="18"/>
  <c r="SUJ191" i="18"/>
  <c r="SUK191" i="18"/>
  <c r="SUL191" i="18"/>
  <c r="SUM191" i="18"/>
  <c r="SUN191" i="18"/>
  <c r="SUO191" i="18"/>
  <c r="SUP191" i="18"/>
  <c r="SUQ191" i="18"/>
  <c r="SUR191" i="18"/>
  <c r="SUS191" i="18"/>
  <c r="SUT191" i="18"/>
  <c r="SUU191" i="18"/>
  <c r="SUV191" i="18"/>
  <c r="SUW191" i="18"/>
  <c r="SUX191" i="18"/>
  <c r="SUY191" i="18"/>
  <c r="SUZ191" i="18"/>
  <c r="SVA191" i="18"/>
  <c r="SVB191" i="18"/>
  <c r="SVC191" i="18"/>
  <c r="SVD191" i="18"/>
  <c r="SVE191" i="18"/>
  <c r="SVF191" i="18"/>
  <c r="SVG191" i="18"/>
  <c r="SVH191" i="18"/>
  <c r="SVI191" i="18"/>
  <c r="SVJ191" i="18"/>
  <c r="SVK191" i="18"/>
  <c r="SVL191" i="18"/>
  <c r="SVM191" i="18"/>
  <c r="SVN191" i="18"/>
  <c r="SVO191" i="18"/>
  <c r="SVP191" i="18"/>
  <c r="SVQ191" i="18"/>
  <c r="SVR191" i="18"/>
  <c r="SVS191" i="18"/>
  <c r="SVT191" i="18"/>
  <c r="SVU191" i="18"/>
  <c r="SVV191" i="18"/>
  <c r="SVW191" i="18"/>
  <c r="SVX191" i="18"/>
  <c r="SVY191" i="18"/>
  <c r="SVZ191" i="18"/>
  <c r="SWA191" i="18"/>
  <c r="SWB191" i="18"/>
  <c r="SWC191" i="18"/>
  <c r="SWD191" i="18"/>
  <c r="SWE191" i="18"/>
  <c r="SWF191" i="18"/>
  <c r="SWG191" i="18"/>
  <c r="SWH191" i="18"/>
  <c r="SWI191" i="18"/>
  <c r="SWJ191" i="18"/>
  <c r="SWK191" i="18"/>
  <c r="SWL191" i="18"/>
  <c r="SWM191" i="18"/>
  <c r="SWN191" i="18"/>
  <c r="SWO191" i="18"/>
  <c r="SWP191" i="18"/>
  <c r="SWQ191" i="18"/>
  <c r="SWR191" i="18"/>
  <c r="SWS191" i="18"/>
  <c r="SWT191" i="18"/>
  <c r="SWU191" i="18"/>
  <c r="SWV191" i="18"/>
  <c r="SWW191" i="18"/>
  <c r="SWX191" i="18"/>
  <c r="SWY191" i="18"/>
  <c r="SWZ191" i="18"/>
  <c r="SXA191" i="18"/>
  <c r="SXB191" i="18"/>
  <c r="SXC191" i="18"/>
  <c r="SXD191" i="18"/>
  <c r="SXE191" i="18"/>
  <c r="SXF191" i="18"/>
  <c r="SXG191" i="18"/>
  <c r="SXH191" i="18"/>
  <c r="SXI191" i="18"/>
  <c r="SXJ191" i="18"/>
  <c r="SXK191" i="18"/>
  <c r="SXL191" i="18"/>
  <c r="SXM191" i="18"/>
  <c r="SXN191" i="18"/>
  <c r="SXO191" i="18"/>
  <c r="SXP191" i="18"/>
  <c r="SXQ191" i="18"/>
  <c r="SXR191" i="18"/>
  <c r="SXS191" i="18"/>
  <c r="SXT191" i="18"/>
  <c r="SXU191" i="18"/>
  <c r="SXV191" i="18"/>
  <c r="SXW191" i="18"/>
  <c r="SXX191" i="18"/>
  <c r="SXY191" i="18"/>
  <c r="SXZ191" i="18"/>
  <c r="SYA191" i="18"/>
  <c r="SYB191" i="18"/>
  <c r="SYC191" i="18"/>
  <c r="SYD191" i="18"/>
  <c r="SYE191" i="18"/>
  <c r="SYF191" i="18"/>
  <c r="SYG191" i="18"/>
  <c r="SYH191" i="18"/>
  <c r="SYI191" i="18"/>
  <c r="SYJ191" i="18"/>
  <c r="SYK191" i="18"/>
  <c r="SYL191" i="18"/>
  <c r="SYM191" i="18"/>
  <c r="SYN191" i="18"/>
  <c r="SYO191" i="18"/>
  <c r="SYP191" i="18"/>
  <c r="SYQ191" i="18"/>
  <c r="SYR191" i="18"/>
  <c r="SYS191" i="18"/>
  <c r="SYT191" i="18"/>
  <c r="SYU191" i="18"/>
  <c r="SYV191" i="18"/>
  <c r="SYW191" i="18"/>
  <c r="SYX191" i="18"/>
  <c r="SYY191" i="18"/>
  <c r="SYZ191" i="18"/>
  <c r="SZA191" i="18"/>
  <c r="SZB191" i="18"/>
  <c r="SZC191" i="18"/>
  <c r="SZD191" i="18"/>
  <c r="SZE191" i="18"/>
  <c r="SZF191" i="18"/>
  <c r="SZG191" i="18"/>
  <c r="SZH191" i="18"/>
  <c r="SZI191" i="18"/>
  <c r="SZJ191" i="18"/>
  <c r="SZK191" i="18"/>
  <c r="SZL191" i="18"/>
  <c r="SZM191" i="18"/>
  <c r="SZN191" i="18"/>
  <c r="SZO191" i="18"/>
  <c r="SZP191" i="18"/>
  <c r="SZQ191" i="18"/>
  <c r="SZR191" i="18"/>
  <c r="SZS191" i="18"/>
  <c r="SZT191" i="18"/>
  <c r="SZU191" i="18"/>
  <c r="SZV191" i="18"/>
  <c r="SZW191" i="18"/>
  <c r="SZX191" i="18"/>
  <c r="SZY191" i="18"/>
  <c r="SZZ191" i="18"/>
  <c r="TAA191" i="18"/>
  <c r="TAB191" i="18"/>
  <c r="TAC191" i="18"/>
  <c r="TAD191" i="18"/>
  <c r="TAE191" i="18"/>
  <c r="TAF191" i="18"/>
  <c r="TAG191" i="18"/>
  <c r="TAH191" i="18"/>
  <c r="TAI191" i="18"/>
  <c r="TAJ191" i="18"/>
  <c r="TAK191" i="18"/>
  <c r="TAL191" i="18"/>
  <c r="TAM191" i="18"/>
  <c r="TAN191" i="18"/>
  <c r="TAO191" i="18"/>
  <c r="TAP191" i="18"/>
  <c r="TAQ191" i="18"/>
  <c r="TAR191" i="18"/>
  <c r="TAS191" i="18"/>
  <c r="TAT191" i="18"/>
  <c r="TAU191" i="18"/>
  <c r="TAV191" i="18"/>
  <c r="TAW191" i="18"/>
  <c r="TAX191" i="18"/>
  <c r="TAY191" i="18"/>
  <c r="TAZ191" i="18"/>
  <c r="TBA191" i="18"/>
  <c r="TBB191" i="18"/>
  <c r="TBC191" i="18"/>
  <c r="TBD191" i="18"/>
  <c r="TBE191" i="18"/>
  <c r="TBF191" i="18"/>
  <c r="TBG191" i="18"/>
  <c r="TBH191" i="18"/>
  <c r="TBI191" i="18"/>
  <c r="TBJ191" i="18"/>
  <c r="TBK191" i="18"/>
  <c r="TBL191" i="18"/>
  <c r="TBM191" i="18"/>
  <c r="TBN191" i="18"/>
  <c r="TBO191" i="18"/>
  <c r="TBP191" i="18"/>
  <c r="TBQ191" i="18"/>
  <c r="TBR191" i="18"/>
  <c r="TBS191" i="18"/>
  <c r="TBT191" i="18"/>
  <c r="TBU191" i="18"/>
  <c r="TBV191" i="18"/>
  <c r="TBW191" i="18"/>
  <c r="TBX191" i="18"/>
  <c r="TBY191" i="18"/>
  <c r="TBZ191" i="18"/>
  <c r="TCA191" i="18"/>
  <c r="TCB191" i="18"/>
  <c r="TCC191" i="18"/>
  <c r="TCD191" i="18"/>
  <c r="TCE191" i="18"/>
  <c r="TCF191" i="18"/>
  <c r="TCG191" i="18"/>
  <c r="TCH191" i="18"/>
  <c r="TCI191" i="18"/>
  <c r="TCJ191" i="18"/>
  <c r="TCK191" i="18"/>
  <c r="TCL191" i="18"/>
  <c r="TCM191" i="18"/>
  <c r="TCN191" i="18"/>
  <c r="TCO191" i="18"/>
  <c r="TCP191" i="18"/>
  <c r="TCQ191" i="18"/>
  <c r="TCR191" i="18"/>
  <c r="TCS191" i="18"/>
  <c r="TCT191" i="18"/>
  <c r="TCU191" i="18"/>
  <c r="TCV191" i="18"/>
  <c r="TCW191" i="18"/>
  <c r="TCX191" i="18"/>
  <c r="TCY191" i="18"/>
  <c r="TCZ191" i="18"/>
  <c r="TDA191" i="18"/>
  <c r="TDB191" i="18"/>
  <c r="TDC191" i="18"/>
  <c r="TDD191" i="18"/>
  <c r="TDE191" i="18"/>
  <c r="TDF191" i="18"/>
  <c r="TDG191" i="18"/>
  <c r="TDH191" i="18"/>
  <c r="TDI191" i="18"/>
  <c r="TDJ191" i="18"/>
  <c r="TDK191" i="18"/>
  <c r="TDL191" i="18"/>
  <c r="TDM191" i="18"/>
  <c r="TDN191" i="18"/>
  <c r="TDO191" i="18"/>
  <c r="TDP191" i="18"/>
  <c r="TDQ191" i="18"/>
  <c r="TDR191" i="18"/>
  <c r="TDS191" i="18"/>
  <c r="TDT191" i="18"/>
  <c r="TDU191" i="18"/>
  <c r="TDV191" i="18"/>
  <c r="TDW191" i="18"/>
  <c r="TDX191" i="18"/>
  <c r="TDY191" i="18"/>
  <c r="TDZ191" i="18"/>
  <c r="TEA191" i="18"/>
  <c r="TEB191" i="18"/>
  <c r="TEC191" i="18"/>
  <c r="TED191" i="18"/>
  <c r="TEE191" i="18"/>
  <c r="TEF191" i="18"/>
  <c r="TEG191" i="18"/>
  <c r="TEH191" i="18"/>
  <c r="TEI191" i="18"/>
  <c r="TEJ191" i="18"/>
  <c r="TEK191" i="18"/>
  <c r="TEL191" i="18"/>
  <c r="TEM191" i="18"/>
  <c r="TEN191" i="18"/>
  <c r="TEO191" i="18"/>
  <c r="TEP191" i="18"/>
  <c r="TEQ191" i="18"/>
  <c r="TER191" i="18"/>
  <c r="TES191" i="18"/>
  <c r="TET191" i="18"/>
  <c r="TEU191" i="18"/>
  <c r="TEV191" i="18"/>
  <c r="TEW191" i="18"/>
  <c r="TEX191" i="18"/>
  <c r="TEY191" i="18"/>
  <c r="TEZ191" i="18"/>
  <c r="TFA191" i="18"/>
  <c r="TFB191" i="18"/>
  <c r="TFC191" i="18"/>
  <c r="TFD191" i="18"/>
  <c r="TFE191" i="18"/>
  <c r="TFF191" i="18"/>
  <c r="TFG191" i="18"/>
  <c r="TFH191" i="18"/>
  <c r="TFI191" i="18"/>
  <c r="TFJ191" i="18"/>
  <c r="TFK191" i="18"/>
  <c r="TFL191" i="18"/>
  <c r="TFM191" i="18"/>
  <c r="TFN191" i="18"/>
  <c r="TFO191" i="18"/>
  <c r="TFP191" i="18"/>
  <c r="TFQ191" i="18"/>
  <c r="TFR191" i="18"/>
  <c r="TFS191" i="18"/>
  <c r="TFT191" i="18"/>
  <c r="TFU191" i="18"/>
  <c r="TFV191" i="18"/>
  <c r="TFW191" i="18"/>
  <c r="TFX191" i="18"/>
  <c r="TFY191" i="18"/>
  <c r="TFZ191" i="18"/>
  <c r="TGA191" i="18"/>
  <c r="TGB191" i="18"/>
  <c r="TGC191" i="18"/>
  <c r="TGD191" i="18"/>
  <c r="TGE191" i="18"/>
  <c r="TGF191" i="18"/>
  <c r="TGG191" i="18"/>
  <c r="TGH191" i="18"/>
  <c r="TGI191" i="18"/>
  <c r="TGJ191" i="18"/>
  <c r="TGK191" i="18"/>
  <c r="TGL191" i="18"/>
  <c r="TGM191" i="18"/>
  <c r="TGN191" i="18"/>
  <c r="TGO191" i="18"/>
  <c r="TGP191" i="18"/>
  <c r="TGQ191" i="18"/>
  <c r="TGR191" i="18"/>
  <c r="TGS191" i="18"/>
  <c r="TGT191" i="18"/>
  <c r="TGU191" i="18"/>
  <c r="TGV191" i="18"/>
  <c r="TGW191" i="18"/>
  <c r="TGX191" i="18"/>
  <c r="TGY191" i="18"/>
  <c r="TGZ191" i="18"/>
  <c r="THA191" i="18"/>
  <c r="THB191" i="18"/>
  <c r="THC191" i="18"/>
  <c r="THD191" i="18"/>
  <c r="THE191" i="18"/>
  <c r="THF191" i="18"/>
  <c r="THG191" i="18"/>
  <c r="THH191" i="18"/>
  <c r="THI191" i="18"/>
  <c r="THJ191" i="18"/>
  <c r="THK191" i="18"/>
  <c r="THL191" i="18"/>
  <c r="THM191" i="18"/>
  <c r="THN191" i="18"/>
  <c r="THO191" i="18"/>
  <c r="THP191" i="18"/>
  <c r="THQ191" i="18"/>
  <c r="THR191" i="18"/>
  <c r="THS191" i="18"/>
  <c r="THT191" i="18"/>
  <c r="THU191" i="18"/>
  <c r="THV191" i="18"/>
  <c r="THW191" i="18"/>
  <c r="THX191" i="18"/>
  <c r="THY191" i="18"/>
  <c r="THZ191" i="18"/>
  <c r="TIA191" i="18"/>
  <c r="TIB191" i="18"/>
  <c r="TIC191" i="18"/>
  <c r="TID191" i="18"/>
  <c r="TIE191" i="18"/>
  <c r="TIF191" i="18"/>
  <c r="TIG191" i="18"/>
  <c r="TIH191" i="18"/>
  <c r="TII191" i="18"/>
  <c r="TIJ191" i="18"/>
  <c r="TIK191" i="18"/>
  <c r="TIL191" i="18"/>
  <c r="TIM191" i="18"/>
  <c r="TIN191" i="18"/>
  <c r="TIO191" i="18"/>
  <c r="TIP191" i="18"/>
  <c r="TIQ191" i="18"/>
  <c r="TIR191" i="18"/>
  <c r="TIS191" i="18"/>
  <c r="TIT191" i="18"/>
  <c r="TIU191" i="18"/>
  <c r="TIV191" i="18"/>
  <c r="TIW191" i="18"/>
  <c r="TIX191" i="18"/>
  <c r="TIY191" i="18"/>
  <c r="TIZ191" i="18"/>
  <c r="TJA191" i="18"/>
  <c r="TJB191" i="18"/>
  <c r="TJC191" i="18"/>
  <c r="TJD191" i="18"/>
  <c r="TJE191" i="18"/>
  <c r="TJF191" i="18"/>
  <c r="TJG191" i="18"/>
  <c r="TJH191" i="18"/>
  <c r="TJI191" i="18"/>
  <c r="TJJ191" i="18"/>
  <c r="TJK191" i="18"/>
  <c r="TJL191" i="18"/>
  <c r="TJM191" i="18"/>
  <c r="TJN191" i="18"/>
  <c r="TJO191" i="18"/>
  <c r="TJP191" i="18"/>
  <c r="TJQ191" i="18"/>
  <c r="TJR191" i="18"/>
  <c r="TJS191" i="18"/>
  <c r="TJT191" i="18"/>
  <c r="TJU191" i="18"/>
  <c r="TJV191" i="18"/>
  <c r="TJW191" i="18"/>
  <c r="TJX191" i="18"/>
  <c r="TJY191" i="18"/>
  <c r="TJZ191" i="18"/>
  <c r="TKA191" i="18"/>
  <c r="TKB191" i="18"/>
  <c r="TKC191" i="18"/>
  <c r="TKD191" i="18"/>
  <c r="TKE191" i="18"/>
  <c r="TKF191" i="18"/>
  <c r="TKG191" i="18"/>
  <c r="TKH191" i="18"/>
  <c r="TKI191" i="18"/>
  <c r="TKJ191" i="18"/>
  <c r="TKK191" i="18"/>
  <c r="TKL191" i="18"/>
  <c r="TKM191" i="18"/>
  <c r="TKN191" i="18"/>
  <c r="TKO191" i="18"/>
  <c r="TKP191" i="18"/>
  <c r="TKQ191" i="18"/>
  <c r="TKR191" i="18"/>
  <c r="TKS191" i="18"/>
  <c r="TKT191" i="18"/>
  <c r="TKU191" i="18"/>
  <c r="TKV191" i="18"/>
  <c r="TKW191" i="18"/>
  <c r="TKX191" i="18"/>
  <c r="TKY191" i="18"/>
  <c r="TKZ191" i="18"/>
  <c r="TLA191" i="18"/>
  <c r="TLB191" i="18"/>
  <c r="TLC191" i="18"/>
  <c r="TLD191" i="18"/>
  <c r="TLE191" i="18"/>
  <c r="TLF191" i="18"/>
  <c r="TLG191" i="18"/>
  <c r="TLH191" i="18"/>
  <c r="TLI191" i="18"/>
  <c r="TLJ191" i="18"/>
  <c r="TLK191" i="18"/>
  <c r="TLL191" i="18"/>
  <c r="TLM191" i="18"/>
  <c r="TLN191" i="18"/>
  <c r="TLO191" i="18"/>
  <c r="TLP191" i="18"/>
  <c r="TLQ191" i="18"/>
  <c r="TLR191" i="18"/>
  <c r="TLS191" i="18"/>
  <c r="TLT191" i="18"/>
  <c r="TLU191" i="18"/>
  <c r="TLV191" i="18"/>
  <c r="TLW191" i="18"/>
  <c r="TLX191" i="18"/>
  <c r="TLY191" i="18"/>
  <c r="TLZ191" i="18"/>
  <c r="TMA191" i="18"/>
  <c r="TMB191" i="18"/>
  <c r="TMC191" i="18"/>
  <c r="TMD191" i="18"/>
  <c r="TME191" i="18"/>
  <c r="TMF191" i="18"/>
  <c r="TMG191" i="18"/>
  <c r="TMH191" i="18"/>
  <c r="TMI191" i="18"/>
  <c r="TMJ191" i="18"/>
  <c r="TMK191" i="18"/>
  <c r="TML191" i="18"/>
  <c r="TMM191" i="18"/>
  <c r="TMN191" i="18"/>
  <c r="TMO191" i="18"/>
  <c r="TMP191" i="18"/>
  <c r="TMQ191" i="18"/>
  <c r="TMR191" i="18"/>
  <c r="TMS191" i="18"/>
  <c r="TMT191" i="18"/>
  <c r="TMU191" i="18"/>
  <c r="TMV191" i="18"/>
  <c r="TMW191" i="18"/>
  <c r="TMX191" i="18"/>
  <c r="TMY191" i="18"/>
  <c r="TMZ191" i="18"/>
  <c r="TNA191" i="18"/>
  <c r="TNB191" i="18"/>
  <c r="TNC191" i="18"/>
  <c r="TND191" i="18"/>
  <c r="TNE191" i="18"/>
  <c r="TNF191" i="18"/>
  <c r="TNG191" i="18"/>
  <c r="TNH191" i="18"/>
  <c r="TNI191" i="18"/>
  <c r="TNJ191" i="18"/>
  <c r="TNK191" i="18"/>
  <c r="TNL191" i="18"/>
  <c r="TNM191" i="18"/>
  <c r="TNN191" i="18"/>
  <c r="TNO191" i="18"/>
  <c r="TNP191" i="18"/>
  <c r="TNQ191" i="18"/>
  <c r="TNR191" i="18"/>
  <c r="TNS191" i="18"/>
  <c r="TNT191" i="18"/>
  <c r="TNU191" i="18"/>
  <c r="TNV191" i="18"/>
  <c r="TNW191" i="18"/>
  <c r="TNX191" i="18"/>
  <c r="TNY191" i="18"/>
  <c r="TNZ191" i="18"/>
  <c r="TOA191" i="18"/>
  <c r="TOB191" i="18"/>
  <c r="TOC191" i="18"/>
  <c r="TOD191" i="18"/>
  <c r="TOE191" i="18"/>
  <c r="TOF191" i="18"/>
  <c r="TOG191" i="18"/>
  <c r="TOH191" i="18"/>
  <c r="TOI191" i="18"/>
  <c r="TOJ191" i="18"/>
  <c r="TOK191" i="18"/>
  <c r="TOL191" i="18"/>
  <c r="TOM191" i="18"/>
  <c r="TON191" i="18"/>
  <c r="TOO191" i="18"/>
  <c r="TOP191" i="18"/>
  <c r="TOQ191" i="18"/>
  <c r="TOR191" i="18"/>
  <c r="TOS191" i="18"/>
  <c r="TOT191" i="18"/>
  <c r="TOU191" i="18"/>
  <c r="TOV191" i="18"/>
  <c r="TOW191" i="18"/>
  <c r="TOX191" i="18"/>
  <c r="TOY191" i="18"/>
  <c r="TOZ191" i="18"/>
  <c r="TPA191" i="18"/>
  <c r="TPB191" i="18"/>
  <c r="TPC191" i="18"/>
  <c r="TPD191" i="18"/>
  <c r="TPE191" i="18"/>
  <c r="TPF191" i="18"/>
  <c r="TPG191" i="18"/>
  <c r="TPH191" i="18"/>
  <c r="TPI191" i="18"/>
  <c r="TPJ191" i="18"/>
  <c r="TPK191" i="18"/>
  <c r="TPL191" i="18"/>
  <c r="TPM191" i="18"/>
  <c r="TPN191" i="18"/>
  <c r="TPO191" i="18"/>
  <c r="TPP191" i="18"/>
  <c r="TPQ191" i="18"/>
  <c r="TPR191" i="18"/>
  <c r="TPS191" i="18"/>
  <c r="TPT191" i="18"/>
  <c r="TPU191" i="18"/>
  <c r="TPV191" i="18"/>
  <c r="TPW191" i="18"/>
  <c r="TPX191" i="18"/>
  <c r="TPY191" i="18"/>
  <c r="TPZ191" i="18"/>
  <c r="TQA191" i="18"/>
  <c r="TQB191" i="18"/>
  <c r="TQC191" i="18"/>
  <c r="TQD191" i="18"/>
  <c r="TQE191" i="18"/>
  <c r="TQF191" i="18"/>
  <c r="TQG191" i="18"/>
  <c r="TQH191" i="18"/>
  <c r="TQI191" i="18"/>
  <c r="TQJ191" i="18"/>
  <c r="TQK191" i="18"/>
  <c r="TQL191" i="18"/>
  <c r="TQM191" i="18"/>
  <c r="TQN191" i="18"/>
  <c r="TQO191" i="18"/>
  <c r="TQP191" i="18"/>
  <c r="TQQ191" i="18"/>
  <c r="TQR191" i="18"/>
  <c r="TQS191" i="18"/>
  <c r="TQT191" i="18"/>
  <c r="TQU191" i="18"/>
  <c r="TQV191" i="18"/>
  <c r="TQW191" i="18"/>
  <c r="TQX191" i="18"/>
  <c r="TQY191" i="18"/>
  <c r="TQZ191" i="18"/>
  <c r="TRA191" i="18"/>
  <c r="TRB191" i="18"/>
  <c r="TRC191" i="18"/>
  <c r="TRD191" i="18"/>
  <c r="TRE191" i="18"/>
  <c r="TRF191" i="18"/>
  <c r="TRG191" i="18"/>
  <c r="TRH191" i="18"/>
  <c r="TRI191" i="18"/>
  <c r="TRJ191" i="18"/>
  <c r="TRK191" i="18"/>
  <c r="TRL191" i="18"/>
  <c r="TRM191" i="18"/>
  <c r="TRN191" i="18"/>
  <c r="TRO191" i="18"/>
  <c r="TRP191" i="18"/>
  <c r="TRQ191" i="18"/>
  <c r="TRR191" i="18"/>
  <c r="TRS191" i="18"/>
  <c r="TRT191" i="18"/>
  <c r="TRU191" i="18"/>
  <c r="TRV191" i="18"/>
  <c r="TRW191" i="18"/>
  <c r="TRX191" i="18"/>
  <c r="TRY191" i="18"/>
  <c r="TRZ191" i="18"/>
  <c r="TSA191" i="18"/>
  <c r="TSB191" i="18"/>
  <c r="TSC191" i="18"/>
  <c r="TSD191" i="18"/>
  <c r="TSE191" i="18"/>
  <c r="TSF191" i="18"/>
  <c r="TSG191" i="18"/>
  <c r="TSH191" i="18"/>
  <c r="TSI191" i="18"/>
  <c r="TSJ191" i="18"/>
  <c r="TSK191" i="18"/>
  <c r="TSL191" i="18"/>
  <c r="TSM191" i="18"/>
  <c r="TSN191" i="18"/>
  <c r="TSO191" i="18"/>
  <c r="TSP191" i="18"/>
  <c r="TSQ191" i="18"/>
  <c r="TSR191" i="18"/>
  <c r="TSS191" i="18"/>
  <c r="TST191" i="18"/>
  <c r="TSU191" i="18"/>
  <c r="TSV191" i="18"/>
  <c r="TSW191" i="18"/>
  <c r="TSX191" i="18"/>
  <c r="TSY191" i="18"/>
  <c r="TSZ191" i="18"/>
  <c r="TTA191" i="18"/>
  <c r="TTB191" i="18"/>
  <c r="TTC191" i="18"/>
  <c r="TTD191" i="18"/>
  <c r="TTE191" i="18"/>
  <c r="TTF191" i="18"/>
  <c r="TTG191" i="18"/>
  <c r="TTH191" i="18"/>
  <c r="TTI191" i="18"/>
  <c r="TTJ191" i="18"/>
  <c r="TTK191" i="18"/>
  <c r="TTL191" i="18"/>
  <c r="TTM191" i="18"/>
  <c r="TTN191" i="18"/>
  <c r="TTO191" i="18"/>
  <c r="TTP191" i="18"/>
  <c r="TTQ191" i="18"/>
  <c r="TTR191" i="18"/>
  <c r="TTS191" i="18"/>
  <c r="TTT191" i="18"/>
  <c r="TTU191" i="18"/>
  <c r="TTV191" i="18"/>
  <c r="TTW191" i="18"/>
  <c r="TTX191" i="18"/>
  <c r="TTY191" i="18"/>
  <c r="TTZ191" i="18"/>
  <c r="TUA191" i="18"/>
  <c r="TUB191" i="18"/>
  <c r="TUC191" i="18"/>
  <c r="TUD191" i="18"/>
  <c r="TUE191" i="18"/>
  <c r="TUF191" i="18"/>
  <c r="TUG191" i="18"/>
  <c r="TUH191" i="18"/>
  <c r="TUI191" i="18"/>
  <c r="TUJ191" i="18"/>
  <c r="TUK191" i="18"/>
  <c r="TUL191" i="18"/>
  <c r="TUM191" i="18"/>
  <c r="TUN191" i="18"/>
  <c r="TUO191" i="18"/>
  <c r="TUP191" i="18"/>
  <c r="TUQ191" i="18"/>
  <c r="TUR191" i="18"/>
  <c r="TUS191" i="18"/>
  <c r="TUT191" i="18"/>
  <c r="TUU191" i="18"/>
  <c r="TUV191" i="18"/>
  <c r="TUW191" i="18"/>
  <c r="TUX191" i="18"/>
  <c r="TUY191" i="18"/>
  <c r="TUZ191" i="18"/>
  <c r="TVA191" i="18"/>
  <c r="TVB191" i="18"/>
  <c r="TVC191" i="18"/>
  <c r="TVD191" i="18"/>
  <c r="TVE191" i="18"/>
  <c r="TVF191" i="18"/>
  <c r="TVG191" i="18"/>
  <c r="TVH191" i="18"/>
  <c r="TVI191" i="18"/>
  <c r="TVJ191" i="18"/>
  <c r="TVK191" i="18"/>
  <c r="TVL191" i="18"/>
  <c r="TVM191" i="18"/>
  <c r="TVN191" i="18"/>
  <c r="TVO191" i="18"/>
  <c r="TVP191" i="18"/>
  <c r="TVQ191" i="18"/>
  <c r="TVR191" i="18"/>
  <c r="TVS191" i="18"/>
  <c r="TVT191" i="18"/>
  <c r="TVU191" i="18"/>
  <c r="TVV191" i="18"/>
  <c r="TVW191" i="18"/>
  <c r="TVX191" i="18"/>
  <c r="TVY191" i="18"/>
  <c r="TVZ191" i="18"/>
  <c r="TWA191" i="18"/>
  <c r="TWB191" i="18"/>
  <c r="TWC191" i="18"/>
  <c r="TWD191" i="18"/>
  <c r="TWE191" i="18"/>
  <c r="TWF191" i="18"/>
  <c r="TWG191" i="18"/>
  <c r="TWH191" i="18"/>
  <c r="TWI191" i="18"/>
  <c r="TWJ191" i="18"/>
  <c r="TWK191" i="18"/>
  <c r="TWL191" i="18"/>
  <c r="TWM191" i="18"/>
  <c r="TWN191" i="18"/>
  <c r="TWO191" i="18"/>
  <c r="TWP191" i="18"/>
  <c r="TWQ191" i="18"/>
  <c r="TWR191" i="18"/>
  <c r="TWS191" i="18"/>
  <c r="TWT191" i="18"/>
  <c r="TWU191" i="18"/>
  <c r="TWV191" i="18"/>
  <c r="TWW191" i="18"/>
  <c r="TWX191" i="18"/>
  <c r="TWY191" i="18"/>
  <c r="TWZ191" i="18"/>
  <c r="TXA191" i="18"/>
  <c r="TXB191" i="18"/>
  <c r="TXC191" i="18"/>
  <c r="TXD191" i="18"/>
  <c r="TXE191" i="18"/>
  <c r="TXF191" i="18"/>
  <c r="TXG191" i="18"/>
  <c r="TXH191" i="18"/>
  <c r="TXI191" i="18"/>
  <c r="TXJ191" i="18"/>
  <c r="TXK191" i="18"/>
  <c r="TXL191" i="18"/>
  <c r="TXM191" i="18"/>
  <c r="TXN191" i="18"/>
  <c r="TXO191" i="18"/>
  <c r="TXP191" i="18"/>
  <c r="TXQ191" i="18"/>
  <c r="TXR191" i="18"/>
  <c r="TXS191" i="18"/>
  <c r="TXT191" i="18"/>
  <c r="TXU191" i="18"/>
  <c r="TXV191" i="18"/>
  <c r="TXW191" i="18"/>
  <c r="TXX191" i="18"/>
  <c r="TXY191" i="18"/>
  <c r="TXZ191" i="18"/>
  <c r="TYA191" i="18"/>
  <c r="TYB191" i="18"/>
  <c r="TYC191" i="18"/>
  <c r="TYD191" i="18"/>
  <c r="TYE191" i="18"/>
  <c r="TYF191" i="18"/>
  <c r="TYG191" i="18"/>
  <c r="TYH191" i="18"/>
  <c r="TYI191" i="18"/>
  <c r="TYJ191" i="18"/>
  <c r="TYK191" i="18"/>
  <c r="TYL191" i="18"/>
  <c r="TYM191" i="18"/>
  <c r="TYN191" i="18"/>
  <c r="TYO191" i="18"/>
  <c r="TYP191" i="18"/>
  <c r="TYQ191" i="18"/>
  <c r="TYR191" i="18"/>
  <c r="TYS191" i="18"/>
  <c r="TYT191" i="18"/>
  <c r="TYU191" i="18"/>
  <c r="TYV191" i="18"/>
  <c r="TYW191" i="18"/>
  <c r="TYX191" i="18"/>
  <c r="TYY191" i="18"/>
  <c r="TYZ191" i="18"/>
  <c r="TZA191" i="18"/>
  <c r="TZB191" i="18"/>
  <c r="TZC191" i="18"/>
  <c r="TZD191" i="18"/>
  <c r="TZE191" i="18"/>
  <c r="TZF191" i="18"/>
  <c r="TZG191" i="18"/>
  <c r="TZH191" i="18"/>
  <c r="TZI191" i="18"/>
  <c r="TZJ191" i="18"/>
  <c r="TZK191" i="18"/>
  <c r="TZL191" i="18"/>
  <c r="TZM191" i="18"/>
  <c r="TZN191" i="18"/>
  <c r="TZO191" i="18"/>
  <c r="TZP191" i="18"/>
  <c r="TZQ191" i="18"/>
  <c r="TZR191" i="18"/>
  <c r="TZS191" i="18"/>
  <c r="TZT191" i="18"/>
  <c r="TZU191" i="18"/>
  <c r="TZV191" i="18"/>
  <c r="TZW191" i="18"/>
  <c r="TZX191" i="18"/>
  <c r="TZY191" i="18"/>
  <c r="TZZ191" i="18"/>
  <c r="UAA191" i="18"/>
  <c r="UAB191" i="18"/>
  <c r="UAC191" i="18"/>
  <c r="UAD191" i="18"/>
  <c r="UAE191" i="18"/>
  <c r="UAF191" i="18"/>
  <c r="UAG191" i="18"/>
  <c r="UAH191" i="18"/>
  <c r="UAI191" i="18"/>
  <c r="UAJ191" i="18"/>
  <c r="UAK191" i="18"/>
  <c r="UAL191" i="18"/>
  <c r="UAM191" i="18"/>
  <c r="UAN191" i="18"/>
  <c r="UAO191" i="18"/>
  <c r="UAP191" i="18"/>
  <c r="UAQ191" i="18"/>
  <c r="UAR191" i="18"/>
  <c r="UAS191" i="18"/>
  <c r="UAT191" i="18"/>
  <c r="UAU191" i="18"/>
  <c r="UAV191" i="18"/>
  <c r="UAW191" i="18"/>
  <c r="UAX191" i="18"/>
  <c r="UAY191" i="18"/>
  <c r="UAZ191" i="18"/>
  <c r="UBA191" i="18"/>
  <c r="UBB191" i="18"/>
  <c r="UBC191" i="18"/>
  <c r="UBD191" i="18"/>
  <c r="UBE191" i="18"/>
  <c r="UBF191" i="18"/>
  <c r="UBG191" i="18"/>
  <c r="UBH191" i="18"/>
  <c r="UBI191" i="18"/>
  <c r="UBJ191" i="18"/>
  <c r="UBK191" i="18"/>
  <c r="UBL191" i="18"/>
  <c r="UBM191" i="18"/>
  <c r="UBN191" i="18"/>
  <c r="UBO191" i="18"/>
  <c r="UBP191" i="18"/>
  <c r="UBQ191" i="18"/>
  <c r="UBR191" i="18"/>
  <c r="UBS191" i="18"/>
  <c r="UBT191" i="18"/>
  <c r="UBU191" i="18"/>
  <c r="UBV191" i="18"/>
  <c r="UBW191" i="18"/>
  <c r="UBX191" i="18"/>
  <c r="UBY191" i="18"/>
  <c r="UBZ191" i="18"/>
  <c r="UCA191" i="18"/>
  <c r="UCB191" i="18"/>
  <c r="UCC191" i="18"/>
  <c r="UCD191" i="18"/>
  <c r="UCE191" i="18"/>
  <c r="UCF191" i="18"/>
  <c r="UCG191" i="18"/>
  <c r="UCH191" i="18"/>
  <c r="UCI191" i="18"/>
  <c r="UCJ191" i="18"/>
  <c r="UCK191" i="18"/>
  <c r="UCL191" i="18"/>
  <c r="UCM191" i="18"/>
  <c r="UCN191" i="18"/>
  <c r="UCO191" i="18"/>
  <c r="UCP191" i="18"/>
  <c r="UCQ191" i="18"/>
  <c r="UCR191" i="18"/>
  <c r="UCS191" i="18"/>
  <c r="UCT191" i="18"/>
  <c r="UCU191" i="18"/>
  <c r="UCV191" i="18"/>
  <c r="UCW191" i="18"/>
  <c r="UCX191" i="18"/>
  <c r="UCY191" i="18"/>
  <c r="UCZ191" i="18"/>
  <c r="UDA191" i="18"/>
  <c r="UDB191" i="18"/>
  <c r="UDC191" i="18"/>
  <c r="UDD191" i="18"/>
  <c r="UDE191" i="18"/>
  <c r="UDF191" i="18"/>
  <c r="UDG191" i="18"/>
  <c r="UDH191" i="18"/>
  <c r="UDI191" i="18"/>
  <c r="UDJ191" i="18"/>
  <c r="UDK191" i="18"/>
  <c r="UDL191" i="18"/>
  <c r="UDM191" i="18"/>
  <c r="UDN191" i="18"/>
  <c r="UDO191" i="18"/>
  <c r="UDP191" i="18"/>
  <c r="UDQ191" i="18"/>
  <c r="UDR191" i="18"/>
  <c r="UDS191" i="18"/>
  <c r="UDT191" i="18"/>
  <c r="UDU191" i="18"/>
  <c r="UDV191" i="18"/>
  <c r="UDW191" i="18"/>
  <c r="UDX191" i="18"/>
  <c r="UDY191" i="18"/>
  <c r="UDZ191" i="18"/>
  <c r="UEA191" i="18"/>
  <c r="UEB191" i="18"/>
  <c r="UEC191" i="18"/>
  <c r="UED191" i="18"/>
  <c r="UEE191" i="18"/>
  <c r="UEF191" i="18"/>
  <c r="UEG191" i="18"/>
  <c r="UEH191" i="18"/>
  <c r="UEI191" i="18"/>
  <c r="UEJ191" i="18"/>
  <c r="UEK191" i="18"/>
  <c r="UEL191" i="18"/>
  <c r="UEM191" i="18"/>
  <c r="UEN191" i="18"/>
  <c r="UEO191" i="18"/>
  <c r="UEP191" i="18"/>
  <c r="UEQ191" i="18"/>
  <c r="UER191" i="18"/>
  <c r="UES191" i="18"/>
  <c r="UET191" i="18"/>
  <c r="UEU191" i="18"/>
  <c r="UEV191" i="18"/>
  <c r="UEW191" i="18"/>
  <c r="UEX191" i="18"/>
  <c r="UEY191" i="18"/>
  <c r="UEZ191" i="18"/>
  <c r="UFA191" i="18"/>
  <c r="UFB191" i="18"/>
  <c r="UFC191" i="18"/>
  <c r="UFD191" i="18"/>
  <c r="UFE191" i="18"/>
  <c r="UFF191" i="18"/>
  <c r="UFG191" i="18"/>
  <c r="UFH191" i="18"/>
  <c r="UFI191" i="18"/>
  <c r="UFJ191" i="18"/>
  <c r="UFK191" i="18"/>
  <c r="UFL191" i="18"/>
  <c r="UFM191" i="18"/>
  <c r="UFN191" i="18"/>
  <c r="UFO191" i="18"/>
  <c r="UFP191" i="18"/>
  <c r="UFQ191" i="18"/>
  <c r="UFR191" i="18"/>
  <c r="UFS191" i="18"/>
  <c r="UFT191" i="18"/>
  <c r="UFU191" i="18"/>
  <c r="UFV191" i="18"/>
  <c r="UFW191" i="18"/>
  <c r="UFX191" i="18"/>
  <c r="UFY191" i="18"/>
  <c r="UFZ191" i="18"/>
  <c r="UGA191" i="18"/>
  <c r="UGB191" i="18"/>
  <c r="UGC191" i="18"/>
  <c r="UGD191" i="18"/>
  <c r="UGE191" i="18"/>
  <c r="UGF191" i="18"/>
  <c r="UGG191" i="18"/>
  <c r="UGH191" i="18"/>
  <c r="UGI191" i="18"/>
  <c r="UGJ191" i="18"/>
  <c r="UGK191" i="18"/>
  <c r="UGL191" i="18"/>
  <c r="UGM191" i="18"/>
  <c r="UGN191" i="18"/>
  <c r="UGO191" i="18"/>
  <c r="UGP191" i="18"/>
  <c r="UGQ191" i="18"/>
  <c r="UGR191" i="18"/>
  <c r="UGS191" i="18"/>
  <c r="UGT191" i="18"/>
  <c r="UGU191" i="18"/>
  <c r="UGV191" i="18"/>
  <c r="UGW191" i="18"/>
  <c r="UGX191" i="18"/>
  <c r="UGY191" i="18"/>
  <c r="UGZ191" i="18"/>
  <c r="UHA191" i="18"/>
  <c r="UHB191" i="18"/>
  <c r="UHC191" i="18"/>
  <c r="UHD191" i="18"/>
  <c r="UHE191" i="18"/>
  <c r="UHF191" i="18"/>
  <c r="UHG191" i="18"/>
  <c r="UHH191" i="18"/>
  <c r="UHI191" i="18"/>
  <c r="UHJ191" i="18"/>
  <c r="UHK191" i="18"/>
  <c r="UHL191" i="18"/>
  <c r="UHM191" i="18"/>
  <c r="UHN191" i="18"/>
  <c r="UHO191" i="18"/>
  <c r="UHP191" i="18"/>
  <c r="UHQ191" i="18"/>
  <c r="UHR191" i="18"/>
  <c r="UHS191" i="18"/>
  <c r="UHT191" i="18"/>
  <c r="UHU191" i="18"/>
  <c r="UHV191" i="18"/>
  <c r="UHW191" i="18"/>
  <c r="UHX191" i="18"/>
  <c r="UHY191" i="18"/>
  <c r="UHZ191" i="18"/>
  <c r="UIA191" i="18"/>
  <c r="UIB191" i="18"/>
  <c r="UIC191" i="18"/>
  <c r="UID191" i="18"/>
  <c r="UIE191" i="18"/>
  <c r="UIF191" i="18"/>
  <c r="UIG191" i="18"/>
  <c r="UIH191" i="18"/>
  <c r="UII191" i="18"/>
  <c r="UIJ191" i="18"/>
  <c r="UIK191" i="18"/>
  <c r="UIL191" i="18"/>
  <c r="UIM191" i="18"/>
  <c r="UIN191" i="18"/>
  <c r="UIO191" i="18"/>
  <c r="UIP191" i="18"/>
  <c r="UIQ191" i="18"/>
  <c r="UIR191" i="18"/>
  <c r="UIS191" i="18"/>
  <c r="UIT191" i="18"/>
  <c r="UIU191" i="18"/>
  <c r="UIV191" i="18"/>
  <c r="UIW191" i="18"/>
  <c r="UIX191" i="18"/>
  <c r="UIY191" i="18"/>
  <c r="UIZ191" i="18"/>
  <c r="UJA191" i="18"/>
  <c r="UJB191" i="18"/>
  <c r="UJC191" i="18"/>
  <c r="UJD191" i="18"/>
  <c r="UJE191" i="18"/>
  <c r="UJF191" i="18"/>
  <c r="UJG191" i="18"/>
  <c r="UJH191" i="18"/>
  <c r="UJI191" i="18"/>
  <c r="UJJ191" i="18"/>
  <c r="UJK191" i="18"/>
  <c r="UJL191" i="18"/>
  <c r="UJM191" i="18"/>
  <c r="UJN191" i="18"/>
  <c r="UJO191" i="18"/>
  <c r="UJP191" i="18"/>
  <c r="UJQ191" i="18"/>
  <c r="UJR191" i="18"/>
  <c r="UJS191" i="18"/>
  <c r="UJT191" i="18"/>
  <c r="UJU191" i="18"/>
  <c r="UJV191" i="18"/>
  <c r="UJW191" i="18"/>
  <c r="UJX191" i="18"/>
  <c r="UJY191" i="18"/>
  <c r="UJZ191" i="18"/>
  <c r="UKA191" i="18"/>
  <c r="UKB191" i="18"/>
  <c r="UKC191" i="18"/>
  <c r="UKD191" i="18"/>
  <c r="UKE191" i="18"/>
  <c r="UKF191" i="18"/>
  <c r="UKG191" i="18"/>
  <c r="UKH191" i="18"/>
  <c r="UKI191" i="18"/>
  <c r="UKJ191" i="18"/>
  <c r="UKK191" i="18"/>
  <c r="UKL191" i="18"/>
  <c r="UKM191" i="18"/>
  <c r="UKN191" i="18"/>
  <c r="UKO191" i="18"/>
  <c r="UKP191" i="18"/>
  <c r="UKQ191" i="18"/>
  <c r="UKR191" i="18"/>
  <c r="UKS191" i="18"/>
  <c r="UKT191" i="18"/>
  <c r="UKU191" i="18"/>
  <c r="UKV191" i="18"/>
  <c r="UKW191" i="18"/>
  <c r="UKX191" i="18"/>
  <c r="UKY191" i="18"/>
  <c r="UKZ191" i="18"/>
  <c r="ULA191" i="18"/>
  <c r="ULB191" i="18"/>
  <c r="ULC191" i="18"/>
  <c r="ULD191" i="18"/>
  <c r="ULE191" i="18"/>
  <c r="ULF191" i="18"/>
  <c r="ULG191" i="18"/>
  <c r="ULH191" i="18"/>
  <c r="ULI191" i="18"/>
  <c r="ULJ191" i="18"/>
  <c r="ULK191" i="18"/>
  <c r="ULL191" i="18"/>
  <c r="ULM191" i="18"/>
  <c r="ULN191" i="18"/>
  <c r="ULO191" i="18"/>
  <c r="ULP191" i="18"/>
  <c r="ULQ191" i="18"/>
  <c r="ULR191" i="18"/>
  <c r="ULS191" i="18"/>
  <c r="ULT191" i="18"/>
  <c r="ULU191" i="18"/>
  <c r="ULV191" i="18"/>
  <c r="ULW191" i="18"/>
  <c r="ULX191" i="18"/>
  <c r="ULY191" i="18"/>
  <c r="ULZ191" i="18"/>
  <c r="UMA191" i="18"/>
  <c r="UMB191" i="18"/>
  <c r="UMC191" i="18"/>
  <c r="UMD191" i="18"/>
  <c r="UME191" i="18"/>
  <c r="UMF191" i="18"/>
  <c r="UMG191" i="18"/>
  <c r="UMH191" i="18"/>
  <c r="UMI191" i="18"/>
  <c r="UMJ191" i="18"/>
  <c r="UMK191" i="18"/>
  <c r="UML191" i="18"/>
  <c r="UMM191" i="18"/>
  <c r="UMN191" i="18"/>
  <c r="UMO191" i="18"/>
  <c r="UMP191" i="18"/>
  <c r="UMQ191" i="18"/>
  <c r="UMR191" i="18"/>
  <c r="UMS191" i="18"/>
  <c r="UMT191" i="18"/>
  <c r="UMU191" i="18"/>
  <c r="UMV191" i="18"/>
  <c r="UMW191" i="18"/>
  <c r="UMX191" i="18"/>
  <c r="UMY191" i="18"/>
  <c r="UMZ191" i="18"/>
  <c r="UNA191" i="18"/>
  <c r="UNB191" i="18"/>
  <c r="UNC191" i="18"/>
  <c r="UND191" i="18"/>
  <c r="UNE191" i="18"/>
  <c r="UNF191" i="18"/>
  <c r="UNG191" i="18"/>
  <c r="UNH191" i="18"/>
  <c r="UNI191" i="18"/>
  <c r="UNJ191" i="18"/>
  <c r="UNK191" i="18"/>
  <c r="UNL191" i="18"/>
  <c r="UNM191" i="18"/>
  <c r="UNN191" i="18"/>
  <c r="UNO191" i="18"/>
  <c r="UNP191" i="18"/>
  <c r="UNQ191" i="18"/>
  <c r="UNR191" i="18"/>
  <c r="UNS191" i="18"/>
  <c r="UNT191" i="18"/>
  <c r="UNU191" i="18"/>
  <c r="UNV191" i="18"/>
  <c r="UNW191" i="18"/>
  <c r="UNX191" i="18"/>
  <c r="UNY191" i="18"/>
  <c r="UNZ191" i="18"/>
  <c r="UOA191" i="18"/>
  <c r="UOB191" i="18"/>
  <c r="UOC191" i="18"/>
  <c r="UOD191" i="18"/>
  <c r="UOE191" i="18"/>
  <c r="UOF191" i="18"/>
  <c r="UOG191" i="18"/>
  <c r="UOH191" i="18"/>
  <c r="UOI191" i="18"/>
  <c r="UOJ191" i="18"/>
  <c r="UOK191" i="18"/>
  <c r="UOL191" i="18"/>
  <c r="UOM191" i="18"/>
  <c r="UON191" i="18"/>
  <c r="UOO191" i="18"/>
  <c r="UOP191" i="18"/>
  <c r="UOQ191" i="18"/>
  <c r="UOR191" i="18"/>
  <c r="UOS191" i="18"/>
  <c r="UOT191" i="18"/>
  <c r="UOU191" i="18"/>
  <c r="UOV191" i="18"/>
  <c r="UOW191" i="18"/>
  <c r="UOX191" i="18"/>
  <c r="UOY191" i="18"/>
  <c r="UOZ191" i="18"/>
  <c r="UPA191" i="18"/>
  <c r="UPB191" i="18"/>
  <c r="UPC191" i="18"/>
  <c r="UPD191" i="18"/>
  <c r="UPE191" i="18"/>
  <c r="UPF191" i="18"/>
  <c r="UPG191" i="18"/>
  <c r="UPH191" i="18"/>
  <c r="UPI191" i="18"/>
  <c r="UPJ191" i="18"/>
  <c r="UPK191" i="18"/>
  <c r="UPL191" i="18"/>
  <c r="UPM191" i="18"/>
  <c r="UPN191" i="18"/>
  <c r="UPO191" i="18"/>
  <c r="UPP191" i="18"/>
  <c r="UPQ191" i="18"/>
  <c r="UPR191" i="18"/>
  <c r="UPS191" i="18"/>
  <c r="UPT191" i="18"/>
  <c r="UPU191" i="18"/>
  <c r="UPV191" i="18"/>
  <c r="UPW191" i="18"/>
  <c r="UPX191" i="18"/>
  <c r="UPY191" i="18"/>
  <c r="UPZ191" i="18"/>
  <c r="UQA191" i="18"/>
  <c r="UQB191" i="18"/>
  <c r="UQC191" i="18"/>
  <c r="UQD191" i="18"/>
  <c r="UQE191" i="18"/>
  <c r="UQF191" i="18"/>
  <c r="UQG191" i="18"/>
  <c r="UQH191" i="18"/>
  <c r="UQI191" i="18"/>
  <c r="UQJ191" i="18"/>
  <c r="UQK191" i="18"/>
  <c r="UQL191" i="18"/>
  <c r="UQM191" i="18"/>
  <c r="UQN191" i="18"/>
  <c r="UQO191" i="18"/>
  <c r="UQP191" i="18"/>
  <c r="UQQ191" i="18"/>
  <c r="UQR191" i="18"/>
  <c r="UQS191" i="18"/>
  <c r="UQT191" i="18"/>
  <c r="UQU191" i="18"/>
  <c r="UQV191" i="18"/>
  <c r="UQW191" i="18"/>
  <c r="UQX191" i="18"/>
  <c r="UQY191" i="18"/>
  <c r="UQZ191" i="18"/>
  <c r="URA191" i="18"/>
  <c r="URB191" i="18"/>
  <c r="URC191" i="18"/>
  <c r="URD191" i="18"/>
  <c r="URE191" i="18"/>
  <c r="URF191" i="18"/>
  <c r="URG191" i="18"/>
  <c r="URH191" i="18"/>
  <c r="URI191" i="18"/>
  <c r="URJ191" i="18"/>
  <c r="URK191" i="18"/>
  <c r="URL191" i="18"/>
  <c r="URM191" i="18"/>
  <c r="URN191" i="18"/>
  <c r="URO191" i="18"/>
  <c r="URP191" i="18"/>
  <c r="URQ191" i="18"/>
  <c r="URR191" i="18"/>
  <c r="URS191" i="18"/>
  <c r="URT191" i="18"/>
  <c r="URU191" i="18"/>
  <c r="URV191" i="18"/>
  <c r="URW191" i="18"/>
  <c r="URX191" i="18"/>
  <c r="URY191" i="18"/>
  <c r="URZ191" i="18"/>
  <c r="USA191" i="18"/>
  <c r="USB191" i="18"/>
  <c r="USC191" i="18"/>
  <c r="USD191" i="18"/>
  <c r="USE191" i="18"/>
  <c r="USF191" i="18"/>
  <c r="USG191" i="18"/>
  <c r="USH191" i="18"/>
  <c r="USI191" i="18"/>
  <c r="USJ191" i="18"/>
  <c r="USK191" i="18"/>
  <c r="USL191" i="18"/>
  <c r="USM191" i="18"/>
  <c r="USN191" i="18"/>
  <c r="USO191" i="18"/>
  <c r="USP191" i="18"/>
  <c r="USQ191" i="18"/>
  <c r="USR191" i="18"/>
  <c r="USS191" i="18"/>
  <c r="UST191" i="18"/>
  <c r="USU191" i="18"/>
  <c r="USV191" i="18"/>
  <c r="USW191" i="18"/>
  <c r="USX191" i="18"/>
  <c r="USY191" i="18"/>
  <c r="USZ191" i="18"/>
  <c r="UTA191" i="18"/>
  <c r="UTB191" i="18"/>
  <c r="UTC191" i="18"/>
  <c r="UTD191" i="18"/>
  <c r="UTE191" i="18"/>
  <c r="UTF191" i="18"/>
  <c r="UTG191" i="18"/>
  <c r="UTH191" i="18"/>
  <c r="UTI191" i="18"/>
  <c r="UTJ191" i="18"/>
  <c r="UTK191" i="18"/>
  <c r="UTL191" i="18"/>
  <c r="UTM191" i="18"/>
  <c r="UTN191" i="18"/>
  <c r="UTO191" i="18"/>
  <c r="UTP191" i="18"/>
  <c r="UTQ191" i="18"/>
  <c r="UTR191" i="18"/>
  <c r="UTS191" i="18"/>
  <c r="UTT191" i="18"/>
  <c r="UTU191" i="18"/>
  <c r="UTV191" i="18"/>
  <c r="UTW191" i="18"/>
  <c r="UTX191" i="18"/>
  <c r="UTY191" i="18"/>
  <c r="UTZ191" i="18"/>
  <c r="UUA191" i="18"/>
  <c r="UUB191" i="18"/>
  <c r="UUC191" i="18"/>
  <c r="UUD191" i="18"/>
  <c r="UUE191" i="18"/>
  <c r="UUF191" i="18"/>
  <c r="UUG191" i="18"/>
  <c r="UUH191" i="18"/>
  <c r="UUI191" i="18"/>
  <c r="UUJ191" i="18"/>
  <c r="UUK191" i="18"/>
  <c r="UUL191" i="18"/>
  <c r="UUM191" i="18"/>
  <c r="UUN191" i="18"/>
  <c r="UUO191" i="18"/>
  <c r="UUP191" i="18"/>
  <c r="UUQ191" i="18"/>
  <c r="UUR191" i="18"/>
  <c r="UUS191" i="18"/>
  <c r="UUT191" i="18"/>
  <c r="UUU191" i="18"/>
  <c r="UUV191" i="18"/>
  <c r="UUW191" i="18"/>
  <c r="UUX191" i="18"/>
  <c r="UUY191" i="18"/>
  <c r="UUZ191" i="18"/>
  <c r="UVA191" i="18"/>
  <c r="UVB191" i="18"/>
  <c r="UVC191" i="18"/>
  <c r="UVD191" i="18"/>
  <c r="UVE191" i="18"/>
  <c r="UVF191" i="18"/>
  <c r="UVG191" i="18"/>
  <c r="UVH191" i="18"/>
  <c r="UVI191" i="18"/>
  <c r="UVJ191" i="18"/>
  <c r="UVK191" i="18"/>
  <c r="UVL191" i="18"/>
  <c r="UVM191" i="18"/>
  <c r="UVN191" i="18"/>
  <c r="UVO191" i="18"/>
  <c r="UVP191" i="18"/>
  <c r="UVQ191" i="18"/>
  <c r="UVR191" i="18"/>
  <c r="UVS191" i="18"/>
  <c r="UVT191" i="18"/>
  <c r="UVU191" i="18"/>
  <c r="UVV191" i="18"/>
  <c r="UVW191" i="18"/>
  <c r="UVX191" i="18"/>
  <c r="UVY191" i="18"/>
  <c r="UVZ191" i="18"/>
  <c r="UWA191" i="18"/>
  <c r="UWB191" i="18"/>
  <c r="UWC191" i="18"/>
  <c r="UWD191" i="18"/>
  <c r="UWE191" i="18"/>
  <c r="UWF191" i="18"/>
  <c r="UWG191" i="18"/>
  <c r="UWH191" i="18"/>
  <c r="UWI191" i="18"/>
  <c r="UWJ191" i="18"/>
  <c r="UWK191" i="18"/>
  <c r="UWL191" i="18"/>
  <c r="UWM191" i="18"/>
  <c r="UWN191" i="18"/>
  <c r="UWO191" i="18"/>
  <c r="UWP191" i="18"/>
  <c r="UWQ191" i="18"/>
  <c r="UWR191" i="18"/>
  <c r="UWS191" i="18"/>
  <c r="UWT191" i="18"/>
  <c r="UWU191" i="18"/>
  <c r="UWV191" i="18"/>
  <c r="UWW191" i="18"/>
  <c r="UWX191" i="18"/>
  <c r="UWY191" i="18"/>
  <c r="UWZ191" i="18"/>
  <c r="UXA191" i="18"/>
  <c r="UXB191" i="18"/>
  <c r="UXC191" i="18"/>
  <c r="UXD191" i="18"/>
  <c r="UXE191" i="18"/>
  <c r="UXF191" i="18"/>
  <c r="UXG191" i="18"/>
  <c r="UXH191" i="18"/>
  <c r="UXI191" i="18"/>
  <c r="UXJ191" i="18"/>
  <c r="UXK191" i="18"/>
  <c r="UXL191" i="18"/>
  <c r="UXM191" i="18"/>
  <c r="UXN191" i="18"/>
  <c r="UXO191" i="18"/>
  <c r="UXP191" i="18"/>
  <c r="UXQ191" i="18"/>
  <c r="UXR191" i="18"/>
  <c r="UXS191" i="18"/>
  <c r="UXT191" i="18"/>
  <c r="UXU191" i="18"/>
  <c r="UXV191" i="18"/>
  <c r="UXW191" i="18"/>
  <c r="UXX191" i="18"/>
  <c r="UXY191" i="18"/>
  <c r="UXZ191" i="18"/>
  <c r="UYA191" i="18"/>
  <c r="UYB191" i="18"/>
  <c r="UYC191" i="18"/>
  <c r="UYD191" i="18"/>
  <c r="UYE191" i="18"/>
  <c r="UYF191" i="18"/>
  <c r="UYG191" i="18"/>
  <c r="UYH191" i="18"/>
  <c r="UYI191" i="18"/>
  <c r="UYJ191" i="18"/>
  <c r="UYK191" i="18"/>
  <c r="UYL191" i="18"/>
  <c r="UYM191" i="18"/>
  <c r="UYN191" i="18"/>
  <c r="UYO191" i="18"/>
  <c r="UYP191" i="18"/>
  <c r="UYQ191" i="18"/>
  <c r="UYR191" i="18"/>
  <c r="UYS191" i="18"/>
  <c r="UYT191" i="18"/>
  <c r="UYU191" i="18"/>
  <c r="UYV191" i="18"/>
  <c r="UYW191" i="18"/>
  <c r="UYX191" i="18"/>
  <c r="UYY191" i="18"/>
  <c r="UYZ191" i="18"/>
  <c r="UZA191" i="18"/>
  <c r="UZB191" i="18"/>
  <c r="UZC191" i="18"/>
  <c r="UZD191" i="18"/>
  <c r="UZE191" i="18"/>
  <c r="UZF191" i="18"/>
  <c r="UZG191" i="18"/>
  <c r="UZH191" i="18"/>
  <c r="UZI191" i="18"/>
  <c r="UZJ191" i="18"/>
  <c r="UZK191" i="18"/>
  <c r="UZL191" i="18"/>
  <c r="UZM191" i="18"/>
  <c r="UZN191" i="18"/>
  <c r="UZO191" i="18"/>
  <c r="UZP191" i="18"/>
  <c r="UZQ191" i="18"/>
  <c r="UZR191" i="18"/>
  <c r="UZS191" i="18"/>
  <c r="UZT191" i="18"/>
  <c r="UZU191" i="18"/>
  <c r="UZV191" i="18"/>
  <c r="UZW191" i="18"/>
  <c r="UZX191" i="18"/>
  <c r="UZY191" i="18"/>
  <c r="UZZ191" i="18"/>
  <c r="VAA191" i="18"/>
  <c r="VAB191" i="18"/>
  <c r="VAC191" i="18"/>
  <c r="VAD191" i="18"/>
  <c r="VAE191" i="18"/>
  <c r="VAF191" i="18"/>
  <c r="VAG191" i="18"/>
  <c r="VAH191" i="18"/>
  <c r="VAI191" i="18"/>
  <c r="VAJ191" i="18"/>
  <c r="VAK191" i="18"/>
  <c r="VAL191" i="18"/>
  <c r="VAM191" i="18"/>
  <c r="VAN191" i="18"/>
  <c r="VAO191" i="18"/>
  <c r="VAP191" i="18"/>
  <c r="VAQ191" i="18"/>
  <c r="VAR191" i="18"/>
  <c r="VAS191" i="18"/>
  <c r="VAT191" i="18"/>
  <c r="VAU191" i="18"/>
  <c r="VAV191" i="18"/>
  <c r="VAW191" i="18"/>
  <c r="VAX191" i="18"/>
  <c r="VAY191" i="18"/>
  <c r="VAZ191" i="18"/>
  <c r="VBA191" i="18"/>
  <c r="VBB191" i="18"/>
  <c r="VBC191" i="18"/>
  <c r="VBD191" i="18"/>
  <c r="VBE191" i="18"/>
  <c r="VBF191" i="18"/>
  <c r="VBG191" i="18"/>
  <c r="VBH191" i="18"/>
  <c r="VBI191" i="18"/>
  <c r="VBJ191" i="18"/>
  <c r="VBK191" i="18"/>
  <c r="VBL191" i="18"/>
  <c r="VBM191" i="18"/>
  <c r="VBN191" i="18"/>
  <c r="VBO191" i="18"/>
  <c r="VBP191" i="18"/>
  <c r="VBQ191" i="18"/>
  <c r="VBR191" i="18"/>
  <c r="VBS191" i="18"/>
  <c r="VBT191" i="18"/>
  <c r="VBU191" i="18"/>
  <c r="VBV191" i="18"/>
  <c r="VBW191" i="18"/>
  <c r="VBX191" i="18"/>
  <c r="VBY191" i="18"/>
  <c r="VBZ191" i="18"/>
  <c r="VCA191" i="18"/>
  <c r="VCB191" i="18"/>
  <c r="VCC191" i="18"/>
  <c r="VCD191" i="18"/>
  <c r="VCE191" i="18"/>
  <c r="VCF191" i="18"/>
  <c r="VCG191" i="18"/>
  <c r="VCH191" i="18"/>
  <c r="VCI191" i="18"/>
  <c r="VCJ191" i="18"/>
  <c r="VCK191" i="18"/>
  <c r="VCL191" i="18"/>
  <c r="VCM191" i="18"/>
  <c r="VCN191" i="18"/>
  <c r="VCO191" i="18"/>
  <c r="VCP191" i="18"/>
  <c r="VCQ191" i="18"/>
  <c r="VCR191" i="18"/>
  <c r="VCS191" i="18"/>
  <c r="VCT191" i="18"/>
  <c r="VCU191" i="18"/>
  <c r="VCV191" i="18"/>
  <c r="VCW191" i="18"/>
  <c r="VCX191" i="18"/>
  <c r="VCY191" i="18"/>
  <c r="VCZ191" i="18"/>
  <c r="VDA191" i="18"/>
  <c r="VDB191" i="18"/>
  <c r="VDC191" i="18"/>
  <c r="VDD191" i="18"/>
  <c r="VDE191" i="18"/>
  <c r="VDF191" i="18"/>
  <c r="VDG191" i="18"/>
  <c r="VDH191" i="18"/>
  <c r="VDI191" i="18"/>
  <c r="VDJ191" i="18"/>
  <c r="VDK191" i="18"/>
  <c r="VDL191" i="18"/>
  <c r="VDM191" i="18"/>
  <c r="VDN191" i="18"/>
  <c r="VDO191" i="18"/>
  <c r="VDP191" i="18"/>
  <c r="VDQ191" i="18"/>
  <c r="VDR191" i="18"/>
  <c r="VDS191" i="18"/>
  <c r="VDT191" i="18"/>
  <c r="VDU191" i="18"/>
  <c r="VDV191" i="18"/>
  <c r="VDW191" i="18"/>
  <c r="VDX191" i="18"/>
  <c r="VDY191" i="18"/>
  <c r="VDZ191" i="18"/>
  <c r="VEA191" i="18"/>
  <c r="VEB191" i="18"/>
  <c r="VEC191" i="18"/>
  <c r="VED191" i="18"/>
  <c r="VEE191" i="18"/>
  <c r="VEF191" i="18"/>
  <c r="VEG191" i="18"/>
  <c r="VEH191" i="18"/>
  <c r="VEI191" i="18"/>
  <c r="VEJ191" i="18"/>
  <c r="VEK191" i="18"/>
  <c r="VEL191" i="18"/>
  <c r="VEM191" i="18"/>
  <c r="VEN191" i="18"/>
  <c r="VEO191" i="18"/>
  <c r="VEP191" i="18"/>
  <c r="VEQ191" i="18"/>
  <c r="VER191" i="18"/>
  <c r="VES191" i="18"/>
  <c r="VET191" i="18"/>
  <c r="VEU191" i="18"/>
  <c r="VEV191" i="18"/>
  <c r="VEW191" i="18"/>
  <c r="VEX191" i="18"/>
  <c r="VEY191" i="18"/>
  <c r="VEZ191" i="18"/>
  <c r="VFA191" i="18"/>
  <c r="VFB191" i="18"/>
  <c r="VFC191" i="18"/>
  <c r="VFD191" i="18"/>
  <c r="VFE191" i="18"/>
  <c r="VFF191" i="18"/>
  <c r="VFG191" i="18"/>
  <c r="VFH191" i="18"/>
  <c r="VFI191" i="18"/>
  <c r="VFJ191" i="18"/>
  <c r="VFK191" i="18"/>
  <c r="VFL191" i="18"/>
  <c r="VFM191" i="18"/>
  <c r="VFN191" i="18"/>
  <c r="VFO191" i="18"/>
  <c r="VFP191" i="18"/>
  <c r="VFQ191" i="18"/>
  <c r="VFR191" i="18"/>
  <c r="VFS191" i="18"/>
  <c r="VFT191" i="18"/>
  <c r="VFU191" i="18"/>
  <c r="VFV191" i="18"/>
  <c r="VFW191" i="18"/>
  <c r="VFX191" i="18"/>
  <c r="VFY191" i="18"/>
  <c r="VFZ191" i="18"/>
  <c r="VGA191" i="18"/>
  <c r="VGB191" i="18"/>
  <c r="VGC191" i="18"/>
  <c r="VGD191" i="18"/>
  <c r="VGE191" i="18"/>
  <c r="VGF191" i="18"/>
  <c r="VGG191" i="18"/>
  <c r="VGH191" i="18"/>
  <c r="VGI191" i="18"/>
  <c r="VGJ191" i="18"/>
  <c r="VGK191" i="18"/>
  <c r="VGL191" i="18"/>
  <c r="VGM191" i="18"/>
  <c r="VGN191" i="18"/>
  <c r="VGO191" i="18"/>
  <c r="VGP191" i="18"/>
  <c r="VGQ191" i="18"/>
  <c r="VGR191" i="18"/>
  <c r="VGS191" i="18"/>
  <c r="VGT191" i="18"/>
  <c r="VGU191" i="18"/>
  <c r="VGV191" i="18"/>
  <c r="VGW191" i="18"/>
  <c r="VGX191" i="18"/>
  <c r="VGY191" i="18"/>
  <c r="VGZ191" i="18"/>
  <c r="VHA191" i="18"/>
  <c r="VHB191" i="18"/>
  <c r="VHC191" i="18"/>
  <c r="VHD191" i="18"/>
  <c r="VHE191" i="18"/>
  <c r="VHF191" i="18"/>
  <c r="VHG191" i="18"/>
  <c r="VHH191" i="18"/>
  <c r="VHI191" i="18"/>
  <c r="VHJ191" i="18"/>
  <c r="VHK191" i="18"/>
  <c r="VHL191" i="18"/>
  <c r="VHM191" i="18"/>
  <c r="VHN191" i="18"/>
  <c r="VHO191" i="18"/>
  <c r="VHP191" i="18"/>
  <c r="VHQ191" i="18"/>
  <c r="VHR191" i="18"/>
  <c r="VHS191" i="18"/>
  <c r="VHT191" i="18"/>
  <c r="VHU191" i="18"/>
  <c r="VHV191" i="18"/>
  <c r="VHW191" i="18"/>
  <c r="VHX191" i="18"/>
  <c r="VHY191" i="18"/>
  <c r="VHZ191" i="18"/>
  <c r="VIA191" i="18"/>
  <c r="VIB191" i="18"/>
  <c r="VIC191" i="18"/>
  <c r="VID191" i="18"/>
  <c r="VIE191" i="18"/>
  <c r="VIF191" i="18"/>
  <c r="VIG191" i="18"/>
  <c r="VIH191" i="18"/>
  <c r="VII191" i="18"/>
  <c r="VIJ191" i="18"/>
  <c r="VIK191" i="18"/>
  <c r="VIL191" i="18"/>
  <c r="VIM191" i="18"/>
  <c r="VIN191" i="18"/>
  <c r="VIO191" i="18"/>
  <c r="VIP191" i="18"/>
  <c r="VIQ191" i="18"/>
  <c r="VIR191" i="18"/>
  <c r="VIS191" i="18"/>
  <c r="VIT191" i="18"/>
  <c r="VIU191" i="18"/>
  <c r="VIV191" i="18"/>
  <c r="VIW191" i="18"/>
  <c r="VIX191" i="18"/>
  <c r="VIY191" i="18"/>
  <c r="VIZ191" i="18"/>
  <c r="VJA191" i="18"/>
  <c r="VJB191" i="18"/>
  <c r="VJC191" i="18"/>
  <c r="VJD191" i="18"/>
  <c r="VJE191" i="18"/>
  <c r="VJF191" i="18"/>
  <c r="VJG191" i="18"/>
  <c r="VJH191" i="18"/>
  <c r="VJI191" i="18"/>
  <c r="VJJ191" i="18"/>
  <c r="VJK191" i="18"/>
  <c r="VJL191" i="18"/>
  <c r="VJM191" i="18"/>
  <c r="VJN191" i="18"/>
  <c r="VJO191" i="18"/>
  <c r="VJP191" i="18"/>
  <c r="VJQ191" i="18"/>
  <c r="VJR191" i="18"/>
  <c r="VJS191" i="18"/>
  <c r="VJT191" i="18"/>
  <c r="VJU191" i="18"/>
  <c r="VJV191" i="18"/>
  <c r="VJW191" i="18"/>
  <c r="VJX191" i="18"/>
  <c r="VJY191" i="18"/>
  <c r="VJZ191" i="18"/>
  <c r="VKA191" i="18"/>
  <c r="VKB191" i="18"/>
  <c r="VKC191" i="18"/>
  <c r="VKD191" i="18"/>
  <c r="VKE191" i="18"/>
  <c r="VKF191" i="18"/>
  <c r="VKG191" i="18"/>
  <c r="VKH191" i="18"/>
  <c r="VKI191" i="18"/>
  <c r="VKJ191" i="18"/>
  <c r="VKK191" i="18"/>
  <c r="VKL191" i="18"/>
  <c r="VKM191" i="18"/>
  <c r="VKN191" i="18"/>
  <c r="VKO191" i="18"/>
  <c r="VKP191" i="18"/>
  <c r="VKQ191" i="18"/>
  <c r="VKR191" i="18"/>
  <c r="VKS191" i="18"/>
  <c r="VKT191" i="18"/>
  <c r="VKU191" i="18"/>
  <c r="VKV191" i="18"/>
  <c r="VKW191" i="18"/>
  <c r="VKX191" i="18"/>
  <c r="VKY191" i="18"/>
  <c r="VKZ191" i="18"/>
  <c r="VLA191" i="18"/>
  <c r="VLB191" i="18"/>
  <c r="VLC191" i="18"/>
  <c r="VLD191" i="18"/>
  <c r="VLE191" i="18"/>
  <c r="VLF191" i="18"/>
  <c r="VLG191" i="18"/>
  <c r="VLH191" i="18"/>
  <c r="VLI191" i="18"/>
  <c r="VLJ191" i="18"/>
  <c r="VLK191" i="18"/>
  <c r="VLL191" i="18"/>
  <c r="VLM191" i="18"/>
  <c r="VLN191" i="18"/>
  <c r="VLO191" i="18"/>
  <c r="VLP191" i="18"/>
  <c r="VLQ191" i="18"/>
  <c r="VLR191" i="18"/>
  <c r="VLS191" i="18"/>
  <c r="VLT191" i="18"/>
  <c r="VLU191" i="18"/>
  <c r="VLV191" i="18"/>
  <c r="VLW191" i="18"/>
  <c r="VLX191" i="18"/>
  <c r="VLY191" i="18"/>
  <c r="VLZ191" i="18"/>
  <c r="VMA191" i="18"/>
  <c r="VMB191" i="18"/>
  <c r="VMC191" i="18"/>
  <c r="VMD191" i="18"/>
  <c r="VME191" i="18"/>
  <c r="VMF191" i="18"/>
  <c r="VMG191" i="18"/>
  <c r="VMH191" i="18"/>
  <c r="VMI191" i="18"/>
  <c r="VMJ191" i="18"/>
  <c r="VMK191" i="18"/>
  <c r="VML191" i="18"/>
  <c r="VMM191" i="18"/>
  <c r="VMN191" i="18"/>
  <c r="VMO191" i="18"/>
  <c r="VMP191" i="18"/>
  <c r="VMQ191" i="18"/>
  <c r="VMR191" i="18"/>
  <c r="VMS191" i="18"/>
  <c r="VMT191" i="18"/>
  <c r="VMU191" i="18"/>
  <c r="VMV191" i="18"/>
  <c r="VMW191" i="18"/>
  <c r="VMX191" i="18"/>
  <c r="VMY191" i="18"/>
  <c r="VMZ191" i="18"/>
  <c r="VNA191" i="18"/>
  <c r="VNB191" i="18"/>
  <c r="VNC191" i="18"/>
  <c r="VND191" i="18"/>
  <c r="VNE191" i="18"/>
  <c r="VNF191" i="18"/>
  <c r="VNG191" i="18"/>
  <c r="VNH191" i="18"/>
  <c r="VNI191" i="18"/>
  <c r="VNJ191" i="18"/>
  <c r="VNK191" i="18"/>
  <c r="VNL191" i="18"/>
  <c r="VNM191" i="18"/>
  <c r="VNN191" i="18"/>
  <c r="VNO191" i="18"/>
  <c r="VNP191" i="18"/>
  <c r="VNQ191" i="18"/>
  <c r="VNR191" i="18"/>
  <c r="VNS191" i="18"/>
  <c r="VNT191" i="18"/>
  <c r="VNU191" i="18"/>
  <c r="VNV191" i="18"/>
  <c r="VNW191" i="18"/>
  <c r="VNX191" i="18"/>
  <c r="VNY191" i="18"/>
  <c r="VNZ191" i="18"/>
  <c r="VOA191" i="18"/>
  <c r="VOB191" i="18"/>
  <c r="VOC191" i="18"/>
  <c r="VOD191" i="18"/>
  <c r="VOE191" i="18"/>
  <c r="VOF191" i="18"/>
  <c r="VOG191" i="18"/>
  <c r="VOH191" i="18"/>
  <c r="VOI191" i="18"/>
  <c r="VOJ191" i="18"/>
  <c r="VOK191" i="18"/>
  <c r="VOL191" i="18"/>
  <c r="VOM191" i="18"/>
  <c r="VON191" i="18"/>
  <c r="VOO191" i="18"/>
  <c r="VOP191" i="18"/>
  <c r="VOQ191" i="18"/>
  <c r="VOR191" i="18"/>
  <c r="VOS191" i="18"/>
  <c r="VOT191" i="18"/>
  <c r="VOU191" i="18"/>
  <c r="VOV191" i="18"/>
  <c r="VOW191" i="18"/>
  <c r="VOX191" i="18"/>
  <c r="VOY191" i="18"/>
  <c r="VOZ191" i="18"/>
  <c r="VPA191" i="18"/>
  <c r="VPB191" i="18"/>
  <c r="VPC191" i="18"/>
  <c r="VPD191" i="18"/>
  <c r="VPE191" i="18"/>
  <c r="VPF191" i="18"/>
  <c r="VPG191" i="18"/>
  <c r="VPH191" i="18"/>
  <c r="VPI191" i="18"/>
  <c r="VPJ191" i="18"/>
  <c r="VPK191" i="18"/>
  <c r="VPL191" i="18"/>
  <c r="VPM191" i="18"/>
  <c r="VPN191" i="18"/>
  <c r="VPO191" i="18"/>
  <c r="VPP191" i="18"/>
  <c r="VPQ191" i="18"/>
  <c r="VPR191" i="18"/>
  <c r="VPS191" i="18"/>
  <c r="VPT191" i="18"/>
  <c r="VPU191" i="18"/>
  <c r="VPV191" i="18"/>
  <c r="VPW191" i="18"/>
  <c r="VPX191" i="18"/>
  <c r="VPY191" i="18"/>
  <c r="VPZ191" i="18"/>
  <c r="VQA191" i="18"/>
  <c r="VQB191" i="18"/>
  <c r="VQC191" i="18"/>
  <c r="VQD191" i="18"/>
  <c r="VQE191" i="18"/>
  <c r="VQF191" i="18"/>
  <c r="VQG191" i="18"/>
  <c r="VQH191" i="18"/>
  <c r="VQI191" i="18"/>
  <c r="VQJ191" i="18"/>
  <c r="VQK191" i="18"/>
  <c r="VQL191" i="18"/>
  <c r="VQM191" i="18"/>
  <c r="VQN191" i="18"/>
  <c r="VQO191" i="18"/>
  <c r="VQP191" i="18"/>
  <c r="VQQ191" i="18"/>
  <c r="VQR191" i="18"/>
  <c r="VQS191" i="18"/>
  <c r="VQT191" i="18"/>
  <c r="VQU191" i="18"/>
  <c r="VQV191" i="18"/>
  <c r="VQW191" i="18"/>
  <c r="VQX191" i="18"/>
  <c r="VQY191" i="18"/>
  <c r="VQZ191" i="18"/>
  <c r="VRA191" i="18"/>
  <c r="VRB191" i="18"/>
  <c r="VRC191" i="18"/>
  <c r="VRD191" i="18"/>
  <c r="VRE191" i="18"/>
  <c r="VRF191" i="18"/>
  <c r="VRG191" i="18"/>
  <c r="VRH191" i="18"/>
  <c r="VRI191" i="18"/>
  <c r="VRJ191" i="18"/>
  <c r="VRK191" i="18"/>
  <c r="VRL191" i="18"/>
  <c r="VRM191" i="18"/>
  <c r="VRN191" i="18"/>
  <c r="VRO191" i="18"/>
  <c r="VRP191" i="18"/>
  <c r="VRQ191" i="18"/>
  <c r="VRR191" i="18"/>
  <c r="VRS191" i="18"/>
  <c r="VRT191" i="18"/>
  <c r="VRU191" i="18"/>
  <c r="VRV191" i="18"/>
  <c r="VRW191" i="18"/>
  <c r="VRX191" i="18"/>
  <c r="VRY191" i="18"/>
  <c r="VRZ191" i="18"/>
  <c r="VSA191" i="18"/>
  <c r="VSB191" i="18"/>
  <c r="VSC191" i="18"/>
  <c r="VSD191" i="18"/>
  <c r="VSE191" i="18"/>
  <c r="VSF191" i="18"/>
  <c r="VSG191" i="18"/>
  <c r="VSH191" i="18"/>
  <c r="VSI191" i="18"/>
  <c r="VSJ191" i="18"/>
  <c r="VSK191" i="18"/>
  <c r="VSL191" i="18"/>
  <c r="VSM191" i="18"/>
  <c r="VSN191" i="18"/>
  <c r="VSO191" i="18"/>
  <c r="VSP191" i="18"/>
  <c r="VSQ191" i="18"/>
  <c r="VSR191" i="18"/>
  <c r="VSS191" i="18"/>
  <c r="VST191" i="18"/>
  <c r="VSU191" i="18"/>
  <c r="VSV191" i="18"/>
  <c r="VSW191" i="18"/>
  <c r="VSX191" i="18"/>
  <c r="VSY191" i="18"/>
  <c r="VSZ191" i="18"/>
  <c r="VTA191" i="18"/>
  <c r="VTB191" i="18"/>
  <c r="VTC191" i="18"/>
  <c r="VTD191" i="18"/>
  <c r="VTE191" i="18"/>
  <c r="VTF191" i="18"/>
  <c r="VTG191" i="18"/>
  <c r="VTH191" i="18"/>
  <c r="VTI191" i="18"/>
  <c r="VTJ191" i="18"/>
  <c r="VTK191" i="18"/>
  <c r="VTL191" i="18"/>
  <c r="VTM191" i="18"/>
  <c r="VTN191" i="18"/>
  <c r="VTO191" i="18"/>
  <c r="VTP191" i="18"/>
  <c r="VTQ191" i="18"/>
  <c r="VTR191" i="18"/>
  <c r="VTS191" i="18"/>
  <c r="VTT191" i="18"/>
  <c r="VTU191" i="18"/>
  <c r="VTV191" i="18"/>
  <c r="VTW191" i="18"/>
  <c r="VTX191" i="18"/>
  <c r="VTY191" i="18"/>
  <c r="VTZ191" i="18"/>
  <c r="VUA191" i="18"/>
  <c r="VUB191" i="18"/>
  <c r="VUC191" i="18"/>
  <c r="VUD191" i="18"/>
  <c r="VUE191" i="18"/>
  <c r="VUF191" i="18"/>
  <c r="VUG191" i="18"/>
  <c r="VUH191" i="18"/>
  <c r="VUI191" i="18"/>
  <c r="VUJ191" i="18"/>
  <c r="VUK191" i="18"/>
  <c r="VUL191" i="18"/>
  <c r="VUM191" i="18"/>
  <c r="VUN191" i="18"/>
  <c r="VUO191" i="18"/>
  <c r="VUP191" i="18"/>
  <c r="VUQ191" i="18"/>
  <c r="VUR191" i="18"/>
  <c r="VUS191" i="18"/>
  <c r="VUT191" i="18"/>
  <c r="VUU191" i="18"/>
  <c r="VUV191" i="18"/>
  <c r="VUW191" i="18"/>
  <c r="VUX191" i="18"/>
  <c r="VUY191" i="18"/>
  <c r="VUZ191" i="18"/>
  <c r="VVA191" i="18"/>
  <c r="VVB191" i="18"/>
  <c r="VVC191" i="18"/>
  <c r="VVD191" i="18"/>
  <c r="VVE191" i="18"/>
  <c r="VVF191" i="18"/>
  <c r="VVG191" i="18"/>
  <c r="VVH191" i="18"/>
  <c r="VVI191" i="18"/>
  <c r="VVJ191" i="18"/>
  <c r="VVK191" i="18"/>
  <c r="VVL191" i="18"/>
  <c r="VVM191" i="18"/>
  <c r="VVN191" i="18"/>
  <c r="VVO191" i="18"/>
  <c r="VVP191" i="18"/>
  <c r="VVQ191" i="18"/>
  <c r="VVR191" i="18"/>
  <c r="VVS191" i="18"/>
  <c r="VVT191" i="18"/>
  <c r="VVU191" i="18"/>
  <c r="VVV191" i="18"/>
  <c r="VVW191" i="18"/>
  <c r="VVX191" i="18"/>
  <c r="VVY191" i="18"/>
  <c r="VVZ191" i="18"/>
  <c r="VWA191" i="18"/>
  <c r="VWB191" i="18"/>
  <c r="VWC191" i="18"/>
  <c r="VWD191" i="18"/>
  <c r="VWE191" i="18"/>
  <c r="VWF191" i="18"/>
  <c r="VWG191" i="18"/>
  <c r="VWH191" i="18"/>
  <c r="VWI191" i="18"/>
  <c r="VWJ191" i="18"/>
  <c r="VWK191" i="18"/>
  <c r="VWL191" i="18"/>
  <c r="VWM191" i="18"/>
  <c r="VWN191" i="18"/>
  <c r="VWO191" i="18"/>
  <c r="VWP191" i="18"/>
  <c r="VWQ191" i="18"/>
  <c r="VWR191" i="18"/>
  <c r="VWS191" i="18"/>
  <c r="VWT191" i="18"/>
  <c r="VWU191" i="18"/>
  <c r="VWV191" i="18"/>
  <c r="VWW191" i="18"/>
  <c r="VWX191" i="18"/>
  <c r="VWY191" i="18"/>
  <c r="VWZ191" i="18"/>
  <c r="VXA191" i="18"/>
  <c r="VXB191" i="18"/>
  <c r="VXC191" i="18"/>
  <c r="VXD191" i="18"/>
  <c r="VXE191" i="18"/>
  <c r="VXF191" i="18"/>
  <c r="VXG191" i="18"/>
  <c r="VXH191" i="18"/>
  <c r="VXI191" i="18"/>
  <c r="VXJ191" i="18"/>
  <c r="VXK191" i="18"/>
  <c r="VXL191" i="18"/>
  <c r="VXM191" i="18"/>
  <c r="VXN191" i="18"/>
  <c r="VXO191" i="18"/>
  <c r="VXP191" i="18"/>
  <c r="VXQ191" i="18"/>
  <c r="VXR191" i="18"/>
  <c r="VXS191" i="18"/>
  <c r="VXT191" i="18"/>
  <c r="VXU191" i="18"/>
  <c r="VXV191" i="18"/>
  <c r="VXW191" i="18"/>
  <c r="VXX191" i="18"/>
  <c r="VXY191" i="18"/>
  <c r="VXZ191" i="18"/>
  <c r="VYA191" i="18"/>
  <c r="VYB191" i="18"/>
  <c r="VYC191" i="18"/>
  <c r="VYD191" i="18"/>
  <c r="VYE191" i="18"/>
  <c r="VYF191" i="18"/>
  <c r="VYG191" i="18"/>
  <c r="VYH191" i="18"/>
  <c r="VYI191" i="18"/>
  <c r="VYJ191" i="18"/>
  <c r="VYK191" i="18"/>
  <c r="VYL191" i="18"/>
  <c r="VYM191" i="18"/>
  <c r="VYN191" i="18"/>
  <c r="VYO191" i="18"/>
  <c r="VYP191" i="18"/>
  <c r="VYQ191" i="18"/>
  <c r="VYR191" i="18"/>
  <c r="VYS191" i="18"/>
  <c r="VYT191" i="18"/>
  <c r="VYU191" i="18"/>
  <c r="VYV191" i="18"/>
  <c r="VYW191" i="18"/>
  <c r="VYX191" i="18"/>
  <c r="VYY191" i="18"/>
  <c r="VYZ191" i="18"/>
  <c r="VZA191" i="18"/>
  <c r="VZB191" i="18"/>
  <c r="VZC191" i="18"/>
  <c r="VZD191" i="18"/>
  <c r="VZE191" i="18"/>
  <c r="VZF191" i="18"/>
  <c r="VZG191" i="18"/>
  <c r="VZH191" i="18"/>
  <c r="VZI191" i="18"/>
  <c r="VZJ191" i="18"/>
  <c r="VZK191" i="18"/>
  <c r="VZL191" i="18"/>
  <c r="VZM191" i="18"/>
  <c r="VZN191" i="18"/>
  <c r="VZO191" i="18"/>
  <c r="VZP191" i="18"/>
  <c r="VZQ191" i="18"/>
  <c r="VZR191" i="18"/>
  <c r="VZS191" i="18"/>
  <c r="VZT191" i="18"/>
  <c r="VZU191" i="18"/>
  <c r="VZV191" i="18"/>
  <c r="VZW191" i="18"/>
  <c r="VZX191" i="18"/>
  <c r="VZY191" i="18"/>
  <c r="VZZ191" i="18"/>
  <c r="WAA191" i="18"/>
  <c r="WAB191" i="18"/>
  <c r="WAC191" i="18"/>
  <c r="WAD191" i="18"/>
  <c r="WAE191" i="18"/>
  <c r="WAF191" i="18"/>
  <c r="WAG191" i="18"/>
  <c r="WAH191" i="18"/>
  <c r="WAI191" i="18"/>
  <c r="WAJ191" i="18"/>
  <c r="WAK191" i="18"/>
  <c r="WAL191" i="18"/>
  <c r="WAM191" i="18"/>
  <c r="WAN191" i="18"/>
  <c r="WAO191" i="18"/>
  <c r="WAP191" i="18"/>
  <c r="WAQ191" i="18"/>
  <c r="WAR191" i="18"/>
  <c r="WAS191" i="18"/>
  <c r="WAT191" i="18"/>
  <c r="WAU191" i="18"/>
  <c r="WAV191" i="18"/>
  <c r="WAW191" i="18"/>
  <c r="WAX191" i="18"/>
  <c r="WAY191" i="18"/>
  <c r="WAZ191" i="18"/>
  <c r="WBA191" i="18"/>
  <c r="WBB191" i="18"/>
  <c r="WBC191" i="18"/>
  <c r="WBD191" i="18"/>
  <c r="WBE191" i="18"/>
  <c r="WBF191" i="18"/>
  <c r="WBG191" i="18"/>
  <c r="WBH191" i="18"/>
  <c r="WBI191" i="18"/>
  <c r="WBJ191" i="18"/>
  <c r="WBK191" i="18"/>
  <c r="WBL191" i="18"/>
  <c r="WBM191" i="18"/>
  <c r="WBN191" i="18"/>
  <c r="WBO191" i="18"/>
  <c r="WBP191" i="18"/>
  <c r="WBQ191" i="18"/>
  <c r="WBR191" i="18"/>
  <c r="WBS191" i="18"/>
  <c r="WBT191" i="18"/>
  <c r="WBU191" i="18"/>
  <c r="WBV191" i="18"/>
  <c r="WBW191" i="18"/>
  <c r="WBX191" i="18"/>
  <c r="WBY191" i="18"/>
  <c r="WBZ191" i="18"/>
  <c r="WCA191" i="18"/>
  <c r="WCB191" i="18"/>
  <c r="WCC191" i="18"/>
  <c r="WCD191" i="18"/>
  <c r="WCE191" i="18"/>
  <c r="WCF191" i="18"/>
  <c r="WCG191" i="18"/>
  <c r="WCH191" i="18"/>
  <c r="WCI191" i="18"/>
  <c r="WCJ191" i="18"/>
  <c r="WCK191" i="18"/>
  <c r="WCL191" i="18"/>
  <c r="WCM191" i="18"/>
  <c r="WCN191" i="18"/>
  <c r="WCO191" i="18"/>
  <c r="WCP191" i="18"/>
  <c r="WCQ191" i="18"/>
  <c r="WCR191" i="18"/>
  <c r="WCS191" i="18"/>
  <c r="WCT191" i="18"/>
  <c r="WCU191" i="18"/>
  <c r="WCV191" i="18"/>
  <c r="WCW191" i="18"/>
  <c r="WCX191" i="18"/>
  <c r="WCY191" i="18"/>
  <c r="WCZ191" i="18"/>
  <c r="WDA191" i="18"/>
  <c r="WDB191" i="18"/>
  <c r="WDC191" i="18"/>
  <c r="WDD191" i="18"/>
  <c r="WDE191" i="18"/>
  <c r="WDF191" i="18"/>
  <c r="WDG191" i="18"/>
  <c r="WDH191" i="18"/>
  <c r="WDI191" i="18"/>
  <c r="WDJ191" i="18"/>
  <c r="WDK191" i="18"/>
  <c r="WDL191" i="18"/>
  <c r="WDM191" i="18"/>
  <c r="WDN191" i="18"/>
  <c r="WDO191" i="18"/>
  <c r="WDP191" i="18"/>
  <c r="WDQ191" i="18"/>
  <c r="WDR191" i="18"/>
  <c r="WDS191" i="18"/>
  <c r="WDT191" i="18"/>
  <c r="WDU191" i="18"/>
  <c r="WDV191" i="18"/>
  <c r="WDW191" i="18"/>
  <c r="WDX191" i="18"/>
  <c r="WDY191" i="18"/>
  <c r="WDZ191" i="18"/>
  <c r="WEA191" i="18"/>
  <c r="WEB191" i="18"/>
  <c r="WEC191" i="18"/>
  <c r="WED191" i="18"/>
  <c r="WEE191" i="18"/>
  <c r="WEF191" i="18"/>
  <c r="WEG191" i="18"/>
  <c r="WEH191" i="18"/>
  <c r="WEI191" i="18"/>
  <c r="WEJ191" i="18"/>
  <c r="WEK191" i="18"/>
  <c r="WEL191" i="18"/>
  <c r="WEM191" i="18"/>
  <c r="WEN191" i="18"/>
  <c r="WEO191" i="18"/>
  <c r="WEP191" i="18"/>
  <c r="WEQ191" i="18"/>
  <c r="WER191" i="18"/>
  <c r="WES191" i="18"/>
  <c r="WET191" i="18"/>
  <c r="WEU191" i="18"/>
  <c r="WEV191" i="18"/>
  <c r="WEW191" i="18"/>
  <c r="WEX191" i="18"/>
  <c r="WEY191" i="18"/>
  <c r="WEZ191" i="18"/>
  <c r="WFA191" i="18"/>
  <c r="WFB191" i="18"/>
  <c r="WFC191" i="18"/>
  <c r="WFD191" i="18"/>
  <c r="WFE191" i="18"/>
  <c r="WFF191" i="18"/>
  <c r="WFG191" i="18"/>
  <c r="WFH191" i="18"/>
  <c r="WFI191" i="18"/>
  <c r="WFJ191" i="18"/>
  <c r="WFK191" i="18"/>
  <c r="WFL191" i="18"/>
  <c r="WFM191" i="18"/>
  <c r="WFN191" i="18"/>
  <c r="WFO191" i="18"/>
  <c r="WFP191" i="18"/>
  <c r="WFQ191" i="18"/>
  <c r="WFR191" i="18"/>
  <c r="WFS191" i="18"/>
  <c r="WFT191" i="18"/>
  <c r="WFU191" i="18"/>
  <c r="WFV191" i="18"/>
  <c r="WFW191" i="18"/>
  <c r="WFX191" i="18"/>
  <c r="WFY191" i="18"/>
  <c r="WFZ191" i="18"/>
  <c r="WGA191" i="18"/>
  <c r="WGB191" i="18"/>
  <c r="WGC191" i="18"/>
  <c r="WGD191" i="18"/>
  <c r="WGE191" i="18"/>
  <c r="WGF191" i="18"/>
  <c r="WGG191" i="18"/>
  <c r="WGH191" i="18"/>
  <c r="WGI191" i="18"/>
  <c r="WGJ191" i="18"/>
  <c r="WGK191" i="18"/>
  <c r="WGL191" i="18"/>
  <c r="WGM191" i="18"/>
  <c r="WGN191" i="18"/>
  <c r="WGO191" i="18"/>
  <c r="WGP191" i="18"/>
  <c r="WGQ191" i="18"/>
  <c r="WGR191" i="18"/>
  <c r="WGS191" i="18"/>
  <c r="WGT191" i="18"/>
  <c r="WGU191" i="18"/>
  <c r="WGV191" i="18"/>
  <c r="WGW191" i="18"/>
  <c r="WGX191" i="18"/>
  <c r="WGY191" i="18"/>
  <c r="WGZ191" i="18"/>
  <c r="WHA191" i="18"/>
  <c r="WHB191" i="18"/>
  <c r="WHC191" i="18"/>
  <c r="WHD191" i="18"/>
  <c r="WHE191" i="18"/>
  <c r="WHF191" i="18"/>
  <c r="WHG191" i="18"/>
  <c r="WHH191" i="18"/>
  <c r="WHI191" i="18"/>
  <c r="WHJ191" i="18"/>
  <c r="WHK191" i="18"/>
  <c r="WHL191" i="18"/>
  <c r="WHM191" i="18"/>
  <c r="WHN191" i="18"/>
  <c r="WHO191" i="18"/>
  <c r="WHP191" i="18"/>
  <c r="WHQ191" i="18"/>
  <c r="WHR191" i="18"/>
  <c r="WHS191" i="18"/>
  <c r="WHT191" i="18"/>
  <c r="WHU191" i="18"/>
  <c r="WHV191" i="18"/>
  <c r="WHW191" i="18"/>
  <c r="WHX191" i="18"/>
  <c r="WHY191" i="18"/>
  <c r="WHZ191" i="18"/>
  <c r="WIA191" i="18"/>
  <c r="WIB191" i="18"/>
  <c r="WIC191" i="18"/>
  <c r="WID191" i="18"/>
  <c r="WIE191" i="18"/>
  <c r="WIF191" i="18"/>
  <c r="WIG191" i="18"/>
  <c r="WIH191" i="18"/>
  <c r="WII191" i="18"/>
  <c r="WIJ191" i="18"/>
  <c r="WIK191" i="18"/>
  <c r="WIL191" i="18"/>
  <c r="WIM191" i="18"/>
  <c r="WIN191" i="18"/>
  <c r="WIO191" i="18"/>
  <c r="WIP191" i="18"/>
  <c r="WIQ191" i="18"/>
  <c r="WIR191" i="18"/>
  <c r="WIS191" i="18"/>
  <c r="WIT191" i="18"/>
  <c r="WIU191" i="18"/>
  <c r="WIV191" i="18"/>
  <c r="WIW191" i="18"/>
  <c r="WIX191" i="18"/>
  <c r="WIY191" i="18"/>
  <c r="WIZ191" i="18"/>
  <c r="WJA191" i="18"/>
  <c r="WJB191" i="18"/>
  <c r="WJC191" i="18"/>
  <c r="WJD191" i="18"/>
  <c r="WJE191" i="18"/>
  <c r="WJF191" i="18"/>
  <c r="WJG191" i="18"/>
  <c r="WJH191" i="18"/>
  <c r="WJI191" i="18"/>
  <c r="WJJ191" i="18"/>
  <c r="WJK191" i="18"/>
  <c r="WJL191" i="18"/>
  <c r="WJM191" i="18"/>
  <c r="WJN191" i="18"/>
  <c r="WJO191" i="18"/>
  <c r="WJP191" i="18"/>
  <c r="WJQ191" i="18"/>
  <c r="WJR191" i="18"/>
  <c r="WJS191" i="18"/>
  <c r="WJT191" i="18"/>
  <c r="WJU191" i="18"/>
  <c r="WJV191" i="18"/>
  <c r="WJW191" i="18"/>
  <c r="WJX191" i="18"/>
  <c r="WJY191" i="18"/>
  <c r="WJZ191" i="18"/>
  <c r="WKA191" i="18"/>
  <c r="WKB191" i="18"/>
  <c r="WKC191" i="18"/>
  <c r="WKD191" i="18"/>
  <c r="WKE191" i="18"/>
  <c r="WKF191" i="18"/>
  <c r="WKG191" i="18"/>
  <c r="WKH191" i="18"/>
  <c r="WKI191" i="18"/>
  <c r="WKJ191" i="18"/>
  <c r="WKK191" i="18"/>
  <c r="WKL191" i="18"/>
  <c r="WKM191" i="18"/>
  <c r="WKN191" i="18"/>
  <c r="WKO191" i="18"/>
  <c r="WKP191" i="18"/>
  <c r="WKQ191" i="18"/>
  <c r="WKR191" i="18"/>
  <c r="WKS191" i="18"/>
  <c r="WKT191" i="18"/>
  <c r="WKU191" i="18"/>
  <c r="WKV191" i="18"/>
  <c r="WKW191" i="18"/>
  <c r="WKX191" i="18"/>
  <c r="WKY191" i="18"/>
  <c r="WKZ191" i="18"/>
  <c r="WLA191" i="18"/>
  <c r="WLB191" i="18"/>
  <c r="WLC191" i="18"/>
  <c r="WLD191" i="18"/>
  <c r="WLE191" i="18"/>
  <c r="WLF191" i="18"/>
  <c r="WLG191" i="18"/>
  <c r="WLH191" i="18"/>
  <c r="WLI191" i="18"/>
  <c r="WLJ191" i="18"/>
  <c r="WLK191" i="18"/>
  <c r="WLL191" i="18"/>
  <c r="WLM191" i="18"/>
  <c r="WLN191" i="18"/>
  <c r="WLO191" i="18"/>
  <c r="WLP191" i="18"/>
  <c r="WLQ191" i="18"/>
  <c r="WLR191" i="18"/>
  <c r="WLS191" i="18"/>
  <c r="WLT191" i="18"/>
  <c r="WLU191" i="18"/>
  <c r="WLV191" i="18"/>
  <c r="WLW191" i="18"/>
  <c r="WLX191" i="18"/>
  <c r="WLY191" i="18"/>
  <c r="WLZ191" i="18"/>
  <c r="WMA191" i="18"/>
  <c r="WMB191" i="18"/>
  <c r="WMC191" i="18"/>
  <c r="WMD191" i="18"/>
  <c r="WME191" i="18"/>
  <c r="WMF191" i="18"/>
  <c r="WMG191" i="18"/>
  <c r="WMH191" i="18"/>
  <c r="WMI191" i="18"/>
  <c r="WMJ191" i="18"/>
  <c r="WMK191" i="18"/>
  <c r="WML191" i="18"/>
  <c r="WMM191" i="18"/>
  <c r="WMN191" i="18"/>
  <c r="WMO191" i="18"/>
  <c r="WMP191" i="18"/>
  <c r="WMQ191" i="18"/>
  <c r="WMR191" i="18"/>
  <c r="WMS191" i="18"/>
  <c r="WMT191" i="18"/>
  <c r="WMU191" i="18"/>
  <c r="WMV191" i="18"/>
  <c r="WMW191" i="18"/>
  <c r="WMX191" i="18"/>
  <c r="WMY191" i="18"/>
  <c r="WMZ191" i="18"/>
  <c r="WNA191" i="18"/>
  <c r="WNB191" i="18"/>
  <c r="WNC191" i="18"/>
  <c r="WND191" i="18"/>
  <c r="WNE191" i="18"/>
  <c r="WNF191" i="18"/>
  <c r="WNG191" i="18"/>
  <c r="WNH191" i="18"/>
  <c r="WNI191" i="18"/>
  <c r="WNJ191" i="18"/>
  <c r="WNK191" i="18"/>
  <c r="WNL191" i="18"/>
  <c r="WNM191" i="18"/>
  <c r="WNN191" i="18"/>
  <c r="WNO191" i="18"/>
  <c r="WNP191" i="18"/>
  <c r="WNQ191" i="18"/>
  <c r="WNR191" i="18"/>
  <c r="WNS191" i="18"/>
  <c r="WNT191" i="18"/>
  <c r="WNU191" i="18"/>
  <c r="WNV191" i="18"/>
  <c r="WNW191" i="18"/>
  <c r="WNX191" i="18"/>
  <c r="WNY191" i="18"/>
  <c r="WNZ191" i="18"/>
  <c r="WOA191" i="18"/>
  <c r="WOB191" i="18"/>
  <c r="WOC191" i="18"/>
  <c r="WOD191" i="18"/>
  <c r="WOE191" i="18"/>
  <c r="WOF191" i="18"/>
  <c r="WOG191" i="18"/>
  <c r="WOH191" i="18"/>
  <c r="WOI191" i="18"/>
  <c r="WOJ191" i="18"/>
  <c r="WOK191" i="18"/>
  <c r="WOL191" i="18"/>
  <c r="WOM191" i="18"/>
  <c r="WON191" i="18"/>
  <c r="WOO191" i="18"/>
  <c r="WOP191" i="18"/>
  <c r="WOQ191" i="18"/>
  <c r="WOR191" i="18"/>
  <c r="WOS191" i="18"/>
  <c r="WOT191" i="18"/>
  <c r="WOU191" i="18"/>
  <c r="WOV191" i="18"/>
  <c r="WOW191" i="18"/>
  <c r="WOX191" i="18"/>
  <c r="WOY191" i="18"/>
  <c r="WOZ191" i="18"/>
  <c r="WPA191" i="18"/>
  <c r="WPB191" i="18"/>
  <c r="WPC191" i="18"/>
  <c r="WPD191" i="18"/>
  <c r="WPE191" i="18"/>
  <c r="WPF191" i="18"/>
  <c r="WPG191" i="18"/>
  <c r="WPH191" i="18"/>
  <c r="WPI191" i="18"/>
  <c r="WPJ191" i="18"/>
  <c r="WPK191" i="18"/>
  <c r="WPL191" i="18"/>
  <c r="WPM191" i="18"/>
  <c r="WPN191" i="18"/>
  <c r="WPO191" i="18"/>
  <c r="WPP191" i="18"/>
  <c r="WPQ191" i="18"/>
  <c r="WPR191" i="18"/>
  <c r="WPS191" i="18"/>
  <c r="WPT191" i="18"/>
  <c r="WPU191" i="18"/>
  <c r="WPV191" i="18"/>
  <c r="WPW191" i="18"/>
  <c r="WPX191" i="18"/>
  <c r="WPY191" i="18"/>
  <c r="WPZ191" i="18"/>
  <c r="WQA191" i="18"/>
  <c r="WQB191" i="18"/>
  <c r="WQC191" i="18"/>
  <c r="WQD191" i="18"/>
  <c r="WQE191" i="18"/>
  <c r="WQF191" i="18"/>
  <c r="WQG191" i="18"/>
  <c r="WQH191" i="18"/>
  <c r="WQI191" i="18"/>
  <c r="WQJ191" i="18"/>
  <c r="WQK191" i="18"/>
  <c r="WQL191" i="18"/>
  <c r="WQM191" i="18"/>
  <c r="WQN191" i="18"/>
  <c r="WQO191" i="18"/>
  <c r="WQP191" i="18"/>
  <c r="WQQ191" i="18"/>
  <c r="WQR191" i="18"/>
  <c r="WQS191" i="18"/>
  <c r="WQT191" i="18"/>
  <c r="WQU191" i="18"/>
  <c r="WQV191" i="18"/>
  <c r="WQW191" i="18"/>
  <c r="WQX191" i="18"/>
  <c r="WQY191" i="18"/>
  <c r="WQZ191" i="18"/>
  <c r="WRA191" i="18"/>
  <c r="WRB191" i="18"/>
  <c r="WRC191" i="18"/>
  <c r="WRD191" i="18"/>
  <c r="WRE191" i="18"/>
  <c r="WRF191" i="18"/>
  <c r="WRG191" i="18"/>
  <c r="WRH191" i="18"/>
  <c r="WRI191" i="18"/>
  <c r="WRJ191" i="18"/>
  <c r="WRK191" i="18"/>
  <c r="WRL191" i="18"/>
  <c r="WRM191" i="18"/>
  <c r="WRN191" i="18"/>
  <c r="WRO191" i="18"/>
  <c r="WRP191" i="18"/>
  <c r="WRQ191" i="18"/>
  <c r="WRR191" i="18"/>
  <c r="WRS191" i="18"/>
  <c r="WRT191" i="18"/>
  <c r="WRU191" i="18"/>
  <c r="WRV191" i="18"/>
  <c r="WRW191" i="18"/>
  <c r="WRX191" i="18"/>
  <c r="WRY191" i="18"/>
  <c r="WRZ191" i="18"/>
  <c r="WSA191" i="18"/>
  <c r="WSB191" i="18"/>
  <c r="WSC191" i="18"/>
  <c r="WSD191" i="18"/>
  <c r="WSE191" i="18"/>
  <c r="WSF191" i="18"/>
  <c r="WSG191" i="18"/>
  <c r="WSH191" i="18"/>
  <c r="WSI191" i="18"/>
  <c r="WSJ191" i="18"/>
  <c r="WSK191" i="18"/>
  <c r="WSL191" i="18"/>
  <c r="WSM191" i="18"/>
  <c r="WSN191" i="18"/>
  <c r="WSO191" i="18"/>
  <c r="WSP191" i="18"/>
  <c r="WSQ191" i="18"/>
  <c r="WSR191" i="18"/>
  <c r="WSS191" i="18"/>
  <c r="WST191" i="18"/>
  <c r="WSU191" i="18"/>
  <c r="WSV191" i="18"/>
  <c r="WSW191" i="18"/>
  <c r="WSX191" i="18"/>
  <c r="WSY191" i="18"/>
  <c r="WSZ191" i="18"/>
  <c r="WTA191" i="18"/>
  <c r="WTB191" i="18"/>
  <c r="WTC191" i="18"/>
  <c r="WTD191" i="18"/>
  <c r="WTE191" i="18"/>
  <c r="WTF191" i="18"/>
  <c r="WTG191" i="18"/>
  <c r="WTH191" i="18"/>
  <c r="WTI191" i="18"/>
  <c r="WTJ191" i="18"/>
  <c r="WTK191" i="18"/>
  <c r="WTL191" i="18"/>
  <c r="WTM191" i="18"/>
  <c r="WTN191" i="18"/>
  <c r="WTO191" i="18"/>
  <c r="WTP191" i="18"/>
  <c r="WTQ191" i="18"/>
  <c r="WTR191" i="18"/>
  <c r="WTS191" i="18"/>
  <c r="WTT191" i="18"/>
  <c r="WTU191" i="18"/>
  <c r="WTV191" i="18"/>
  <c r="WTW191" i="18"/>
  <c r="WTX191" i="18"/>
  <c r="WTY191" i="18"/>
  <c r="WTZ191" i="18"/>
  <c r="WUA191" i="18"/>
  <c r="WUB191" i="18"/>
  <c r="WUC191" i="18"/>
  <c r="WUD191" i="18"/>
  <c r="WUE191" i="18"/>
  <c r="WUF191" i="18"/>
  <c r="WUG191" i="18"/>
  <c r="WUH191" i="18"/>
  <c r="WUI191" i="18"/>
  <c r="WUJ191" i="18"/>
  <c r="WUK191" i="18"/>
  <c r="WUL191" i="18"/>
  <c r="WUM191" i="18"/>
  <c r="WUN191" i="18"/>
  <c r="WUO191" i="18"/>
  <c r="WUP191" i="18"/>
  <c r="WUQ191" i="18"/>
  <c r="WUR191" i="18"/>
  <c r="WUS191" i="18"/>
  <c r="WUT191" i="18"/>
  <c r="WUU191" i="18"/>
  <c r="WUV191" i="18"/>
  <c r="WUW191" i="18"/>
  <c r="WUX191" i="18"/>
  <c r="WUY191" i="18"/>
  <c r="WUZ191" i="18"/>
  <c r="WVA191" i="18"/>
  <c r="WVB191" i="18"/>
  <c r="WVC191" i="18"/>
  <c r="WVD191" i="18"/>
  <c r="WVE191" i="18"/>
  <c r="WVF191" i="18"/>
  <c r="WVG191" i="18"/>
  <c r="WVH191" i="18"/>
  <c r="WVI191" i="18"/>
  <c r="WVJ191" i="18"/>
  <c r="WVK191" i="18"/>
  <c r="WVL191" i="18"/>
  <c r="WVM191" i="18"/>
  <c r="WVN191" i="18"/>
  <c r="WVO191" i="18"/>
  <c r="WVP191" i="18"/>
  <c r="WVQ191" i="18"/>
  <c r="WVR191" i="18"/>
  <c r="WVS191" i="18"/>
  <c r="WVT191" i="18"/>
  <c r="WVU191" i="18"/>
  <c r="WVV191" i="18"/>
  <c r="WVW191" i="18"/>
  <c r="WVX191" i="18"/>
  <c r="WVY191" i="18"/>
  <c r="WVZ191" i="18"/>
  <c r="WWA191" i="18"/>
  <c r="WWB191" i="18"/>
  <c r="WWC191" i="18"/>
  <c r="WWD191" i="18"/>
  <c r="WWE191" i="18"/>
  <c r="WWF191" i="18"/>
  <c r="WWG191" i="18"/>
  <c r="WWH191" i="18"/>
  <c r="WWI191" i="18"/>
  <c r="WWJ191" i="18"/>
  <c r="WWK191" i="18"/>
  <c r="WWL191" i="18"/>
  <c r="WWM191" i="18"/>
  <c r="WWN191" i="18"/>
  <c r="WWO191" i="18"/>
  <c r="WWP191" i="18"/>
  <c r="WWQ191" i="18"/>
  <c r="WWR191" i="18"/>
  <c r="WWS191" i="18"/>
  <c r="WWT191" i="18"/>
  <c r="WWU191" i="18"/>
  <c r="WWV191" i="18"/>
  <c r="WWW191" i="18"/>
  <c r="WWX191" i="18"/>
  <c r="WWY191" i="18"/>
  <c r="WWZ191" i="18"/>
  <c r="WXA191" i="18"/>
  <c r="WXB191" i="18"/>
  <c r="WXC191" i="18"/>
  <c r="WXD191" i="18"/>
  <c r="WXE191" i="18"/>
  <c r="WXF191" i="18"/>
  <c r="WXG191" i="18"/>
  <c r="WXH191" i="18"/>
  <c r="WXI191" i="18"/>
  <c r="WXJ191" i="18"/>
  <c r="WXK191" i="18"/>
  <c r="WXL191" i="18"/>
  <c r="WXM191" i="18"/>
  <c r="WXN191" i="18"/>
  <c r="WXO191" i="18"/>
  <c r="WXP191" i="18"/>
  <c r="WXQ191" i="18"/>
  <c r="WXR191" i="18"/>
  <c r="WXS191" i="18"/>
  <c r="WXT191" i="18"/>
  <c r="WXU191" i="18"/>
  <c r="WXV191" i="18"/>
  <c r="WXW191" i="18"/>
  <c r="WXX191" i="18"/>
  <c r="WXY191" i="18"/>
  <c r="WXZ191" i="18"/>
  <c r="WYA191" i="18"/>
  <c r="WYB191" i="18"/>
  <c r="WYC191" i="18"/>
  <c r="WYD191" i="18"/>
  <c r="WYE191" i="18"/>
  <c r="WYF191" i="18"/>
  <c r="WYG191" i="18"/>
  <c r="WYH191" i="18"/>
  <c r="WYI191" i="18"/>
  <c r="WYJ191" i="18"/>
  <c r="WYK191" i="18"/>
  <c r="WYL191" i="18"/>
  <c r="WYM191" i="18"/>
  <c r="WYN191" i="18"/>
  <c r="WYO191" i="18"/>
  <c r="WYP191" i="18"/>
  <c r="WYQ191" i="18"/>
  <c r="WYR191" i="18"/>
  <c r="WYS191" i="18"/>
  <c r="WYT191" i="18"/>
  <c r="WYU191" i="18"/>
  <c r="WYV191" i="18"/>
  <c r="WYW191" i="18"/>
  <c r="WYX191" i="18"/>
  <c r="WYY191" i="18"/>
  <c r="WYZ191" i="18"/>
  <c r="WZA191" i="18"/>
  <c r="WZB191" i="18"/>
  <c r="WZC191" i="18"/>
  <c r="WZD191" i="18"/>
  <c r="WZE191" i="18"/>
  <c r="WZF191" i="18"/>
  <c r="WZG191" i="18"/>
  <c r="WZH191" i="18"/>
  <c r="WZI191" i="18"/>
  <c r="WZJ191" i="18"/>
  <c r="WZK191" i="18"/>
  <c r="WZL191" i="18"/>
  <c r="WZM191" i="18"/>
  <c r="WZN191" i="18"/>
  <c r="WZO191" i="18"/>
  <c r="WZP191" i="18"/>
  <c r="WZQ191" i="18"/>
  <c r="WZR191" i="18"/>
  <c r="WZS191" i="18"/>
  <c r="WZT191" i="18"/>
  <c r="WZU191" i="18"/>
  <c r="WZV191" i="18"/>
  <c r="WZW191" i="18"/>
  <c r="WZX191" i="18"/>
  <c r="WZY191" i="18"/>
  <c r="WZZ191" i="18"/>
  <c r="XAA191" i="18"/>
  <c r="XAB191" i="18"/>
  <c r="XAC191" i="18"/>
  <c r="XAD191" i="18"/>
  <c r="XAE191" i="18"/>
  <c r="XAF191" i="18"/>
  <c r="XAG191" i="18"/>
  <c r="XAH191" i="18"/>
  <c r="XAI191" i="18"/>
  <c r="XAJ191" i="18"/>
  <c r="XAK191" i="18"/>
  <c r="XAL191" i="18"/>
  <c r="XAM191" i="18"/>
  <c r="XAN191" i="18"/>
  <c r="XAO191" i="18"/>
  <c r="XAP191" i="18"/>
  <c r="XAQ191" i="18"/>
  <c r="XAR191" i="18"/>
  <c r="XAS191" i="18"/>
  <c r="XAT191" i="18"/>
  <c r="XAU191" i="18"/>
  <c r="XAV191" i="18"/>
  <c r="XAW191" i="18"/>
  <c r="XAX191" i="18"/>
  <c r="XAY191" i="18"/>
  <c r="XAZ191" i="18"/>
  <c r="XBA191" i="18"/>
  <c r="XBB191" i="18"/>
  <c r="XBC191" i="18"/>
  <c r="XBD191" i="18"/>
  <c r="XBE191" i="18"/>
  <c r="XBF191" i="18"/>
  <c r="XBG191" i="18"/>
  <c r="XBH191" i="18"/>
  <c r="XBI191" i="18"/>
  <c r="XBJ191" i="18"/>
  <c r="XBK191" i="18"/>
  <c r="XBL191" i="18"/>
  <c r="XBM191" i="18"/>
  <c r="XBN191" i="18"/>
  <c r="XBO191" i="18"/>
  <c r="XBP191" i="18"/>
  <c r="XBQ191" i="18"/>
  <c r="XBR191" i="18"/>
  <c r="XBS191" i="18"/>
  <c r="XBT191" i="18"/>
  <c r="XBU191" i="18"/>
  <c r="XBV191" i="18"/>
  <c r="XBW191" i="18"/>
  <c r="XBX191" i="18"/>
  <c r="XBY191" i="18"/>
  <c r="XBZ191" i="18"/>
  <c r="XCA191" i="18"/>
  <c r="XCB191" i="18"/>
  <c r="XCC191" i="18"/>
  <c r="XCD191" i="18"/>
  <c r="XCE191" i="18"/>
  <c r="XCF191" i="18"/>
  <c r="XCG191" i="18"/>
  <c r="XCH191" i="18"/>
  <c r="XCI191" i="18"/>
  <c r="XCJ191" i="18"/>
  <c r="XCK191" i="18"/>
  <c r="XCL191" i="18"/>
  <c r="XCM191" i="18"/>
  <c r="XCN191" i="18"/>
  <c r="XCO191" i="18"/>
  <c r="XCP191" i="18"/>
  <c r="XCQ191" i="18"/>
  <c r="XCR191" i="18"/>
  <c r="XCS191" i="18"/>
  <c r="XCT191" i="18"/>
  <c r="XCU191" i="18"/>
  <c r="XCV191" i="18"/>
  <c r="XCW191" i="18"/>
  <c r="XCX191" i="18"/>
  <c r="XCY191" i="18"/>
  <c r="XCZ191" i="18"/>
  <c r="XDA191" i="18"/>
  <c r="XDB191" i="18"/>
  <c r="XDC191" i="18"/>
  <c r="XDD191" i="18"/>
  <c r="XDE191" i="18"/>
  <c r="XDF191" i="18"/>
  <c r="XDG191" i="18"/>
  <c r="XDH191" i="18"/>
  <c r="XDI191" i="18"/>
  <c r="XDJ191" i="18"/>
  <c r="XDK191" i="18"/>
  <c r="XDL191" i="18"/>
  <c r="XDM191" i="18"/>
  <c r="XDN191" i="18"/>
  <c r="XDO191" i="18"/>
  <c r="XDP191" i="18"/>
  <c r="XDQ191" i="18"/>
  <c r="XDR191" i="18"/>
  <c r="XDS191" i="18"/>
  <c r="XDT191" i="18"/>
  <c r="XDU191" i="18"/>
  <c r="XDV191" i="18"/>
  <c r="XDW191" i="18"/>
  <c r="XDX191" i="18"/>
  <c r="XDY191" i="18"/>
  <c r="XDZ191" i="18"/>
  <c r="XEA191" i="18"/>
  <c r="XEB191" i="18"/>
  <c r="XEC191" i="18"/>
  <c r="XED191" i="18"/>
  <c r="XEE191" i="18"/>
  <c r="XEF191" i="18"/>
  <c r="XEG191" i="18"/>
  <c r="XEH191" i="18"/>
  <c r="XEI191" i="18"/>
  <c r="XEJ191" i="18"/>
  <c r="XEK191" i="18"/>
  <c r="XEL191" i="18"/>
  <c r="XEM191" i="18"/>
  <c r="XEN191" i="18"/>
  <c r="XEO191" i="18"/>
  <c r="XEP191" i="18"/>
  <c r="XEQ191" i="18"/>
  <c r="XER191" i="18"/>
  <c r="XES191" i="18"/>
  <c r="XET191" i="18"/>
  <c r="XEU191" i="18"/>
  <c r="XEV191" i="18"/>
  <c r="XEW191" i="18"/>
  <c r="XEX191" i="18"/>
  <c r="XEY191" i="18"/>
  <c r="XEZ191" i="18"/>
  <c r="XFA191" i="18"/>
  <c r="XFB191" i="18"/>
  <c r="XFC191" i="18"/>
  <c r="XFD191" i="18"/>
  <c r="B185" i="18"/>
  <c r="C185" i="18"/>
  <c r="D185" i="18"/>
  <c r="E185" i="18"/>
  <c r="F185" i="18"/>
  <c r="G185" i="18"/>
  <c r="H185" i="18"/>
  <c r="I185" i="18"/>
  <c r="J185" i="18"/>
  <c r="K185" i="18"/>
  <c r="L185" i="18"/>
  <c r="M185" i="18"/>
  <c r="N185" i="18"/>
  <c r="O185" i="18"/>
  <c r="P185" i="18"/>
  <c r="Q185" i="18"/>
  <c r="R185" i="18"/>
  <c r="S185" i="18"/>
  <c r="T185" i="18"/>
  <c r="U185" i="18"/>
  <c r="V185" i="18"/>
  <c r="W185" i="18"/>
  <c r="X185" i="18"/>
  <c r="Y185" i="18"/>
  <c r="Z185" i="18"/>
  <c r="AA185" i="18"/>
  <c r="AB185" i="18"/>
  <c r="AC185" i="18"/>
  <c r="B186" i="18"/>
  <c r="C186" i="18"/>
  <c r="D186" i="18"/>
  <c r="E186" i="18"/>
  <c r="F186" i="18"/>
  <c r="G186" i="18"/>
  <c r="H186" i="18"/>
  <c r="I186" i="18"/>
  <c r="J186" i="18"/>
  <c r="K186" i="18"/>
  <c r="L186" i="18"/>
  <c r="M186" i="18"/>
  <c r="N186" i="18"/>
  <c r="O186" i="18"/>
  <c r="P186" i="18"/>
  <c r="Q186" i="18"/>
  <c r="R186" i="18"/>
  <c r="S186" i="18"/>
  <c r="T186" i="18"/>
  <c r="U186" i="18"/>
  <c r="V186" i="18"/>
  <c r="W186" i="18"/>
  <c r="X186" i="18"/>
  <c r="Y186" i="18"/>
  <c r="Z186" i="18"/>
  <c r="AA186" i="18"/>
  <c r="AB186" i="18"/>
  <c r="AC186" i="18"/>
  <c r="C187" i="18"/>
  <c r="D187" i="18"/>
  <c r="E187" i="18"/>
  <c r="F187" i="18"/>
  <c r="G187" i="18"/>
  <c r="H187" i="18"/>
  <c r="I187" i="18"/>
  <c r="J187" i="18"/>
  <c r="K187" i="18"/>
  <c r="L187" i="18"/>
  <c r="M187" i="18"/>
  <c r="N187" i="18"/>
  <c r="O187" i="18"/>
  <c r="P187" i="18"/>
  <c r="Q187" i="18"/>
  <c r="R187" i="18"/>
  <c r="S187" i="18"/>
  <c r="T187" i="18"/>
  <c r="U187" i="18"/>
  <c r="V187" i="18"/>
  <c r="W187" i="18"/>
  <c r="X187" i="18"/>
  <c r="Y187" i="18"/>
  <c r="Z187" i="18"/>
  <c r="AA187" i="18"/>
  <c r="AB187" i="18"/>
  <c r="AC187" i="18"/>
  <c r="C184" i="18"/>
  <c r="D184" i="18"/>
  <c r="E184" i="18"/>
  <c r="F184" i="18"/>
  <c r="G184" i="18"/>
  <c r="H184" i="18"/>
  <c r="I184" i="18"/>
  <c r="J184" i="18"/>
  <c r="K184" i="18"/>
  <c r="L184" i="18"/>
  <c r="M184" i="18"/>
  <c r="N184" i="18"/>
  <c r="O184" i="18"/>
  <c r="P184" i="18"/>
  <c r="Q184" i="18"/>
  <c r="R184" i="18"/>
  <c r="S184" i="18"/>
  <c r="T184" i="18"/>
  <c r="U184" i="18"/>
  <c r="V184" i="18"/>
  <c r="W184" i="18"/>
  <c r="X184" i="18"/>
  <c r="Y184" i="18"/>
  <c r="Z184" i="18"/>
  <c r="AA184" i="18"/>
  <c r="AB184" i="18"/>
  <c r="AC184" i="18"/>
  <c r="B183" i="18" l="1"/>
  <c r="AE221" i="18"/>
  <c r="AE213" i="18"/>
  <c r="AG193" i="18"/>
  <c r="AE184" i="18"/>
  <c r="AG187" i="18"/>
  <c r="AG185" i="18"/>
  <c r="AG215" i="18"/>
  <c r="AF191" i="18"/>
  <c r="AE194" i="18"/>
  <c r="AE192" i="18"/>
  <c r="AF192" i="18"/>
  <c r="AE205" i="18"/>
  <c r="AE207" i="18"/>
  <c r="AG218" i="18"/>
  <c r="AG191" i="18"/>
  <c r="AE210" i="18"/>
  <c r="AF221" i="18"/>
  <c r="AG186" i="18"/>
  <c r="AE215" i="18"/>
  <c r="AG221" i="18"/>
  <c r="AF213" i="18"/>
  <c r="AF184" i="18"/>
  <c r="AG184" i="18"/>
  <c r="B201" i="18"/>
  <c r="AE187" i="18"/>
  <c r="AF187" i="18"/>
  <c r="AE185" i="18"/>
  <c r="AF185" i="18"/>
  <c r="AF194" i="18"/>
  <c r="AG192" i="18"/>
  <c r="AF218" i="18"/>
  <c r="AE218" i="18"/>
  <c r="AG213" i="18"/>
  <c r="AE186" i="18"/>
  <c r="AF186" i="18"/>
  <c r="AG194" i="18"/>
  <c r="AE193" i="18"/>
  <c r="AF193" i="18"/>
  <c r="AG205" i="18"/>
  <c r="AF205" i="18"/>
  <c r="AF207" i="18"/>
  <c r="AF210" i="18"/>
  <c r="AE191" i="18"/>
  <c r="AG207" i="18"/>
  <c r="AG210" i="18"/>
  <c r="AF215" i="18"/>
  <c r="B199" i="18"/>
  <c r="B200" i="18"/>
  <c r="B11" i="39"/>
  <c r="B10" i="39"/>
  <c r="B9" i="51" s="1"/>
  <c r="AF183" i="18" l="1"/>
  <c r="AE183" i="18"/>
  <c r="AG183" i="18"/>
  <c r="AC183" i="18"/>
  <c r="M189" i="18"/>
  <c r="U189" i="18"/>
  <c r="V189" i="18"/>
  <c r="G189" i="18"/>
  <c r="O189" i="18"/>
  <c r="W189" i="18"/>
  <c r="B188" i="18"/>
  <c r="J183" i="18"/>
  <c r="J188" i="18" s="1"/>
  <c r="M183" i="18"/>
  <c r="R183" i="18"/>
  <c r="R188" i="18" s="1"/>
  <c r="Z183" i="18"/>
  <c r="Z188" i="18" s="1"/>
  <c r="E189" i="18"/>
  <c r="X190" i="18"/>
  <c r="X195" i="18" s="1"/>
  <c r="C198" i="18"/>
  <c r="D198" i="18"/>
  <c r="K198" i="18"/>
  <c r="L198" i="18"/>
  <c r="P198" i="18"/>
  <c r="Q198" i="18"/>
  <c r="S198" i="18"/>
  <c r="T198" i="18"/>
  <c r="X198" i="18"/>
  <c r="Y198" i="18"/>
  <c r="Z198" i="18"/>
  <c r="AA198" i="18"/>
  <c r="AB198" i="18"/>
  <c r="D199" i="18"/>
  <c r="G199" i="18"/>
  <c r="J199" i="18"/>
  <c r="L199" i="18"/>
  <c r="M199" i="18"/>
  <c r="O199" i="18"/>
  <c r="R199" i="18"/>
  <c r="S199" i="18"/>
  <c r="T199" i="18"/>
  <c r="U199" i="18"/>
  <c r="W199" i="18"/>
  <c r="Z199" i="18"/>
  <c r="AA199" i="18"/>
  <c r="AB199" i="18"/>
  <c r="C200" i="18"/>
  <c r="E200" i="18"/>
  <c r="F200" i="18"/>
  <c r="G200" i="18"/>
  <c r="K200" i="18"/>
  <c r="M200" i="18"/>
  <c r="O200" i="18"/>
  <c r="P200" i="18"/>
  <c r="S200" i="18"/>
  <c r="U200" i="18"/>
  <c r="V200" i="18"/>
  <c r="W200" i="18"/>
  <c r="X200" i="18"/>
  <c r="AA200" i="18"/>
  <c r="AC200" i="18"/>
  <c r="B196" i="18"/>
  <c r="H201" i="18"/>
  <c r="I201" i="18"/>
  <c r="J201" i="18"/>
  <c r="K201" i="18"/>
  <c r="M201" i="18"/>
  <c r="M219" i="18" s="1"/>
  <c r="P201" i="18"/>
  <c r="S201" i="18"/>
  <c r="X201" i="18"/>
  <c r="Y201" i="18"/>
  <c r="Y222" i="18" s="1"/>
  <c r="Z201" i="18"/>
  <c r="H198" i="18"/>
  <c r="I198" i="18"/>
  <c r="J198" i="18"/>
  <c r="R198" i="18"/>
  <c r="C199" i="18"/>
  <c r="E199" i="18"/>
  <c r="AC199" i="18"/>
  <c r="H200" i="18"/>
  <c r="J200" i="18"/>
  <c r="N200" i="18"/>
  <c r="R200" i="18"/>
  <c r="Z200" i="18"/>
  <c r="C201" i="18"/>
  <c r="E201" i="18"/>
  <c r="E219" i="18" s="1"/>
  <c r="Q201" i="18"/>
  <c r="Q222" i="18" s="1"/>
  <c r="U201" i="18"/>
  <c r="U219" i="18" s="1"/>
  <c r="AA201" i="18"/>
  <c r="AC201" i="18"/>
  <c r="F214" i="18"/>
  <c r="G214" i="18"/>
  <c r="I214" i="18"/>
  <c r="O214" i="18"/>
  <c r="W214" i="18"/>
  <c r="X214" i="18"/>
  <c r="Y214" i="18"/>
  <c r="I206" i="18" l="1"/>
  <c r="C222" i="18"/>
  <c r="C211" i="18"/>
  <c r="I222" i="18"/>
  <c r="C219" i="18"/>
  <c r="C203" i="18"/>
  <c r="X219" i="18"/>
  <c r="H219" i="18"/>
  <c r="X208" i="18"/>
  <c r="P208" i="18"/>
  <c r="H208" i="18"/>
  <c r="AA211" i="18"/>
  <c r="AA219" i="18"/>
  <c r="U222" i="18"/>
  <c r="M222" i="18"/>
  <c r="S211" i="18"/>
  <c r="AA214" i="18"/>
  <c r="S214" i="18"/>
  <c r="K214" i="18"/>
  <c r="C214" i="18"/>
  <c r="AC222" i="18"/>
  <c r="S183" i="18"/>
  <c r="S188" i="18" s="1"/>
  <c r="K183" i="18"/>
  <c r="K188" i="18" s="1"/>
  <c r="C183" i="18"/>
  <c r="C188" i="18" s="1"/>
  <c r="E183" i="18"/>
  <c r="P214" i="18"/>
  <c r="H214" i="18"/>
  <c r="U208" i="18"/>
  <c r="AA203" i="18"/>
  <c r="S203" i="18"/>
  <c r="K196" i="18"/>
  <c r="N189" i="18"/>
  <c r="F189" i="18"/>
  <c r="AA189" i="18"/>
  <c r="S189" i="18"/>
  <c r="K189" i="18"/>
  <c r="C189" i="18"/>
  <c r="X189" i="18"/>
  <c r="P189" i="18"/>
  <c r="H189" i="18"/>
  <c r="AA216" i="18"/>
  <c r="S216" i="18"/>
  <c r="K216" i="18"/>
  <c r="C216" i="18"/>
  <c r="Q211" i="18"/>
  <c r="K219" i="18"/>
  <c r="K211" i="18"/>
  <c r="Q206" i="18"/>
  <c r="E222" i="18"/>
  <c r="U214" i="18"/>
  <c r="M214" i="18"/>
  <c r="E214" i="18"/>
  <c r="S219" i="18"/>
  <c r="AA222" i="18"/>
  <c r="S222" i="18"/>
  <c r="K222" i="18"/>
  <c r="L214" i="18"/>
  <c r="V214" i="18"/>
  <c r="N214" i="18"/>
  <c r="Z196" i="18"/>
  <c r="J196" i="18"/>
  <c r="U183" i="18"/>
  <c r="U188" i="18" s="1"/>
  <c r="E208" i="18"/>
  <c r="I211" i="18"/>
  <c r="I216" i="18"/>
  <c r="Z216" i="18"/>
  <c r="Z211" i="18"/>
  <c r="Y216" i="18"/>
  <c r="Y211" i="18"/>
  <c r="Y206" i="18"/>
  <c r="J216" i="18"/>
  <c r="J206" i="18"/>
  <c r="J211" i="18"/>
  <c r="Z206" i="18"/>
  <c r="Q216" i="18"/>
  <c r="Q183" i="18"/>
  <c r="Q188" i="18" s="1"/>
  <c r="I183" i="18"/>
  <c r="I188" i="18" s="1"/>
  <c r="D214" i="18"/>
  <c r="X211" i="18"/>
  <c r="W196" i="18"/>
  <c r="O196" i="18"/>
  <c r="G196" i="18"/>
  <c r="J190" i="18"/>
  <c r="X183" i="18"/>
  <c r="X188" i="18" s="1"/>
  <c r="P183" i="18"/>
  <c r="P188" i="18" s="1"/>
  <c r="H183" i="18"/>
  <c r="H188" i="18" s="1"/>
  <c r="Z189" i="18"/>
  <c r="R189" i="18"/>
  <c r="J189" i="18"/>
  <c r="B189" i="18"/>
  <c r="J222" i="18"/>
  <c r="Q214" i="18"/>
  <c r="W190" i="18"/>
  <c r="W195" i="18" s="1"/>
  <c r="O190" i="18"/>
  <c r="O195" i="18" s="1"/>
  <c r="G190" i="18"/>
  <c r="G195" i="18" s="1"/>
  <c r="H190" i="18"/>
  <c r="H195" i="18" s="1"/>
  <c r="W183" i="18"/>
  <c r="W188" i="18" s="1"/>
  <c r="O183" i="18"/>
  <c r="O188" i="18" s="1"/>
  <c r="G183" i="18"/>
  <c r="G188" i="18" s="1"/>
  <c r="AB200" i="18"/>
  <c r="T200" i="18"/>
  <c r="L200" i="18"/>
  <c r="D200" i="18"/>
  <c r="Y189" i="18"/>
  <c r="Q189" i="18"/>
  <c r="I189" i="18"/>
  <c r="V198" i="18"/>
  <c r="N198" i="18"/>
  <c r="F198" i="18"/>
  <c r="Y183" i="18"/>
  <c r="Y188" i="18" s="1"/>
  <c r="AA183" i="18"/>
  <c r="AA188" i="18" s="1"/>
  <c r="T196" i="18"/>
  <c r="B190" i="18"/>
  <c r="B195" i="18" s="1"/>
  <c r="V183" i="18"/>
  <c r="V188" i="18" s="1"/>
  <c r="N183" i="18"/>
  <c r="N188" i="18" s="1"/>
  <c r="F183" i="18"/>
  <c r="F188" i="18" s="1"/>
  <c r="Z219" i="18"/>
  <c r="R196" i="18"/>
  <c r="M188" i="18"/>
  <c r="E188" i="18"/>
  <c r="K199" i="18"/>
  <c r="K203" i="18" s="1"/>
  <c r="AC188" i="18"/>
  <c r="Z208" i="18"/>
  <c r="J208" i="18"/>
  <c r="L196" i="18"/>
  <c r="Q190" i="18"/>
  <c r="Q195" i="18" s="1"/>
  <c r="AC189" i="18"/>
  <c r="Z222" i="18"/>
  <c r="R190" i="18"/>
  <c r="R195" i="18" s="1"/>
  <c r="J219" i="18"/>
  <c r="Z190" i="18"/>
  <c r="Z195" i="18" s="1"/>
  <c r="R201" i="18"/>
  <c r="R222" i="18" s="1"/>
  <c r="M206" i="18"/>
  <c r="M211" i="18"/>
  <c r="M216" i="18"/>
  <c r="Z203" i="18"/>
  <c r="AA197" i="18"/>
  <c r="AA202" i="18" s="1"/>
  <c r="S196" i="18"/>
  <c r="X216" i="18"/>
  <c r="H216" i="18"/>
  <c r="H211" i="18"/>
  <c r="AA206" i="18"/>
  <c r="S206" i="18"/>
  <c r="K206" i="18"/>
  <c r="C206" i="18"/>
  <c r="Z197" i="18"/>
  <c r="Z202" i="18" s="1"/>
  <c r="J197" i="18"/>
  <c r="J202" i="18" s="1"/>
  <c r="V201" i="18"/>
  <c r="V208" i="18" s="1"/>
  <c r="V190" i="18"/>
  <c r="V195" i="18" s="1"/>
  <c r="N201" i="18"/>
  <c r="N211" i="18" s="1"/>
  <c r="N190" i="18"/>
  <c r="N195" i="18" s="1"/>
  <c r="F201" i="18"/>
  <c r="F222" i="18" s="1"/>
  <c r="F190" i="18"/>
  <c r="F195" i="18" s="1"/>
  <c r="X199" i="18"/>
  <c r="X203" i="18" s="1"/>
  <c r="X196" i="18"/>
  <c r="P199" i="18"/>
  <c r="P203" i="18" s="1"/>
  <c r="P196" i="18"/>
  <c r="H199" i="18"/>
  <c r="H203" i="18" s="1"/>
  <c r="H196" i="18"/>
  <c r="AC196" i="18"/>
  <c r="AC198" i="18"/>
  <c r="AC203" i="18" s="1"/>
  <c r="U196" i="18"/>
  <c r="U198" i="18"/>
  <c r="U203" i="18" s="1"/>
  <c r="M196" i="18"/>
  <c r="M198" i="18"/>
  <c r="M203" i="18" s="1"/>
  <c r="E196" i="18"/>
  <c r="E198" i="18"/>
  <c r="E203" i="18" s="1"/>
  <c r="X222" i="18"/>
  <c r="P222" i="18"/>
  <c r="H222" i="18"/>
  <c r="T214" i="18"/>
  <c r="AA208" i="18"/>
  <c r="S208" i="18"/>
  <c r="K208" i="18"/>
  <c r="C208" i="18"/>
  <c r="P206" i="18"/>
  <c r="Y208" i="18"/>
  <c r="Y219" i="18"/>
  <c r="I208" i="18"/>
  <c r="I219" i="18"/>
  <c r="AC190" i="18"/>
  <c r="AC195" i="18" s="1"/>
  <c r="U190" i="18"/>
  <c r="U195" i="18" s="1"/>
  <c r="M190" i="18"/>
  <c r="M195" i="18" s="1"/>
  <c r="E190" i="18"/>
  <c r="E195" i="18" s="1"/>
  <c r="P190" i="18"/>
  <c r="P195" i="18" s="1"/>
  <c r="U206" i="18"/>
  <c r="U211" i="18"/>
  <c r="U216" i="18"/>
  <c r="E206" i="18"/>
  <c r="E211" i="18"/>
  <c r="E216" i="18"/>
  <c r="AB201" i="18"/>
  <c r="AB222" i="18" s="1"/>
  <c r="AB190" i="18"/>
  <c r="AB195" i="18" s="1"/>
  <c r="D201" i="18"/>
  <c r="D211" i="18" s="1"/>
  <c r="D190" i="18"/>
  <c r="D195" i="18" s="1"/>
  <c r="Q200" i="18"/>
  <c r="Q196" i="18"/>
  <c r="N199" i="18"/>
  <c r="N196" i="18"/>
  <c r="T201" i="18"/>
  <c r="T216" i="18" s="1"/>
  <c r="T190" i="18"/>
  <c r="T195" i="18" s="1"/>
  <c r="L201" i="18"/>
  <c r="L222" i="18" s="1"/>
  <c r="L190" i="18"/>
  <c r="L195" i="18" s="1"/>
  <c r="Y200" i="18"/>
  <c r="Y196" i="18"/>
  <c r="I200" i="18"/>
  <c r="I196" i="18"/>
  <c r="V199" i="18"/>
  <c r="V196" i="18"/>
  <c r="F199" i="18"/>
  <c r="F196" i="18"/>
  <c r="M208" i="18"/>
  <c r="S197" i="18"/>
  <c r="S202" i="18" s="1"/>
  <c r="C197" i="18"/>
  <c r="C202" i="18" s="1"/>
  <c r="AB196" i="18"/>
  <c r="AA190" i="18"/>
  <c r="AA195" i="18" s="1"/>
  <c r="S190" i="18"/>
  <c r="S195" i="18" s="1"/>
  <c r="K190" i="18"/>
  <c r="K195" i="18" s="1"/>
  <c r="C190" i="18"/>
  <c r="C195" i="18" s="1"/>
  <c r="I190" i="18"/>
  <c r="I195" i="18" s="1"/>
  <c r="P211" i="18"/>
  <c r="J203" i="18"/>
  <c r="AA196" i="18"/>
  <c r="D196" i="18"/>
  <c r="J195" i="18"/>
  <c r="P219" i="18"/>
  <c r="P216" i="18"/>
  <c r="Z214" i="18"/>
  <c r="R214" i="18"/>
  <c r="J214" i="18"/>
  <c r="B214" i="18"/>
  <c r="X206" i="18"/>
  <c r="H206" i="18"/>
  <c r="Q208" i="18"/>
  <c r="Q219" i="18"/>
  <c r="C196" i="18"/>
  <c r="Y190" i="18"/>
  <c r="Y195" i="18" s="1"/>
  <c r="AB183" i="18"/>
  <c r="AB188" i="18" s="1"/>
  <c r="T183" i="18"/>
  <c r="T188" i="18" s="1"/>
  <c r="L183" i="18"/>
  <c r="L188" i="18" s="1"/>
  <c r="D183" i="18"/>
  <c r="D188" i="18" s="1"/>
  <c r="W198" i="18"/>
  <c r="O198" i="18"/>
  <c r="G198" i="18"/>
  <c r="AB189" i="18"/>
  <c r="T189" i="18"/>
  <c r="L189" i="18"/>
  <c r="D189" i="18"/>
  <c r="W201" i="18"/>
  <c r="W219" i="18" s="1"/>
  <c r="O201" i="18"/>
  <c r="O216" i="18" s="1"/>
  <c r="G201" i="18"/>
  <c r="G211" i="18" s="1"/>
  <c r="Y199" i="18"/>
  <c r="Q199" i="18"/>
  <c r="I199" i="18"/>
  <c r="B835" i="17"/>
  <c r="B836" i="17"/>
  <c r="B130" i="39" l="1" a="1"/>
  <c r="B153" i="39" s="1"/>
  <c r="F203" i="18"/>
  <c r="V203" i="18"/>
  <c r="Q197" i="18"/>
  <c r="Q202" i="18" s="1"/>
  <c r="B198" i="39"/>
  <c r="B19" i="51" s="1"/>
  <c r="Y197" i="18"/>
  <c r="Y202" i="18" s="1"/>
  <c r="U197" i="18"/>
  <c r="U202" i="18" s="1"/>
  <c r="L216" i="18"/>
  <c r="F206" i="18"/>
  <c r="D222" i="18"/>
  <c r="I203" i="18"/>
  <c r="E197" i="18"/>
  <c r="E202" i="18" s="1"/>
  <c r="T222" i="18"/>
  <c r="G219" i="18"/>
  <c r="W206" i="18"/>
  <c r="B206" i="18"/>
  <c r="B216" i="18"/>
  <c r="B211" i="18"/>
  <c r="R206" i="18"/>
  <c r="R211" i="18"/>
  <c r="R216" i="18"/>
  <c r="K197" i="18"/>
  <c r="K202" i="18" s="1"/>
  <c r="B208" i="18"/>
  <c r="B197" i="18"/>
  <c r="B8" i="51" s="1"/>
  <c r="B203" i="18"/>
  <c r="R208" i="18"/>
  <c r="N203" i="18"/>
  <c r="N206" i="18"/>
  <c r="B219" i="18"/>
  <c r="B222" i="18"/>
  <c r="Q203" i="18"/>
  <c r="G203" i="18"/>
  <c r="V206" i="18"/>
  <c r="R219" i="18"/>
  <c r="R197" i="18"/>
  <c r="R202" i="18" s="1"/>
  <c r="R203" i="18"/>
  <c r="D203" i="18"/>
  <c r="V216" i="18"/>
  <c r="G216" i="18"/>
  <c r="O203" i="18"/>
  <c r="G206" i="18"/>
  <c r="N219" i="18"/>
  <c r="N197" i="18"/>
  <c r="N202" i="18" s="1"/>
  <c r="Y203" i="18"/>
  <c r="W197" i="18"/>
  <c r="W202" i="18" s="1"/>
  <c r="W222" i="18"/>
  <c r="W203" i="18"/>
  <c r="O206" i="18"/>
  <c r="L197" i="18"/>
  <c r="L202" i="18" s="1"/>
  <c r="L208" i="18"/>
  <c r="L206" i="18"/>
  <c r="L219" i="18"/>
  <c r="AB197" i="18"/>
  <c r="AB202" i="18" s="1"/>
  <c r="F211" i="18"/>
  <c r="O211" i="18"/>
  <c r="N208" i="18"/>
  <c r="D216" i="18"/>
  <c r="W211" i="18"/>
  <c r="I197" i="18"/>
  <c r="I202" i="18" s="1"/>
  <c r="V197" i="18"/>
  <c r="V202" i="18" s="1"/>
  <c r="V219" i="18"/>
  <c r="V211" i="18"/>
  <c r="O219" i="18"/>
  <c r="W216" i="18"/>
  <c r="L211" i="18"/>
  <c r="T197" i="18"/>
  <c r="T202" i="18" s="1"/>
  <c r="T219" i="18"/>
  <c r="T206" i="18"/>
  <c r="T208" i="18"/>
  <c r="L203" i="18"/>
  <c r="X197" i="18"/>
  <c r="X202" i="18" s="1"/>
  <c r="H197" i="18"/>
  <c r="H202" i="18" s="1"/>
  <c r="T211" i="18"/>
  <c r="G222" i="18"/>
  <c r="G197" i="18"/>
  <c r="G202" i="18" s="1"/>
  <c r="G208" i="18"/>
  <c r="T203" i="18"/>
  <c r="F208" i="18"/>
  <c r="F197" i="18"/>
  <c r="F202" i="18" s="1"/>
  <c r="F219" i="18"/>
  <c r="F216" i="18"/>
  <c r="M197" i="18"/>
  <c r="M202" i="18" s="1"/>
  <c r="P197" i="18"/>
  <c r="P202" i="18" s="1"/>
  <c r="N222" i="18"/>
  <c r="O197" i="18"/>
  <c r="O202" i="18" s="1"/>
  <c r="O222" i="18"/>
  <c r="O208" i="18"/>
  <c r="D197" i="18"/>
  <c r="D202" i="18" s="1"/>
  <c r="D219" i="18"/>
  <c r="D206" i="18"/>
  <c r="D208" i="18"/>
  <c r="AB203" i="18"/>
  <c r="N216" i="18"/>
  <c r="AC197" i="18"/>
  <c r="AC202" i="18" s="1"/>
  <c r="V222" i="18"/>
  <c r="W208" i="18"/>
  <c r="B391" i="39" l="1" a="1"/>
  <c r="B154" i="39"/>
  <c r="B155" i="39"/>
  <c r="B133" i="39"/>
  <c r="B140" i="39"/>
  <c r="B151" i="39"/>
  <c r="B144" i="39"/>
  <c r="B131" i="39"/>
  <c r="B130" i="39"/>
  <c r="B17" i="51" s="1"/>
  <c r="B134" i="39"/>
  <c r="B148" i="39"/>
  <c r="B141" i="39"/>
  <c r="B149" i="39"/>
  <c r="B152" i="39"/>
  <c r="B150" i="39"/>
  <c r="B137" i="39"/>
  <c r="B136" i="39"/>
  <c r="B147" i="39"/>
  <c r="B135" i="39"/>
  <c r="B143" i="39"/>
  <c r="B146" i="39"/>
  <c r="B139" i="39"/>
  <c r="B142" i="39"/>
  <c r="B132" i="39"/>
  <c r="B138" i="39"/>
  <c r="B145" i="39"/>
  <c r="B103" i="39" a="1"/>
  <c r="B49" i="39" a="1"/>
  <c r="B76" i="39" a="1"/>
  <c r="B99" i="39" s="1"/>
  <c r="B157" i="39" a="1"/>
  <c r="B179" i="39" s="1"/>
  <c r="B202" i="18"/>
  <c r="B17" i="39" s="1" a="1"/>
  <c r="B394" i="39" l="1"/>
  <c r="B401" i="39"/>
  <c r="B405" i="39"/>
  <c r="B409" i="39"/>
  <c r="B408" i="39"/>
  <c r="B397" i="39"/>
  <c r="B393" i="39"/>
  <c r="B392" i="39"/>
  <c r="B412" i="39"/>
  <c r="B400" i="39"/>
  <c r="B399" i="39"/>
  <c r="B404" i="39"/>
  <c r="B410" i="39"/>
  <c r="B396" i="39"/>
  <c r="B395" i="39"/>
  <c r="B391" i="39"/>
  <c r="B18" i="51" s="1"/>
  <c r="B402" i="39"/>
  <c r="B406" i="39"/>
  <c r="B411" i="39"/>
  <c r="B413" i="39"/>
  <c r="B398" i="39"/>
  <c r="B403" i="39"/>
  <c r="B407" i="39"/>
  <c r="B86" i="39"/>
  <c r="B88" i="39"/>
  <c r="B78" i="39"/>
  <c r="B87" i="39"/>
  <c r="B98" i="39"/>
  <c r="B100" i="39"/>
  <c r="B84" i="39"/>
  <c r="B79" i="39"/>
  <c r="B82" i="39"/>
  <c r="B77" i="39"/>
  <c r="B85" i="39"/>
  <c r="B81" i="39"/>
  <c r="B83" i="39"/>
  <c r="B93" i="39"/>
  <c r="B80" i="39"/>
  <c r="B90" i="39"/>
  <c r="B101" i="39"/>
  <c r="B95" i="39"/>
  <c r="B91" i="39"/>
  <c r="B56" i="39"/>
  <c r="B71" i="39"/>
  <c r="B65" i="39"/>
  <c r="B69" i="39"/>
  <c r="B51" i="39"/>
  <c r="B57" i="39"/>
  <c r="B55" i="39"/>
  <c r="B49" i="39"/>
  <c r="B14" i="51" s="1"/>
  <c r="B53" i="39"/>
  <c r="B73" i="39"/>
  <c r="B72" i="39"/>
  <c r="B68" i="39"/>
  <c r="B74" i="39"/>
  <c r="B64" i="39"/>
  <c r="B60" i="39"/>
  <c r="B62" i="39"/>
  <c r="B67" i="39"/>
  <c r="B66" i="39"/>
  <c r="B70" i="39"/>
  <c r="B52" i="39"/>
  <c r="B58" i="39"/>
  <c r="B50" i="39"/>
  <c r="B54" i="39"/>
  <c r="B59" i="39"/>
  <c r="B63" i="39"/>
  <c r="B61" i="39"/>
  <c r="B105" i="39"/>
  <c r="B124" i="39"/>
  <c r="B104" i="39"/>
  <c r="B115" i="39"/>
  <c r="B119" i="39"/>
  <c r="B107" i="39"/>
  <c r="B111" i="39"/>
  <c r="B125" i="39"/>
  <c r="B113" i="39"/>
  <c r="B106" i="39"/>
  <c r="B109" i="39"/>
  <c r="B120" i="39"/>
  <c r="B116" i="39"/>
  <c r="B108" i="39"/>
  <c r="B122" i="39"/>
  <c r="B127" i="39"/>
  <c r="B110" i="39"/>
  <c r="B123" i="39"/>
  <c r="B128" i="39"/>
  <c r="B103" i="39"/>
  <c r="B16" i="51" s="1"/>
  <c r="B114" i="39"/>
  <c r="B112" i="39"/>
  <c r="B126" i="39"/>
  <c r="B121" i="39"/>
  <c r="B118" i="39"/>
  <c r="B117" i="39"/>
  <c r="B94" i="39"/>
  <c r="B89" i="39"/>
  <c r="B97" i="39"/>
  <c r="B76" i="39"/>
  <c r="B15" i="51" s="1"/>
  <c r="B92" i="39"/>
  <c r="B96" i="39"/>
  <c r="B175" i="39"/>
  <c r="B182" i="39"/>
  <c r="B159" i="39"/>
  <c r="B163" i="39"/>
  <c r="B165" i="39"/>
  <c r="B172" i="39"/>
  <c r="B161" i="39"/>
  <c r="B177" i="39"/>
  <c r="B164" i="39"/>
  <c r="B167" i="39"/>
  <c r="B173" i="39"/>
  <c r="B160" i="39"/>
  <c r="B170" i="39"/>
  <c r="B178" i="39"/>
  <c r="B181" i="39"/>
  <c r="B176" i="39"/>
  <c r="B180" i="39"/>
  <c r="B158" i="39"/>
  <c r="B166" i="39"/>
  <c r="B162" i="39"/>
  <c r="B157" i="39"/>
  <c r="B168" i="39"/>
  <c r="B174" i="39"/>
  <c r="B171" i="39"/>
  <c r="B169" i="39"/>
  <c r="B17" i="39"/>
  <c r="B30" i="39"/>
  <c r="B28" i="39"/>
  <c r="B26" i="39"/>
  <c r="B22" i="39"/>
  <c r="B20" i="39"/>
  <c r="B18" i="39"/>
  <c r="B32" i="39"/>
  <c r="B45" i="39"/>
  <c r="B43" i="39"/>
  <c r="B24" i="39"/>
  <c r="B35" i="39"/>
  <c r="B39" i="39"/>
  <c r="B25" i="39"/>
  <c r="B31" i="39"/>
  <c r="B44" i="39"/>
  <c r="B38" i="39"/>
  <c r="B40" i="39"/>
  <c r="B37" i="39"/>
  <c r="B33" i="39"/>
  <c r="B29" i="39"/>
  <c r="B21" i="39"/>
  <c r="B41" i="39"/>
  <c r="B27" i="39"/>
  <c r="B19" i="39"/>
  <c r="B42" i="39"/>
  <c r="B34" i="39"/>
  <c r="B36" i="39"/>
  <c r="B23" i="39"/>
  <c r="C413" i="39"/>
  <c r="C412" i="39"/>
  <c r="C411" i="39"/>
  <c r="C410" i="39"/>
  <c r="C409" i="39"/>
  <c r="C408" i="39"/>
  <c r="C407" i="39"/>
  <c r="C406" i="39"/>
  <c r="C405" i="39"/>
  <c r="C404" i="39"/>
  <c r="C403" i="39"/>
  <c r="C402" i="39"/>
  <c r="C401" i="39"/>
  <c r="C400" i="39"/>
  <c r="C399" i="39"/>
  <c r="C398" i="39"/>
  <c r="C397" i="39"/>
  <c r="C396" i="39"/>
  <c r="C395" i="39"/>
  <c r="C394" i="39"/>
  <c r="C393" i="39"/>
  <c r="C392" i="39"/>
  <c r="C391" i="39"/>
  <c r="C18" i="51" s="1"/>
  <c r="C371" i="39"/>
  <c r="C10" i="51" s="1"/>
  <c r="C182" i="39"/>
  <c r="C181" i="39"/>
  <c r="C180" i="39"/>
  <c r="C179" i="39"/>
  <c r="C178" i="39"/>
  <c r="C177" i="39"/>
  <c r="C176" i="39"/>
  <c r="C175" i="39"/>
  <c r="C174" i="39"/>
  <c r="C173" i="39"/>
  <c r="C172" i="39"/>
  <c r="C171" i="39"/>
  <c r="C170" i="39"/>
  <c r="C169" i="39"/>
  <c r="C168" i="39"/>
  <c r="C167" i="39"/>
  <c r="C166" i="39"/>
  <c r="C165" i="39"/>
  <c r="C164" i="39"/>
  <c r="C163" i="39"/>
  <c r="C162" i="39"/>
  <c r="C161" i="39"/>
  <c r="C160" i="39"/>
  <c r="C159" i="39"/>
  <c r="C158" i="39"/>
  <c r="C157" i="39"/>
  <c r="D1024" i="17" l="1"/>
  <c r="B352" i="39" s="1"/>
  <c r="D1022" i="17"/>
  <c r="B350" i="39" s="1"/>
  <c r="D1018" i="17"/>
  <c r="B346" i="39" s="1"/>
  <c r="D1007" i="17"/>
  <c r="B335" i="39" s="1"/>
  <c r="D1004" i="17"/>
  <c r="B332" i="39" s="1"/>
  <c r="D997" i="17"/>
  <c r="B325" i="39" s="1"/>
  <c r="D989" i="17"/>
  <c r="B317" i="39" s="1"/>
  <c r="D988" i="17"/>
  <c r="B316" i="39" s="1"/>
  <c r="D983" i="17"/>
  <c r="B311" i="39" s="1"/>
  <c r="D982" i="17"/>
  <c r="B310" i="39" s="1"/>
  <c r="D979" i="17"/>
  <c r="B307" i="39" s="1"/>
  <c r="D978" i="17"/>
  <c r="B306" i="39" s="1"/>
  <c r="D975" i="17"/>
  <c r="B303" i="39" s="1"/>
  <c r="D974" i="17"/>
  <c r="B302" i="39" s="1"/>
  <c r="D971" i="17"/>
  <c r="B299" i="39" s="1"/>
  <c r="D970" i="17"/>
  <c r="B298" i="39" s="1"/>
  <c r="D967" i="17"/>
  <c r="B295" i="39" s="1"/>
  <c r="D966" i="17"/>
  <c r="B294" i="39" s="1"/>
  <c r="D963" i="17"/>
  <c r="B291" i="39" s="1"/>
  <c r="D962" i="17"/>
  <c r="B290" i="39" s="1"/>
  <c r="D959" i="17"/>
  <c r="B287" i="39" s="1"/>
  <c r="D956" i="17"/>
  <c r="B284" i="39" s="1"/>
  <c r="D952" i="17"/>
  <c r="B280" i="39" s="1"/>
  <c r="D948" i="17"/>
  <c r="B276" i="39" s="1"/>
  <c r="D944" i="17"/>
  <c r="B272" i="39" s="1"/>
  <c r="D940" i="17"/>
  <c r="B268" i="39" s="1"/>
  <c r="D936" i="17"/>
  <c r="B264" i="39" s="1"/>
  <c r="D932" i="17"/>
  <c r="B260" i="39" s="1"/>
  <c r="D915" i="17"/>
  <c r="B243" i="39" s="1"/>
  <c r="D907" i="17"/>
  <c r="B235" i="39" s="1"/>
  <c r="D903" i="17"/>
  <c r="B231" i="39" s="1"/>
  <c r="D900" i="17"/>
  <c r="B228" i="39" s="1"/>
  <c r="D896" i="17"/>
  <c r="B224" i="39" s="1"/>
  <c r="D892" i="17"/>
  <c r="B220" i="39" s="1"/>
  <c r="D888" i="17"/>
  <c r="B216" i="39" s="1"/>
  <c r="D884" i="17"/>
  <c r="B212" i="39" s="1"/>
  <c r="D880" i="17"/>
  <c r="B208" i="39" s="1"/>
  <c r="D876" i="17"/>
  <c r="B204" i="39" s="1"/>
  <c r="E871" i="17"/>
  <c r="D864" i="17"/>
  <c r="D847" i="17"/>
  <c r="D846" i="17"/>
  <c r="D845" i="17"/>
  <c r="D1008" i="17" l="1"/>
  <c r="B336" i="39" s="1"/>
  <c r="D945" i="17"/>
  <c r="B273" i="39" s="1"/>
  <c r="D949" i="17"/>
  <c r="B277" i="39" s="1"/>
  <c r="D927" i="17"/>
  <c r="B255" i="39" s="1"/>
  <c r="D877" i="17"/>
  <c r="B205" i="39" s="1"/>
  <c r="D881" i="17"/>
  <c r="B209" i="39" s="1"/>
  <c r="D885" i="17"/>
  <c r="B213" i="39" s="1"/>
  <c r="D889" i="17"/>
  <c r="B217" i="39" s="1"/>
  <c r="D893" i="17"/>
  <c r="B221" i="39" s="1"/>
  <c r="D897" i="17"/>
  <c r="B225" i="39" s="1"/>
  <c r="D844" i="17"/>
  <c r="D1021" i="17"/>
  <c r="B349" i="39" s="1"/>
  <c r="E860" i="17"/>
  <c r="B362" i="39" s="1"/>
  <c r="B21" i="51" s="1"/>
  <c r="E865" i="17"/>
  <c r="B367" i="39" s="1"/>
  <c r="B22" i="51" s="1"/>
  <c r="E855" i="17"/>
  <c r="B357" i="39" s="1"/>
  <c r="B20" i="51" s="1"/>
  <c r="D851" i="17"/>
  <c r="D849" i="17"/>
  <c r="E843" i="17"/>
  <c r="B188" i="39" s="1"/>
  <c r="E851" i="17"/>
  <c r="E867" i="17"/>
  <c r="B369" i="39" s="1"/>
  <c r="D993" i="17"/>
  <c r="B321" i="39" s="1"/>
  <c r="D1001" i="17"/>
  <c r="B329" i="39" s="1"/>
  <c r="D850" i="17"/>
  <c r="E844" i="17"/>
  <c r="B189" i="39" s="1"/>
  <c r="D994" i="17"/>
  <c r="B322" i="39" s="1"/>
  <c r="D911" i="17"/>
  <c r="B239" i="39" s="1"/>
  <c r="E840" i="17"/>
  <c r="E847" i="17"/>
  <c r="B192" i="39" s="1"/>
  <c r="D953" i="17"/>
  <c r="B281" i="39" s="1"/>
  <c r="E841" i="17"/>
  <c r="B186" i="39" s="1"/>
  <c r="E848" i="17"/>
  <c r="B193" i="39" s="1"/>
  <c r="E856" i="17"/>
  <c r="B358" i="39" s="1"/>
  <c r="D866" i="17"/>
  <c r="F872" i="17"/>
  <c r="B200" i="39" s="1"/>
  <c r="D878" i="17"/>
  <c r="B206" i="39" s="1"/>
  <c r="D882" i="17"/>
  <c r="B210" i="39" s="1"/>
  <c r="D886" i="17"/>
  <c r="B214" i="39" s="1"/>
  <c r="D890" i="17"/>
  <c r="B218" i="39" s="1"/>
  <c r="D894" i="17"/>
  <c r="B222" i="39" s="1"/>
  <c r="D898" i="17"/>
  <c r="B226" i="39" s="1"/>
  <c r="D934" i="17"/>
  <c r="B262" i="39" s="1"/>
  <c r="D938" i="17"/>
  <c r="B266" i="39" s="1"/>
  <c r="D942" i="17"/>
  <c r="B270" i="39" s="1"/>
  <c r="D946" i="17"/>
  <c r="B274" i="39" s="1"/>
  <c r="D950" i="17"/>
  <c r="B278" i="39" s="1"/>
  <c r="D954" i="17"/>
  <c r="B282" i="39" s="1"/>
  <c r="D960" i="17"/>
  <c r="B288" i="39" s="1"/>
  <c r="D964" i="17"/>
  <c r="B292" i="39" s="1"/>
  <c r="D968" i="17"/>
  <c r="B296" i="39" s="1"/>
  <c r="D972" i="17"/>
  <c r="B300" i="39" s="1"/>
  <c r="D976" i="17"/>
  <c r="B304" i="39" s="1"/>
  <c r="D980" i="17"/>
  <c r="B308" i="39" s="1"/>
  <c r="D984" i="17"/>
  <c r="B312" i="39" s="1"/>
  <c r="D998" i="17"/>
  <c r="B326" i="39" s="1"/>
  <c r="D1006" i="17"/>
  <c r="B334" i="39" s="1"/>
  <c r="D1012" i="17"/>
  <c r="B340" i="39" s="1"/>
  <c r="D843" i="17"/>
  <c r="D840" i="17"/>
  <c r="E842" i="17"/>
  <c r="E849" i="17"/>
  <c r="B194" i="39" s="1"/>
  <c r="D841" i="17"/>
  <c r="D848" i="17"/>
  <c r="E850" i="17"/>
  <c r="B195" i="39" s="1"/>
  <c r="D857" i="17"/>
  <c r="D905" i="17"/>
  <c r="B233" i="39" s="1"/>
  <c r="D909" i="17"/>
  <c r="B237" i="39" s="1"/>
  <c r="D913" i="17"/>
  <c r="B241" i="39" s="1"/>
  <c r="D917" i="17"/>
  <c r="B245" i="39" s="1"/>
  <c r="D921" i="17"/>
  <c r="B249" i="39" s="1"/>
  <c r="D925" i="17"/>
  <c r="B253" i="39" s="1"/>
  <c r="D931" i="17"/>
  <c r="B259" i="39" s="1"/>
  <c r="D961" i="17"/>
  <c r="B289" i="39" s="1"/>
  <c r="D965" i="17"/>
  <c r="B293" i="39" s="1"/>
  <c r="D969" i="17"/>
  <c r="B297" i="39" s="1"/>
  <c r="D973" i="17"/>
  <c r="B301" i="39" s="1"/>
  <c r="D987" i="17"/>
  <c r="B315" i="39" s="1"/>
  <c r="D1013" i="17"/>
  <c r="B341" i="39" s="1"/>
  <c r="D867" i="17"/>
  <c r="E845" i="17"/>
  <c r="B190" i="39" s="1"/>
  <c r="B356" i="39"/>
  <c r="D1014" i="17"/>
  <c r="B342" i="39" s="1"/>
  <c r="B184" i="39"/>
  <c r="E846" i="17"/>
  <c r="D855" i="17"/>
  <c r="D865" i="17"/>
  <c r="D919" i="17"/>
  <c r="B247" i="39" s="1"/>
  <c r="D923" i="17"/>
  <c r="B251" i="39" s="1"/>
  <c r="D933" i="17"/>
  <c r="B261" i="39" s="1"/>
  <c r="D937" i="17"/>
  <c r="B265" i="39" s="1"/>
  <c r="D941" i="17"/>
  <c r="B269" i="39" s="1"/>
  <c r="D1005" i="17"/>
  <c r="B333" i="39" s="1"/>
  <c r="E872" i="17"/>
  <c r="D1020" i="17"/>
  <c r="B348" i="39" s="1"/>
  <c r="E866" i="17"/>
  <c r="B368" i="39" s="1"/>
  <c r="G872" i="17"/>
  <c r="D992" i="17"/>
  <c r="B320" i="39" s="1"/>
  <c r="D977" i="17"/>
  <c r="B305" i="39" s="1"/>
  <c r="D981" i="17"/>
  <c r="B309" i="39" s="1"/>
  <c r="E857" i="17"/>
  <c r="B359" i="39" s="1"/>
  <c r="D875" i="17"/>
  <c r="B203" i="39" s="1"/>
  <c r="D879" i="17"/>
  <c r="B207" i="39" s="1"/>
  <c r="D883" i="17"/>
  <c r="B211" i="39" s="1"/>
  <c r="D887" i="17"/>
  <c r="B215" i="39" s="1"/>
  <c r="D891" i="17"/>
  <c r="B219" i="39" s="1"/>
  <c r="D895" i="17"/>
  <c r="B223" i="39" s="1"/>
  <c r="D899" i="17"/>
  <c r="B227" i="39" s="1"/>
  <c r="E864" i="17"/>
  <c r="B366" i="39" s="1"/>
  <c r="D860" i="17"/>
  <c r="G871" i="17"/>
  <c r="B199" i="39" s="1"/>
  <c r="D1025" i="17"/>
  <c r="B353" i="39" s="1"/>
  <c r="D1017" i="17"/>
  <c r="B345" i="39" s="1"/>
  <c r="D1016" i="17"/>
  <c r="B344" i="39" s="1"/>
  <c r="D861" i="17"/>
  <c r="D859" i="17"/>
  <c r="E859" i="17"/>
  <c r="B361" i="39" s="1"/>
  <c r="E861" i="17"/>
  <c r="B363" i="39" s="1"/>
  <c r="E862" i="17"/>
  <c r="B364" i="39" s="1"/>
  <c r="D842" i="17"/>
  <c r="D935" i="17"/>
  <c r="B263" i="39" s="1"/>
  <c r="D939" i="17"/>
  <c r="B267" i="39" s="1"/>
  <c r="D943" i="17"/>
  <c r="B271" i="39" s="1"/>
  <c r="D947" i="17"/>
  <c r="B275" i="39" s="1"/>
  <c r="D951" i="17"/>
  <c r="B279" i="39" s="1"/>
  <c r="D955" i="17"/>
  <c r="B283" i="39" s="1"/>
  <c r="D904" i="17"/>
  <c r="B232" i="39" s="1"/>
  <c r="D906" i="17"/>
  <c r="B234" i="39" s="1"/>
  <c r="D908" i="17"/>
  <c r="B236" i="39" s="1"/>
  <c r="D910" i="17"/>
  <c r="B238" i="39" s="1"/>
  <c r="D912" i="17"/>
  <c r="B240" i="39" s="1"/>
  <c r="D914" i="17"/>
  <c r="B242" i="39" s="1"/>
  <c r="D916" i="17"/>
  <c r="B244" i="39" s="1"/>
  <c r="D918" i="17"/>
  <c r="B246" i="39" s="1"/>
  <c r="D920" i="17"/>
  <c r="B248" i="39" s="1"/>
  <c r="D922" i="17"/>
  <c r="B250" i="39" s="1"/>
  <c r="D924" i="17"/>
  <c r="B252" i="39" s="1"/>
  <c r="D926" i="17"/>
  <c r="B254" i="39" s="1"/>
  <c r="D928" i="17"/>
  <c r="B256" i="39" s="1"/>
  <c r="D862" i="17"/>
  <c r="D856" i="17"/>
  <c r="B191" i="39" l="1"/>
  <c r="B12" i="51"/>
  <c r="B185" i="39"/>
  <c r="B11" i="51"/>
  <c r="B187" i="39"/>
  <c r="B13" i="51"/>
  <c r="B196" i="39"/>
  <c r="B14" i="20" l="1"/>
  <c r="B49" i="20" l="1"/>
  <c r="B50" i="20"/>
  <c r="B39" i="20"/>
  <c r="B40" i="20"/>
  <c r="B29" i="20"/>
  <c r="B30" i="20"/>
  <c r="B19" i="20"/>
  <c r="B20" i="20"/>
  <c r="B34" i="20" l="1"/>
  <c r="B4" i="20"/>
  <c r="B44" i="20"/>
  <c r="B24" i="20"/>
  <c r="B45" i="20" l="1"/>
  <c r="B46" i="20"/>
  <c r="B5" i="20"/>
  <c r="B6" i="20"/>
  <c r="B15" i="20"/>
  <c r="B16" i="20"/>
  <c r="B36" i="20" l="1"/>
  <c r="B26" i="20"/>
  <c r="B35" i="20"/>
  <c r="B25" i="20"/>
  <c r="B7" i="20"/>
  <c r="B8" i="20"/>
  <c r="B47" i="20"/>
  <c r="B48" i="20"/>
  <c r="B37" i="20"/>
  <c r="B38" i="20"/>
  <c r="B18" i="20"/>
  <c r="B28" i="20"/>
  <c r="B27" i="20" l="1"/>
  <c r="B17" i="20"/>
  <c r="B9" i="20" l="1"/>
  <c r="B10" i="20"/>
  <c r="C14" i="51"/>
  <c r="D14" i="5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<sst xmlns="http://schemas.openxmlformats.org/spreadsheetml/2006/main" count="5996" uniqueCount="903">
  <si>
    <t>Registry</t>
  </si>
  <si>
    <t>England</t>
  </si>
  <si>
    <t>Scotland</t>
  </si>
  <si>
    <t>Wales</t>
  </si>
  <si>
    <t>Northern Ireland</t>
  </si>
  <si>
    <t>Haematology</t>
  </si>
  <si>
    <t>Patient's name</t>
  </si>
  <si>
    <t>Patient's address</t>
  </si>
  <si>
    <t>Sex</t>
  </si>
  <si>
    <t>Ethnicity</t>
  </si>
  <si>
    <t>Date of death (where dead)</t>
  </si>
  <si>
    <t>Postcode</t>
  </si>
  <si>
    <t>Date of birth</t>
  </si>
  <si>
    <t>Unique health identifier</t>
  </si>
  <si>
    <t>Anniversary (diagnosis) date</t>
  </si>
  <si>
    <t>Site of primary growth</t>
  </si>
  <si>
    <t>Type of growth</t>
  </si>
  <si>
    <t>Behaviour of growth</t>
  </si>
  <si>
    <t>Basis of diagnosis</t>
  </si>
  <si>
    <t xml:space="preserve">     All xnmsc - any treatment, ages 0-24</t>
  </si>
  <si>
    <t xml:space="preserve">     All xnmsc - any treatment, ages 25-64</t>
  </si>
  <si>
    <t xml:space="preserve">     All xnmsc - any treatment, ages 65+</t>
  </si>
  <si>
    <t xml:space="preserve">    Colorectal Cancer - any treatment, ages 0-64</t>
  </si>
  <si>
    <t xml:space="preserve">    Colorectal Cancer - any treatment, ages 65+</t>
  </si>
  <si>
    <t xml:space="preserve">    Female Breast Cancer - any treatment, ages 0-64</t>
  </si>
  <si>
    <t xml:space="preserve">    Female Breast Cancer - any treatment, ages 65+</t>
  </si>
  <si>
    <t xml:space="preserve">    Prostate Cancer - any treatment, ages 0-64</t>
  </si>
  <si>
    <t xml:space="preserve">    Prostate Cancer - any treatment, ages 65+</t>
  </si>
  <si>
    <t>Breast</t>
  </si>
  <si>
    <t>Colorectal (inc' anal canal)</t>
  </si>
  <si>
    <t>Lung</t>
  </si>
  <si>
    <t>Prostate</t>
  </si>
  <si>
    <t>Sarcoma</t>
  </si>
  <si>
    <t>Breast - All</t>
  </si>
  <si>
    <t>Anal Canal</t>
  </si>
  <si>
    <t>Appendix</t>
  </si>
  <si>
    <t>Colon</t>
  </si>
  <si>
    <t>Rectum</t>
  </si>
  <si>
    <t>Colorectal  (inc' anal canal) - All</t>
  </si>
  <si>
    <t>Cervix</t>
  </si>
  <si>
    <t>Endometrium</t>
  </si>
  <si>
    <t>Fallopian Tube</t>
  </si>
  <si>
    <t>Gestational Trophoblastic Disease</t>
  </si>
  <si>
    <t>Ovary</t>
  </si>
  <si>
    <t>Uterus - other</t>
  </si>
  <si>
    <t>Vagina</t>
  </si>
  <si>
    <t>Vulva</t>
  </si>
  <si>
    <t>Gynaecological - All</t>
  </si>
  <si>
    <t>CLL</t>
  </si>
  <si>
    <t>Hodgkin Lymphoma</t>
  </si>
  <si>
    <t>Myeloma</t>
  </si>
  <si>
    <t>Non-Hodgkin Lymphoma</t>
  </si>
  <si>
    <t>Haematological - All</t>
  </si>
  <si>
    <t>Head &amp; Neck - Larynx</t>
  </si>
  <si>
    <t>Head &amp; Neck - Lip, Oral Cavity and Pharynx</t>
  </si>
  <si>
    <t>Head &amp; Neck - Nasal and Accessory Sinus</t>
  </si>
  <si>
    <t>Thyroid</t>
  </si>
  <si>
    <t>Head and Neck - All</t>
  </si>
  <si>
    <t>Ampulla of Vater</t>
  </si>
  <si>
    <t>Extrahepatic Ducts/Bilary Tract, NOS</t>
  </si>
  <si>
    <t>Gallbladder</t>
  </si>
  <si>
    <t>Liver</t>
  </si>
  <si>
    <t>Liver - Intrahelpatic</t>
  </si>
  <si>
    <t>Pancreas</t>
  </si>
  <si>
    <t>Hepatobilliary &amp; Pancreas - All</t>
  </si>
  <si>
    <t>Pleura</t>
  </si>
  <si>
    <t>Penis</t>
  </si>
  <si>
    <t>Scrotum</t>
  </si>
  <si>
    <t>Testis</t>
  </si>
  <si>
    <t>Male Reproductive Organs - All</t>
  </si>
  <si>
    <t>Malignant melanoma of skin</t>
  </si>
  <si>
    <t>Malignant melanoma of skin - All</t>
  </si>
  <si>
    <t>Prostate - All</t>
  </si>
  <si>
    <t>Bone</t>
  </si>
  <si>
    <t>Soft Tissue</t>
  </si>
  <si>
    <t>Sarcoma - All</t>
  </si>
  <si>
    <t>Oesophagus</t>
  </si>
  <si>
    <t>Oesophagogastric Juntion</t>
  </si>
  <si>
    <t>Small Intestine</t>
  </si>
  <si>
    <t>Stomach</t>
  </si>
  <si>
    <t>Upper Gastro Intestinal - All</t>
  </si>
  <si>
    <t>Kidney, Renal Pelvis and Ureter</t>
  </si>
  <si>
    <t>Urinary Bladder</t>
  </si>
  <si>
    <t>Urethra</t>
  </si>
  <si>
    <t>Urological - All</t>
  </si>
  <si>
    <t>Adrenal Cortex</t>
  </si>
  <si>
    <t>Peritoneum</t>
  </si>
  <si>
    <t>Post code</t>
  </si>
  <si>
    <t>DATA ITEM</t>
  </si>
  <si>
    <t>Valid staging system</t>
  </si>
  <si>
    <t>Valid assumptions</t>
  </si>
  <si>
    <t>Sites (ICD10)</t>
  </si>
  <si>
    <t>Valid morphologies for staging ICD02</t>
  </si>
  <si>
    <t>TNM</t>
  </si>
  <si>
    <t>C00*-C06*</t>
  </si>
  <si>
    <t>C07, C08*, C09*</t>
  </si>
  <si>
    <t>C73</t>
  </si>
  <si>
    <t>8010-8231, 8246, 8260-8573</t>
  </si>
  <si>
    <t>8010-8231, 8246, 8255-8576</t>
  </si>
  <si>
    <t>C15*</t>
  </si>
  <si>
    <t>Oesophagogastric junction</t>
  </si>
  <si>
    <t>TNM, ENTS TNM</t>
  </si>
  <si>
    <t>C160</t>
  </si>
  <si>
    <t>8000,8010-8576, 8936</t>
  </si>
  <si>
    <t>C161-C169</t>
  </si>
  <si>
    <t>Small intestine</t>
  </si>
  <si>
    <t>C17*</t>
  </si>
  <si>
    <t>8010-8573, 8990</t>
  </si>
  <si>
    <t>C181</t>
  </si>
  <si>
    <t>TNM, DUKES, ENTS TNM</t>
  </si>
  <si>
    <t>C180,C182-C189,C19</t>
  </si>
  <si>
    <t>C20</t>
  </si>
  <si>
    <t>Anal canal</t>
  </si>
  <si>
    <t>C21*</t>
  </si>
  <si>
    <t>C220</t>
  </si>
  <si>
    <t xml:space="preserve"> 8170-8171</t>
  </si>
  <si>
    <t>8170-8175</t>
  </si>
  <si>
    <t>Liver - intrahepatic</t>
  </si>
  <si>
    <t>C221</t>
  </si>
  <si>
    <t>8000,8010,8140, 8160-8162,8180</t>
  </si>
  <si>
    <t>8000,8010,8140, 8160-8162, 8180</t>
  </si>
  <si>
    <t>C23</t>
  </si>
  <si>
    <t>Extrahepatic ducts/Bilary tract, NOS</t>
  </si>
  <si>
    <t>C240</t>
  </si>
  <si>
    <t>C241</t>
  </si>
  <si>
    <t>C25*</t>
  </si>
  <si>
    <t>C34*</t>
  </si>
  <si>
    <t>C450</t>
  </si>
  <si>
    <t>9050-9053</t>
  </si>
  <si>
    <t>C40*,C41*</t>
  </si>
  <si>
    <t>Soft tissue</t>
  </si>
  <si>
    <t>C381-3, C47*, C480, C49*</t>
  </si>
  <si>
    <t>Carcinoma of skin including eyelid</t>
  </si>
  <si>
    <t>C44*</t>
  </si>
  <si>
    <t>8010-8231, 8246, 8247, 8260-8573</t>
  </si>
  <si>
    <t>8010-8231, 8246, 8247, 8255-8576</t>
  </si>
  <si>
    <t>AJCC TNM</t>
  </si>
  <si>
    <t>T1aNXMx=T1aN0M0; T1bNXM0=T1bN0M0; T*N0Mx=T*N0M0</t>
  </si>
  <si>
    <t>C43*</t>
  </si>
  <si>
    <t>8720-8780</t>
  </si>
  <si>
    <t>C50*</t>
  </si>
  <si>
    <t>TNM or FIGO or AJCC TNM (melanoma)</t>
  </si>
  <si>
    <t>(for melanoma see malignant melanoma of skin)</t>
  </si>
  <si>
    <t>C51*</t>
  </si>
  <si>
    <t>TNM or FIGO</t>
  </si>
  <si>
    <t>C52</t>
  </si>
  <si>
    <t>TNM or FIGO + Valid N stage</t>
  </si>
  <si>
    <t>C53*</t>
  </si>
  <si>
    <t>C541</t>
  </si>
  <si>
    <t>C540,C542-C549,C55</t>
  </si>
  <si>
    <t>8890-8891, 8896, 8930-8933</t>
  </si>
  <si>
    <t>C56</t>
  </si>
  <si>
    <t>C481, C482, C488</t>
  </si>
  <si>
    <t>8010-8231, 8260-8573, 8590-8670, 8935, 8990, 9000, 9014, 9015, 9060-9090</t>
  </si>
  <si>
    <t>8010-8231, 8255-8576, 8590-8670, 8935-8936, 9000, 9014, 9015, 9060-9090</t>
  </si>
  <si>
    <t>Fallopian tube</t>
  </si>
  <si>
    <t>C570</t>
  </si>
  <si>
    <t>Gestational trophoblastic disease</t>
  </si>
  <si>
    <t>C58*</t>
  </si>
  <si>
    <t>9100-9102</t>
  </si>
  <si>
    <t>9100-9105</t>
  </si>
  <si>
    <t>TNM or AJCC TNM (melanoma)</t>
  </si>
  <si>
    <t>C60*</t>
  </si>
  <si>
    <t>C61</t>
  </si>
  <si>
    <t>C62*</t>
  </si>
  <si>
    <t>C632</t>
  </si>
  <si>
    <t>8010-8231, 8246, 8247, 8260-8573, 8720-8780</t>
  </si>
  <si>
    <t>8010-8231, 8246, 8247, 8255-8576, 8720-8780</t>
  </si>
  <si>
    <t>Kidney, renal pelvis and ureter</t>
  </si>
  <si>
    <t>TNM, NWTSG</t>
  </si>
  <si>
    <t>C64, C65, C66</t>
  </si>
  <si>
    <t>Urinary bladder</t>
  </si>
  <si>
    <t>C67*</t>
  </si>
  <si>
    <t>C680</t>
  </si>
  <si>
    <t>Adrenal cortex</t>
  </si>
  <si>
    <t>C740</t>
  </si>
  <si>
    <t>Conjunctiva</t>
  </si>
  <si>
    <t>C690</t>
  </si>
  <si>
    <t>8010-8231, 8246, 8260-8573, 8720-8780</t>
  </si>
  <si>
    <t>8010-8231, 8246, 8255-8576, 8720-8780</t>
  </si>
  <si>
    <t>Uvea</t>
  </si>
  <si>
    <t>C693,C694</t>
  </si>
  <si>
    <t>Retina</t>
  </si>
  <si>
    <t>C692</t>
  </si>
  <si>
    <t>9510-9512</t>
  </si>
  <si>
    <t>9510-9513</t>
  </si>
  <si>
    <t>Orbit</t>
  </si>
  <si>
    <t>C696</t>
  </si>
  <si>
    <t>Lacrimal gland</t>
  </si>
  <si>
    <t>C695</t>
  </si>
  <si>
    <t>Hodgkin lymphoma</t>
  </si>
  <si>
    <t>ANN-ARBOR</t>
  </si>
  <si>
    <t>C81*</t>
  </si>
  <si>
    <t>9650-9667</t>
  </si>
  <si>
    <t>Non-Hodgkin lymphoma</t>
  </si>
  <si>
    <t>C82*-C85*</t>
  </si>
  <si>
    <t>9590-9595, 9670-9714</t>
  </si>
  <si>
    <t>9590-9596, 9597,  9670-9729, 9735-9738</t>
  </si>
  <si>
    <t>ISS</t>
  </si>
  <si>
    <t>C900</t>
  </si>
  <si>
    <t>RAI or BINET</t>
  </si>
  <si>
    <t>C911</t>
  </si>
  <si>
    <t>2004 Number of Registrations</t>
  </si>
  <si>
    <t>2005 Number of Registrations</t>
  </si>
  <si>
    <t>2006 Number of Registrations</t>
  </si>
  <si>
    <t>2007 Number of Registrations</t>
  </si>
  <si>
    <t>2008 Number of Registrations</t>
  </si>
  <si>
    <t>2009 Number of Registrations</t>
  </si>
  <si>
    <t>2010 Number of Registrations</t>
  </si>
  <si>
    <t>2011 Number of Registrations</t>
  </si>
  <si>
    <t>2012 Number of Registrations</t>
  </si>
  <si>
    <t>Average number of registrations 2010-2012</t>
  </si>
  <si>
    <t>Initial registrations</t>
  </si>
  <si>
    <t>ONS ready</t>
  </si>
  <si>
    <t>Year of submission as check</t>
  </si>
  <si>
    <t>STATISTIC</t>
  </si>
  <si>
    <t>VALUE</t>
  </si>
  <si>
    <t>Melanoma</t>
  </si>
  <si>
    <t>Colo-</t>
  </si>
  <si>
    <t>Bladder</t>
  </si>
  <si>
    <t>Haemat-</t>
  </si>
  <si>
    <t>Ill-defined</t>
  </si>
  <si>
    <t>All invasive excl</t>
  </si>
  <si>
    <t>Invasive</t>
  </si>
  <si>
    <t>In Situ</t>
  </si>
  <si>
    <t>rectal</t>
  </si>
  <si>
    <t>ology</t>
  </si>
  <si>
    <t>sites</t>
  </si>
  <si>
    <t xml:space="preserve"> non-mel skin   </t>
  </si>
  <si>
    <t>Males</t>
  </si>
  <si>
    <t>Females</t>
  </si>
  <si>
    <t>M &lt;75</t>
  </si>
  <si>
    <t>M&gt;=75</t>
  </si>
  <si>
    <t>F &lt;75</t>
  </si>
  <si>
    <t>F&gt;=75</t>
  </si>
  <si>
    <t>Stability of incidence</t>
  </si>
  <si>
    <t>% Increase in registrations      M</t>
  </si>
  <si>
    <t>Significance</t>
  </si>
  <si>
    <t>% Increase in registrations      F</t>
  </si>
  <si>
    <t>Childhood incidence rates</t>
  </si>
  <si>
    <t>Incidence age 0 - 4, number of cases</t>
  </si>
  <si>
    <t>Incidence age 0 - 4, rate</t>
  </si>
  <si>
    <t>Expected values**</t>
  </si>
  <si>
    <t>Incidence age 5 - 9, number of cases</t>
  </si>
  <si>
    <t>Incidence age 5 - 9, rate</t>
  </si>
  <si>
    <t xml:space="preserve">Incidence age 10 - 14, number of cases   </t>
  </si>
  <si>
    <t>Incidence age 10 - 14, rate</t>
  </si>
  <si>
    <t>DCO Rates</t>
  </si>
  <si>
    <t xml:space="preserve">% "DCO" M &amp; F                     </t>
  </si>
  <si>
    <t xml:space="preserve">% "DCO" M &amp; F (Previous diagnosis year)           </t>
  </si>
  <si>
    <t xml:space="preserve">% Zero survival M &amp; F                     </t>
  </si>
  <si>
    <t>Microscopic verification</t>
  </si>
  <si>
    <t xml:space="preserve">% MV  M &amp; F                     </t>
  </si>
  <si>
    <t>Specificity of morphology</t>
  </si>
  <si>
    <t xml:space="preserve"> </t>
  </si>
  <si>
    <t>% with NOS morph of MV cases</t>
  </si>
  <si>
    <t>% with specific morph of non-MV cases***</t>
  </si>
  <si>
    <t xml:space="preserve">M:I ratio    </t>
  </si>
  <si>
    <t>Ratio observed</t>
  </si>
  <si>
    <t>% Invalid</t>
  </si>
  <si>
    <t>Ethnicity**</t>
  </si>
  <si>
    <t>Unique Health Identifier*</t>
  </si>
  <si>
    <t>Treatment</t>
  </si>
  <si>
    <t xml:space="preserve">     All xnmsc - Therapeutic Surgery (% yes)**</t>
  </si>
  <si>
    <t xml:space="preserve">     All xnmsc - Radiotherapy  (% yes)**</t>
  </si>
  <si>
    <t xml:space="preserve">     All xnmsc - Chemotherapy  (% yes)**</t>
  </si>
  <si>
    <t xml:space="preserve">     Breast cancer  - Hormone (% yes) ***</t>
  </si>
  <si>
    <t xml:space="preserve">     Prostate cancer  - Hormone (% yes) ***</t>
  </si>
  <si>
    <t>Screening status present and known</t>
  </si>
  <si>
    <t xml:space="preserve">     Breast cancer - % screen detected *</t>
  </si>
  <si>
    <t xml:space="preserve">     Breast cancer - % with full screening category **</t>
  </si>
  <si>
    <t xml:space="preserve">     Cervical cancer - % screen detected ***</t>
  </si>
  <si>
    <t xml:space="preserve">      Breast cancer - % with known Bloom and Richardson grade **</t>
  </si>
  <si>
    <t xml:space="preserve">      Breast cancer - % with known number of positive nodes ***</t>
  </si>
  <si>
    <t xml:space="preserve">      Breast cancer - % with known invasive size</t>
  </si>
  <si>
    <t xml:space="preserve">      Breast cancer - % with known NPI score ****</t>
  </si>
  <si>
    <t xml:space="preserve">Valid morphologies for staging ICD03 updated </t>
  </si>
  <si>
    <t>Tumours per site</t>
  </si>
  <si>
    <t>Valid known</t>
  </si>
  <si>
    <t>Partial known</t>
  </si>
  <si>
    <t>Blank</t>
  </si>
  <si>
    <t>Invalid</t>
  </si>
  <si>
    <t>Valid unknown</t>
  </si>
  <si>
    <t>% Valid known</t>
  </si>
  <si>
    <t>% Partial known</t>
  </si>
  <si>
    <t>%Blank</t>
  </si>
  <si>
    <t>% Valid unknown</t>
  </si>
  <si>
    <t>Check</t>
  </si>
  <si>
    <t>8010-8231, 8246, 8260-8573, 8720-8780, 8940-8941</t>
  </si>
  <si>
    <t>8010-8231, 8246, 8255-8576, 8720-8780, 8940-8941</t>
  </si>
  <si>
    <t>8010-8231, 8246, 8260-8573,8940-8941</t>
  </si>
  <si>
    <t>8010-8231, 8246, 8255-8576,8940-8941</t>
  </si>
  <si>
    <t>C10*-C14*, C30.0, C31.0, C31.1, C32*</t>
  </si>
  <si>
    <t>8010-8231, 8246, 8260-8573, 8990</t>
  </si>
  <si>
    <t>8010-8231, 8246, 8255-8576, 8936</t>
  </si>
  <si>
    <t>8010-8576, 8936</t>
  </si>
  <si>
    <t>8010-8573</t>
  </si>
  <si>
    <t>8010-8576</t>
  </si>
  <si>
    <t>8010-8246, 8260-8573</t>
  </si>
  <si>
    <t>8010-8249,8255-8576</t>
  </si>
  <si>
    <t>9180-9340 Excluding 9190 and 9221</t>
  </si>
  <si>
    <t>9180-9343 Excluding 9192, 9194 AND 9221</t>
  </si>
  <si>
    <t>8800, 8804, 8810, 8830, 8850, 8890, 8900, 8990, 9040, 9150, 9180, 9220, 9260, 9473, 9540, 9581</t>
  </si>
  <si>
    <t>T1N0MX =T1N0M0; T2N0MX =T2N0M0</t>
  </si>
  <si>
    <t xml:space="preserve">8010-8231, 8260-8573, 8890-8891, 8896 and 8930-8933 </t>
  </si>
  <si>
    <t xml:space="preserve">8010-8231, 8255-8576, 8890-8891, 8896 and 8930-8933 </t>
  </si>
  <si>
    <t>8010-8231, 8260-8573, 8590-8670, 8935, 9000, 9014, 9015, 9060-9090</t>
  </si>
  <si>
    <t>8010-8231, 8255-8576, 8590-8670, 8935, 9000, 9014, 9015, 9060-9090</t>
  </si>
  <si>
    <t>8120-8147, 8255-8323,8480-8490, 8500</t>
  </si>
  <si>
    <t>8120-8147, 8260-8323,8480-8490, 8500</t>
  </si>
  <si>
    <t>9061-9102</t>
  </si>
  <si>
    <t>8010-8231, 8246, 8260-8573, 8960</t>
  </si>
  <si>
    <t>8010-8231, 8246, 8255-8576, 8959, 8960</t>
  </si>
  <si>
    <t>8800-8920, 9120-9150</t>
  </si>
  <si>
    <t>8800-8921, 9120-9150</t>
  </si>
  <si>
    <t>2013 Initial £</t>
  </si>
  <si>
    <t>2013 ONS Ready £</t>
  </si>
  <si>
    <t>2013 % ONS Ready ***</t>
  </si>
  <si>
    <t>2013 Population</t>
  </si>
  <si>
    <t>-</t>
  </si>
  <si>
    <t>Lung - All</t>
  </si>
  <si>
    <t>All cancers excluding NMSC</t>
  </si>
  <si>
    <t>Timeliness</t>
  </si>
  <si>
    <t>Population figure as of 2013 (using LSOA populations)*</t>
  </si>
  <si>
    <t>Completeness - demongraphic and diagnostic details (percentage of valid cases where details are known)</t>
  </si>
  <si>
    <t>Completeness - demographic and diagnostic details (percentage of cases that were blank with regards to this information)</t>
  </si>
  <si>
    <t>Completeness - demographic and diagnostic details (percentage of invalid cases with this information available)</t>
  </si>
  <si>
    <t>Completeness - demographic and diagnostic details (percentage of invalid cases with unknown information available)</t>
  </si>
  <si>
    <t>Completeness - treatment information (percentage of valid cases where this information was known)</t>
  </si>
  <si>
    <t>Completeness - treatment information (percentage of valid cases where other information was known)</t>
  </si>
  <si>
    <t>Completeness - treatment information (percentage of cases where this information was blank)</t>
  </si>
  <si>
    <t>Completeness - treatment information (percentage of invalid cases where this information was available)</t>
  </si>
  <si>
    <t>Completeness - screening information (percentage of valid cases where information is available)</t>
  </si>
  <si>
    <t>Completeness - screening information (percentage of cases where information was blank)</t>
  </si>
  <si>
    <t>Completeness - screening information (percentage of valid cases that had "other" information)</t>
  </si>
  <si>
    <t>Completeness - site specific information for breast cancer (percentage of valid cases with this information known)</t>
  </si>
  <si>
    <t>Completeness - site specific information for breast cancer (percentage of other cases with this information known)</t>
  </si>
  <si>
    <t>Completeness - site specific information for breast cancer (percentage of valid cases where this information is unknown)</t>
  </si>
  <si>
    <t>Completeness - site specific information for breast cancer (percentage of invalid cases)</t>
  </si>
  <si>
    <t>Completeness - site specific information for breast cancer (percentage of blank cases)</t>
  </si>
  <si>
    <t>Completeness - demongraphic and diagnostic details (percentage of valid cases where details are unknown)</t>
  </si>
  <si>
    <t>Completeness - screening information (percentage of invalid cases)</t>
  </si>
  <si>
    <t>h</t>
  </si>
  <si>
    <t xml:space="preserve">  Number of registrations, 2010</t>
  </si>
  <si>
    <t xml:space="preserve">  Number of registrations, 2011</t>
  </si>
  <si>
    <t xml:space="preserve">  Number of registrations, 2012</t>
  </si>
  <si>
    <t xml:space="preserve">  Number of registrations, 2013</t>
  </si>
  <si>
    <t>Key</t>
  </si>
  <si>
    <t>To remove - PI Working Group to decide</t>
  </si>
  <si>
    <t>Staging Data Section</t>
  </si>
  <si>
    <t>To be filled in by registry</t>
  </si>
  <si>
    <t>Automatically calculated</t>
  </si>
  <si>
    <r>
      <t>8010-8231, 8246,</t>
    </r>
    <r>
      <rPr>
        <i/>
        <sz val="11"/>
        <color indexed="10"/>
        <rFont val="Calibri"/>
        <family val="2"/>
        <scheme val="minor"/>
      </rPr>
      <t xml:space="preserve"> 8255</t>
    </r>
    <r>
      <rPr>
        <i/>
        <sz val="11"/>
        <rFont val="Calibri"/>
        <family val="2"/>
        <scheme val="minor"/>
      </rPr>
      <t>-8576</t>
    </r>
  </si>
  <si>
    <r>
      <t xml:space="preserve">8010-8231, 8246,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 8720-8780</t>
    </r>
  </si>
  <si>
    <r>
      <t xml:space="preserve">8010-8231,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-8573,8950,8980</t>
    </r>
  </si>
  <si>
    <r>
      <t xml:space="preserve">8010-8231, </t>
    </r>
    <r>
      <rPr>
        <i/>
        <sz val="11"/>
        <color rgb="FFFF0000"/>
        <rFont val="Calibri"/>
        <family val="2"/>
        <scheme val="minor"/>
      </rPr>
      <t>8255</t>
    </r>
    <r>
      <rPr>
        <i/>
        <sz val="11"/>
        <rFont val="Calibri"/>
        <family val="2"/>
        <scheme val="minor"/>
      </rPr>
      <t>-8576,8950,8980</t>
    </r>
  </si>
  <si>
    <t/>
  </si>
  <si>
    <t>Popu</t>
  </si>
  <si>
    <t>Stab</t>
  </si>
  <si>
    <t>% In</t>
  </si>
  <si>
    <t xml:space="preserve">  Nu</t>
  </si>
  <si>
    <t>Not Sig</t>
  </si>
  <si>
    <t>Sig</t>
  </si>
  <si>
    <t>Sign</t>
  </si>
  <si>
    <t>Chil</t>
  </si>
  <si>
    <t>Inci</t>
  </si>
  <si>
    <t>Expe</t>
  </si>
  <si>
    <t xml:space="preserve">DCO </t>
  </si>
  <si>
    <t>% "D</t>
  </si>
  <si>
    <t>% Ze</t>
  </si>
  <si>
    <t>Micr</t>
  </si>
  <si>
    <t>% MV</t>
  </si>
  <si>
    <t>Spec</t>
  </si>
  <si>
    <t>% wi</t>
  </si>
  <si>
    <t xml:space="preserve">M:I </t>
  </si>
  <si>
    <t>Rati</t>
  </si>
  <si>
    <t>Comp</t>
  </si>
  <si>
    <t>Pati</t>
  </si>
  <si>
    <t>Ethn</t>
  </si>
  <si>
    <t>Date</t>
  </si>
  <si>
    <t>Post</t>
  </si>
  <si>
    <t>Uniq</t>
  </si>
  <si>
    <t>Anni</t>
  </si>
  <si>
    <t>Site</t>
  </si>
  <si>
    <t>Type</t>
  </si>
  <si>
    <t>Beha</t>
  </si>
  <si>
    <t>Basi</t>
  </si>
  <si>
    <t>Trea</t>
  </si>
  <si>
    <t xml:space="preserve">    </t>
  </si>
  <si>
    <t>Scre</t>
  </si>
  <si>
    <t>PI Data Sheet 1</t>
  </si>
  <si>
    <t>PI Data Sheet 2</t>
  </si>
  <si>
    <t>PI Data Sheet 3</t>
  </si>
  <si>
    <t>All Cancers Excluding NMSC</t>
  </si>
  <si>
    <t>Completeness - treatment information</t>
  </si>
  <si>
    <t>Completeness - screening information</t>
  </si>
  <si>
    <t>Standard Site Group</t>
  </si>
  <si>
    <t>All invasive xnmsc</t>
  </si>
  <si>
    <t>All registrations</t>
  </si>
  <si>
    <t>All xnmsc 0-24</t>
  </si>
  <si>
    <t>All xnmsc 25-59</t>
  </si>
  <si>
    <t>All xnmsc 60-79</t>
  </si>
  <si>
    <t>All xnmsc 80+</t>
  </si>
  <si>
    <t>Head and Neck</t>
  </si>
  <si>
    <t>Colorectal</t>
  </si>
  <si>
    <t>Upper GI</t>
  </si>
  <si>
    <t>HPB</t>
  </si>
  <si>
    <t>Female Genitals</t>
  </si>
  <si>
    <t>Kidney</t>
  </si>
  <si>
    <t>Brain</t>
  </si>
  <si>
    <t>CUPs</t>
  </si>
  <si>
    <t>Lymphoid and Haematopoietic</t>
  </si>
  <si>
    <t>Other invasive cancers</t>
  </si>
  <si>
    <t>Breast in situ</t>
  </si>
  <si>
    <t>Cervix in situ</t>
  </si>
  <si>
    <t>Other insitus / uncertains / unknowns</t>
  </si>
  <si>
    <t>NMSC</t>
  </si>
  <si>
    <t>Grading Applicable?</t>
  </si>
  <si>
    <t>Staging Applicable?</t>
  </si>
  <si>
    <t>No</t>
  </si>
  <si>
    <t>Yes</t>
  </si>
  <si>
    <t>Registry creep</t>
  </si>
  <si>
    <t>Cervical cancer screening completeness (%)</t>
  </si>
  <si>
    <t>Breast cancer screening completeness (%)</t>
  </si>
  <si>
    <t>Bowel cancer screening completeness (%)</t>
  </si>
  <si>
    <t>Concatenate cases &amp; % change</t>
  </si>
  <si>
    <t>Non-Melanoma Skin Cancer</t>
  </si>
  <si>
    <t>No. of 2014 full cases</t>
  </si>
  <si>
    <t>Cancer Site</t>
  </si>
  <si>
    <t>Unique Health Identifier</t>
  </si>
  <si>
    <t>Ascertainment</t>
  </si>
  <si>
    <t>Executive Summary</t>
  </si>
  <si>
    <t>Staging Completeness - Site with Highest % Reported</t>
  </si>
  <si>
    <t>Staging Completeness - Site with Lowest % Reported</t>
  </si>
  <si>
    <t>Ireland</t>
  </si>
  <si>
    <t>Non Melanoma Skin Cancer</t>
  </si>
  <si>
    <t>Cancer of Unknown Primary</t>
  </si>
  <si>
    <t>Cancer Group</t>
  </si>
  <si>
    <t>C44</t>
  </si>
  <si>
    <t>ENGLAND</t>
  </si>
  <si>
    <t>Valid "Yes" (%)</t>
  </si>
  <si>
    <t>Valid Known (%)</t>
  </si>
  <si>
    <t>% Increase in registrations      P</t>
  </si>
  <si>
    <t>Other (%)</t>
  </si>
  <si>
    <t>Other</t>
  </si>
  <si>
    <t>% Other</t>
  </si>
  <si>
    <t>STAGING: To be filled in by registry (current year)</t>
  </si>
  <si>
    <t>No. of Cases (current year) and percentage change vs. previous year (persons)</t>
  </si>
  <si>
    <t>Percentage  (%) of zero survival cases (persons)</t>
  </si>
  <si>
    <t>Percentage (%) of microscopically verified cases (persons)</t>
  </si>
  <si>
    <t>Percentage (%) of non-specificity of morphology codes for cases which are microscopically verified</t>
  </si>
  <si>
    <t>Completeness of the dataset (%) - demographics and diagnostic details</t>
  </si>
  <si>
    <r>
      <t xml:space="preserve">Completeness of the dataset (%) - stage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</si>
  <si>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CUP</t>
  </si>
  <si>
    <t>Other invasive cancer</t>
  </si>
  <si>
    <t>Other (No. of Cases)</t>
  </si>
  <si>
    <t>Valid Known (No. of Cases)</t>
  </si>
  <si>
    <t>Valid "Yes" (No. of Cases)</t>
  </si>
  <si>
    <t xml:space="preserve">No. of Zero survival Cases (M &amp; F)                     </t>
  </si>
  <si>
    <t xml:space="preserve">No. of "DCO" Cases (M &amp; F)                     </t>
  </si>
  <si>
    <t xml:space="preserve">No. of MV Cases (M &amp; F)                     </t>
  </si>
  <si>
    <t>No. of Deaths during PI collection period</t>
  </si>
  <si>
    <t>No. of cases with specific morph of non-MV***</t>
  </si>
  <si>
    <t>% of cases with specific morph of non-MV***</t>
  </si>
  <si>
    <t>No. of cases with NOS morph of MV</t>
  </si>
  <si>
    <t>Quality of treatment data</t>
  </si>
  <si>
    <t>Date of surgery known</t>
  </si>
  <si>
    <t>Trust / hospital of surgery known</t>
  </si>
  <si>
    <t>Type of surgery known (OPCS4 code)</t>
  </si>
  <si>
    <t>Date of teletherapy known</t>
  </si>
  <si>
    <t>Trust / hospital of teletherapy known</t>
  </si>
  <si>
    <t>Fractions and dose known</t>
  </si>
  <si>
    <t>Date of chemotherapy known</t>
  </si>
  <si>
    <t>Trust / hospital of chemotherapy known</t>
  </si>
  <si>
    <t>Drug name or regimen known</t>
  </si>
  <si>
    <t>% of men under 60 with prostate cancer &amp; received hormone treatment</t>
  </si>
  <si>
    <t>% of women under 60 with breast cancer &amp; received hormone treatment</t>
  </si>
  <si>
    <t>% of all haematological cancer patients who received any treatment</t>
  </si>
  <si>
    <t>% of children and young adults (0-24 group) with cancer &amp; underwent any treatment</t>
  </si>
  <si>
    <t>Total No. of Cases of Site</t>
  </si>
  <si>
    <t>Chemotherapy (CT)</t>
  </si>
  <si>
    <t>Teletherapy (TT)</t>
  </si>
  <si>
    <t>Surgery (S)</t>
  </si>
  <si>
    <t>No. of Cases treated with S</t>
  </si>
  <si>
    <t>% of Cases treated with S</t>
  </si>
  <si>
    <t>% of Cases treated with TT</t>
  </si>
  <si>
    <t>No. of Cases treated with TT</t>
  </si>
  <si>
    <t xml:space="preserve">No. of Cases treated with CT </t>
  </si>
  <si>
    <t>% of Cases treated with CT</t>
  </si>
  <si>
    <t>Hormone Therapy (HT)</t>
  </si>
  <si>
    <t xml:space="preserve">No. of Cases treated with HT </t>
  </si>
  <si>
    <t>% of Cases treated with HT</t>
  </si>
  <si>
    <t>Brachytherapy (BT)</t>
  </si>
  <si>
    <t xml:space="preserve">No. of Cases treated with BT </t>
  </si>
  <si>
    <t>% of Cases treated with BT</t>
  </si>
  <si>
    <t>Watch and Wait/Active monitoring (WW/AM)</t>
  </si>
  <si>
    <t>No. of Cases treated with WW/AM</t>
  </si>
  <si>
    <t>% of Cases treated with WW/AM</t>
  </si>
  <si>
    <t>Palliative Care (PC)</t>
  </si>
  <si>
    <t>No. of Cases treated with PC</t>
  </si>
  <si>
    <t>% of Cases treated with PC</t>
  </si>
  <si>
    <r>
      <t xml:space="preserve">Surgery </t>
    </r>
    <r>
      <rPr>
        <b/>
        <i/>
        <sz val="10"/>
        <rFont val="Arial"/>
        <family val="2"/>
      </rPr>
      <t>(denominator - all tumours known to be treated with surgery, first recorded surgery for that tumour)</t>
    </r>
    <r>
      <rPr>
        <b/>
        <sz val="10"/>
        <rFont val="Arial"/>
        <family val="2"/>
      </rPr>
      <t>:</t>
    </r>
  </si>
  <si>
    <t>% of Cohort</t>
  </si>
  <si>
    <t>No. of Cases</t>
  </si>
  <si>
    <t>Total</t>
  </si>
  <si>
    <t>Total No. of Surgical Cases</t>
  </si>
  <si>
    <t>% of Cases</t>
  </si>
  <si>
    <t>Total No. of Teletherapy Cases</t>
  </si>
  <si>
    <r>
      <t xml:space="preserve">Teletherapy </t>
    </r>
    <r>
      <rPr>
        <b/>
        <i/>
        <sz val="1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rFont val="Arial"/>
        <family val="2"/>
      </rPr>
      <t>:</t>
    </r>
  </si>
  <si>
    <t>% of Cases treated with Hormone Therapy</t>
  </si>
  <si>
    <t>% of Cases treated with Chemotherapy</t>
  </si>
  <si>
    <t>% of Cases treated with Teletherapy</t>
  </si>
  <si>
    <t>% of Cases treated with Surgery</t>
  </si>
  <si>
    <t>% of all cancer cases (xnmsc)</t>
  </si>
  <si>
    <t>% of Cases treated with Brachytherapy</t>
  </si>
  <si>
    <t>% of Cases treated with Watch &amp; Wait/Active Monitoring</t>
  </si>
  <si>
    <t>% of Cases treated with Palliative Care</t>
  </si>
  <si>
    <t>Specific cohorts where treatment completeness data is expected (%)</t>
  </si>
  <si>
    <t>Diagnosis with hospital</t>
  </si>
  <si>
    <t>Stage I and II patients receiving any treatment (%)</t>
  </si>
  <si>
    <r>
      <t xml:space="preserve">Completeness of the dataset (%) - grade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</si>
  <si>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Cells to be manually filled in are shaded bright yellow</t>
  </si>
  <si>
    <t>Do not overtype white cells</t>
  </si>
  <si>
    <t>Do not overtype other cells</t>
  </si>
  <si>
    <t>Manually fill in columns H-J (staging information) and columns AD-AF (grading information) shaded bright yellow.</t>
  </si>
  <si>
    <t>Specific cohorts where treatment data is expected/not expected</t>
  </si>
  <si>
    <t>Valid "No" (%)</t>
  </si>
  <si>
    <t>Valid "No" (No. of Cases)</t>
  </si>
  <si>
    <t>No Treatment</t>
  </si>
  <si>
    <t>Manually fill in columns B and C (D for treatment indicator)</t>
  </si>
  <si>
    <t>Other Female Genitals</t>
  </si>
  <si>
    <t>Other tumours</t>
  </si>
  <si>
    <t>C77-C80</t>
  </si>
  <si>
    <t>Radiotherapy (RT)</t>
  </si>
  <si>
    <t>No. of Cases treated with RT</t>
  </si>
  <si>
    <t>% of Cases treated with RT</t>
  </si>
  <si>
    <t>% of Cases treated with Radiotherapy</t>
  </si>
  <si>
    <t>Brain and CNS</t>
  </si>
  <si>
    <t>C70-C72</t>
  </si>
  <si>
    <t>1.1  Timeliness</t>
  </si>
  <si>
    <t>Not-finalised cases</t>
  </si>
  <si>
    <t>8000,8010-8231, 8246, 8255-8576, 8720-8780, 8940-8941</t>
  </si>
  <si>
    <t>8000,8010-8231, 8246, 8255-8576,8940-8941</t>
  </si>
  <si>
    <t>C10*-C14*, C300, C310, C311, C32*</t>
  </si>
  <si>
    <t>8000,8010-8231, 8246, 8255-8576, 8720-8780</t>
  </si>
  <si>
    <t>8000,8010-8231, 8246, 8255-8576, 8936</t>
  </si>
  <si>
    <t>8000,8010-8573, 8990</t>
  </si>
  <si>
    <t>8000,8010-8231, 8246, 8260-8573</t>
  </si>
  <si>
    <t>8000,8010-8231, 8246, 8255-8576</t>
  </si>
  <si>
    <t>8000, 8010-8231, 8246, 8260-8573</t>
  </si>
  <si>
    <t>8000,8010-8573</t>
  </si>
  <si>
    <t>8000,8010-8576</t>
  </si>
  <si>
    <t>8000,8010-8246, 8260-8573</t>
  </si>
  <si>
    <t>8000,8010-8249,8255-8576</t>
  </si>
  <si>
    <t>8000, 8800-8804, 9180-9340 Excluding 9190 and 9221</t>
  </si>
  <si>
    <t>8000, 8800-8805,9180-9187, 9193, 9195-9220, 9230-9343</t>
  </si>
  <si>
    <t>8800-8804, 8810, 8811, 8830, 8850-8858, 8890-8896, 8900-8920, 8990, 9040-9043, 9150, 9180, 9220, 9240, 9260, 9473, 9540, 9581</t>
  </si>
  <si>
    <t>8800-8805, 8810, 8811, 8830, 8850-8858, 8890-8896, 8900-8921, 8990, 9040-9043, 9150, 9180, 9220, 9240, 9260, 9473, 9540, 9581</t>
  </si>
  <si>
    <t>T1N0MX =T1N0M0; T2N0MX =T2N0M0 (only if tumour size is known and &lt;30mm)</t>
  </si>
  <si>
    <t>8000, 8010-8231, 8246, 8250-8576</t>
  </si>
  <si>
    <t>8000, 8010-8231, 8246, 8255-8576, 8720-8780</t>
  </si>
  <si>
    <t>8000, 8010-8231, 8246, 8255-8576</t>
  </si>
  <si>
    <t>8000, 8010-8231, 8260-8573, 8890-8891, 8896, 8930-8933</t>
  </si>
  <si>
    <t>8000, 8010-8231, 8255-8576, 8890-8891, 8896, 8930-8933</t>
  </si>
  <si>
    <t>8000, 8010-8231, 8250-8573,8950,8980</t>
  </si>
  <si>
    <t>8000, 8010-8231, 8250-8576,8950,8980</t>
  </si>
  <si>
    <t>8000, 8010-8231, 8260-8573, 8590-8670, 8930-8935, 9000, 9014, 9015, 9060-9090</t>
  </si>
  <si>
    <t>8000, 8010-8231, 8255-8576, 8590-8670, 8930-8935, 9000, 9014, 9015, 9060-9090</t>
  </si>
  <si>
    <t>8000, 8010-8231, 8246, 8260-8573, 8720-8780</t>
  </si>
  <si>
    <t>8000, 8010, 8120-8147, 8255-8323,8480-8490, 8500</t>
  </si>
  <si>
    <t>8000, 8010, 8120-8147, 8260-8323,8480-8490, 8500</t>
  </si>
  <si>
    <t>8000, 9061-9102</t>
  </si>
  <si>
    <t>8000, 8010-8231, 8246, 8260-8573, 8960</t>
  </si>
  <si>
    <t>8000, 8010-8231, 8246, 8255-8576, 8959, 8960</t>
  </si>
  <si>
    <t>8000, 8800-8920, 9120-9150</t>
  </si>
  <si>
    <t>8000, 8800-8921, 9120-9150</t>
  </si>
  <si>
    <t>1.2 1.2 Completeness - demographic and diagnostic details</t>
  </si>
  <si>
    <t>Lower GI</t>
  </si>
  <si>
    <t>% of all stage 1 cancer patients (exc. Brain and CNS tumours) who received any treatment</t>
  </si>
  <si>
    <t>Thyroid &amp; other endocrine glands</t>
  </si>
  <si>
    <t>8000, 8010-8231, 8246, 8250-8260 8573, 8720-8780</t>
  </si>
  <si>
    <t>DO5</t>
  </si>
  <si>
    <t>D06</t>
  </si>
  <si>
    <t>ICDO2</t>
  </si>
  <si>
    <t>ICDO3</t>
  </si>
  <si>
    <t>Codes pre-2012 PI cycle</t>
  </si>
  <si>
    <t>Table 3H Codes from last PI cycle</t>
  </si>
  <si>
    <t>Wales Feedback</t>
  </si>
  <si>
    <t>Suggested New ICDO2 Morphology Code</t>
  </si>
  <si>
    <t>Reason</t>
  </si>
  <si>
    <t>Suggested New ICDO3 Morphology Code</t>
  </si>
  <si>
    <t>BR Comments</t>
  </si>
  <si>
    <t>8000,8010-8231, 8246, 8260-8573, 8720-8780, 8940-8941, 8982</t>
  </si>
  <si>
    <t>Updated to now include 8982</t>
  </si>
  <si>
    <t>Used in previous PI cycle</t>
  </si>
  <si>
    <t>8000,8010-8231, 8246, 8260-8573, 8720-8780, 8940-8941</t>
  </si>
  <si>
    <t>8000,8010-8231,8290,8310,8430,8450,8480,8500,8550,8560,8562,8573?, 8720-8780, 8940-8941, 8982</t>
  </si>
  <si>
    <t>8000,8010-8231, 8246, 8260-8573,8940-8941, 8982</t>
  </si>
  <si>
    <t>8000,8010-8231, 8246, 8260-8573,8940-8941</t>
  </si>
  <si>
    <t>8000,8010-8231, M8240, 8290,8310,8430,8450,8480,8500,8550,8560,8562,8573,8940-8941 8982</t>
  </si>
  <si>
    <t>8000,8010-8231, 8246, 8260-8573, 8720-8780</t>
  </si>
  <si>
    <t>Used previous PI codes, no consensus over 8240</t>
  </si>
  <si>
    <t>8000,8010-8231,M8240,  8260-8573?, 8720-8780</t>
  </si>
  <si>
    <t>Used previous PI codes, no consensus over changing the range used</t>
  </si>
  <si>
    <t>No change - same codes from all sources</t>
  </si>
  <si>
    <t>8260-8573</t>
  </si>
  <si>
    <t>8000,8010-8231, 8246, 8260-8573, 8990</t>
  </si>
  <si>
    <t>Used codes from previous PI cycles</t>
  </si>
  <si>
    <t>Used in previous PI cycle, but removed 8396 as does not exist in ICD10</t>
  </si>
  <si>
    <t xml:space="preserve">8000,8010-8231, 8246, 8260-8573?, 8990 </t>
  </si>
  <si>
    <t>8000,8010-8573? Code range, 8990  Why no squamous cell carcinoma (M8070)</t>
  </si>
  <si>
    <t>Wales Feedback &amp; Codes from last PI cycle match, so these codes should be used</t>
  </si>
  <si>
    <t>8000, 8010-8231, 8246, 8250-8573, 8720-8780</t>
  </si>
  <si>
    <t>Used previous PI codes, but is this correct? Wales suggested including additional codes?</t>
  </si>
  <si>
    <t>8010-8231, 8260-8573,8950,8980</t>
  </si>
  <si>
    <t>8010-8231, 8255-8576,8950,8980</t>
  </si>
  <si>
    <t>Happy to add 8982.</t>
  </si>
  <si>
    <t>Happy to add 8982.  8240 (carcinoid) should not be added.</t>
  </si>
  <si>
    <t>8240 (carcinoid) should not be added.</t>
  </si>
  <si>
    <t>Disagree.  Stage grouping cannot be applied without specific morphologies but T, N and M categories can.</t>
  </si>
  <si>
    <t>Happy to add 8990 (as this was the code used in ICD10 for GIST). 8936 does not exist in ICD10.</t>
  </si>
  <si>
    <t>As above.  Squamous cell carcinoma is in range 8010-8573.</t>
  </si>
  <si>
    <t>Excludes carcinoid and melanoma 872-878</t>
  </si>
  <si>
    <t>Trachea, Bronchus &amp; Lung</t>
  </si>
  <si>
    <t>Thyroid and other endocrine glands</t>
  </si>
  <si>
    <t>Date of radiotherapy known</t>
  </si>
  <si>
    <t>Trust / hospital of radiotherapy known</t>
  </si>
  <si>
    <t>Total No. of Chemotherapy Cases</t>
  </si>
  <si>
    <t>Total No. of Radiotherapy Cases</t>
  </si>
  <si>
    <t>Surgery (denominator - all tumours known to be treated with surgery, first recorded surgery for that tumour):</t>
  </si>
  <si>
    <t>Teletherapy (denominator - all tumours known to be treated with teletherapy , first recorded teletherapy treatment for that tumour):</t>
  </si>
  <si>
    <t>Chemotherapy (denominator - all tumours known to be treated with chemotherapy, first recorded chemotherapy treatment for that tumour):</t>
  </si>
  <si>
    <t>Radiotherapy (denominator - all tumours known to be treated with radiotherapy, take the first recorded radiotherapy event for that tumour):</t>
  </si>
  <si>
    <t>Most Cases</t>
  </si>
  <si>
    <t>Least Cases</t>
  </si>
  <si>
    <t>DCO Most Cases</t>
  </si>
  <si>
    <t>DCO Least Cases</t>
  </si>
  <si>
    <t>Useful Summary Statements for 2014 PI Data</t>
  </si>
  <si>
    <r>
      <t xml:space="preserve">Chemotherapy </t>
    </r>
    <r>
      <rPr>
        <b/>
        <i/>
        <sz val="1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rFont val="Arial"/>
        <family val="2"/>
      </rPr>
      <t>:</t>
    </r>
  </si>
  <si>
    <t>Other non-melanoma skin cancer</t>
  </si>
  <si>
    <t>Basal cell carcinoma</t>
  </si>
  <si>
    <t>Squamous cell carcinoma</t>
  </si>
  <si>
    <t>Bronchus &amp; Lung</t>
  </si>
  <si>
    <t>Other Non-Melanoma Skin Cancer</t>
  </si>
  <si>
    <t>Target attained</t>
  </si>
  <si>
    <t>UKIACR average (population)</t>
  </si>
  <si>
    <t>UKIACR average (country)</t>
  </si>
  <si>
    <t>Indicator</t>
  </si>
  <si>
    <t>Target not reached or not in line with other registries</t>
  </si>
  <si>
    <t>Grade</t>
  </si>
  <si>
    <t>No. of cases with a valid known grade</t>
  </si>
  <si>
    <t>% with a grade</t>
  </si>
  <si>
    <t>Head &amp; Neck -paranasal sinuses</t>
  </si>
  <si>
    <t>C312-C319</t>
  </si>
  <si>
    <t>8720-8780,9490-9500</t>
  </si>
  <si>
    <t>Uterus</t>
  </si>
  <si>
    <t>C54*, C55</t>
  </si>
  <si>
    <t xml:space="preserve">Non Melanoma skin </t>
  </si>
  <si>
    <t>C693, C694</t>
  </si>
  <si>
    <t>NI figures not included</t>
  </si>
  <si>
    <t>Country average (population)</t>
  </si>
  <si>
    <t>Country average (country)</t>
  </si>
  <si>
    <r>
      <t>Diagnosing Hospital Known:</t>
    </r>
    <r>
      <rPr>
        <sz val="11"/>
        <color theme="1"/>
        <rFont val="Arial"/>
        <family val="2"/>
      </rPr>
      <t xml:space="preserve"> Percentage (%) of all cancers (C00-C97 ex. C44) registered with an organisation of diagnosis</t>
    </r>
  </si>
  <si>
    <r>
      <t xml:space="preserve">Microscopically Verified: </t>
    </r>
    <r>
      <rPr>
        <sz val="11"/>
        <color theme="1"/>
        <rFont val="Arial"/>
        <family val="2"/>
      </rPr>
      <t>Percentage (%) of all cancers (C00-C97 ex. C44) that are microscopically verified</t>
    </r>
  </si>
  <si>
    <r>
      <t xml:space="preserve">Non Specific Codes: </t>
    </r>
    <r>
      <rPr>
        <sz val="11"/>
        <color theme="1"/>
        <rFont val="Arial"/>
        <family val="2"/>
      </rPr>
      <t>Percentage (%) of all cancers (C00-C97 ex. C44) that are microscopically verified with non specific morphology codes</t>
    </r>
  </si>
  <si>
    <r>
      <rPr>
        <b/>
        <sz val="11"/>
        <color theme="1"/>
        <rFont val="Arial"/>
        <family val="2"/>
      </rPr>
      <t xml:space="preserve">Grade: </t>
    </r>
    <r>
      <rPr>
        <sz val="11"/>
        <color theme="1"/>
        <rFont val="Arial"/>
        <family val="2"/>
      </rPr>
      <t>Percentage (%) of all cancers (C00-C97 ex. C44) registered with a known grade</t>
    </r>
  </si>
  <si>
    <r>
      <t>Treatment:</t>
    </r>
    <r>
      <rPr>
        <sz val="11"/>
        <color theme="1"/>
        <rFont val="Arial"/>
        <family val="2"/>
      </rPr>
      <t xml:space="preserve"> Percentage (%) of all cancers (C00-C97 ex. C44) registered with any treatment</t>
    </r>
  </si>
  <si>
    <t>*** not mandatory to provide data</t>
  </si>
  <si>
    <t>Melanoma of skin</t>
  </si>
  <si>
    <t>Completeness - demographic and diagnostic details</t>
  </si>
  <si>
    <t>% of all stage 1 cancer patients who received any treatment</t>
  </si>
  <si>
    <t>UK average</t>
  </si>
  <si>
    <t xml:space="preserve">  Number of registrations, 2017</t>
  </si>
  <si>
    <t xml:space="preserve">  Number of registrations (P), 2017</t>
  </si>
  <si>
    <r>
      <t xml:space="preserve">Average of Core Patient Information Complete: </t>
    </r>
    <r>
      <rPr>
        <sz val="11"/>
        <color theme="1"/>
        <rFont val="Arial"/>
        <family val="2"/>
      </rPr>
      <t>Average percentage (%) of all cancers (C00-C97 ex. C44) registered with demographic information</t>
    </r>
    <r>
      <rPr>
        <vertAlign val="superscript"/>
        <sz val="11"/>
        <color theme="1"/>
        <rFont val="Arial"/>
        <family val="2"/>
      </rPr>
      <t>3</t>
    </r>
  </si>
  <si>
    <r>
      <t xml:space="preserve">Average of Core Tumour Information Complete: </t>
    </r>
    <r>
      <rPr>
        <sz val="11"/>
        <color theme="1"/>
        <rFont val="Arial"/>
        <family val="2"/>
      </rPr>
      <t>Average percentage (%) of all cancers (C00-C97 ex. C44) registered with tumour information</t>
    </r>
    <r>
      <rPr>
        <vertAlign val="superscript"/>
        <sz val="11"/>
        <color theme="1"/>
        <rFont val="Arial"/>
        <family val="2"/>
      </rPr>
      <t>4</t>
    </r>
  </si>
  <si>
    <r>
      <t>Death Certificate Only (DCO) Rates:</t>
    </r>
    <r>
      <rPr>
        <sz val="11"/>
        <color theme="1"/>
        <rFont val="Arial"/>
        <family val="2"/>
      </rPr>
      <t xml:space="preserve"> Percentage (%) of all cancers (C00-C97 ex. C44) registered as a DCO</t>
    </r>
    <r>
      <rPr>
        <vertAlign val="superscript"/>
        <sz val="11"/>
        <color theme="1"/>
        <rFont val="Arial"/>
        <family val="2"/>
      </rPr>
      <t>5</t>
    </r>
  </si>
  <si>
    <r>
      <t>Zero Day Survivors:</t>
    </r>
    <r>
      <rPr>
        <sz val="11"/>
        <color theme="1"/>
        <rFont val="Arial"/>
        <family val="2"/>
      </rPr>
      <t xml:space="preserve"> Percentage (%) of all cancers (C00-C97 ex. C44) registered with the date of death equals the date of diagnosis</t>
    </r>
    <r>
      <rPr>
        <vertAlign val="superscript"/>
        <sz val="11"/>
        <color theme="1"/>
        <rFont val="Arial"/>
        <family val="2"/>
      </rPr>
      <t>5</t>
    </r>
  </si>
  <si>
    <t>2. Staging target: &gt; 70%</t>
  </si>
  <si>
    <t>3. Core Patient information includes name, address, postcode, sex, date of birth, ethnicity, date of death, unique health identifier</t>
  </si>
  <si>
    <t>5. DCO and zero survivor rate targets: &lt;2%</t>
  </si>
  <si>
    <t>Northern Ireland not included</t>
  </si>
  <si>
    <t xml:space="preserve">  Number of registrations, 2018</t>
  </si>
  <si>
    <t xml:space="preserve">  Number of registrations (P), 2018</t>
  </si>
  <si>
    <t>% Staged</t>
  </si>
  <si>
    <t>% Valid Known</t>
  </si>
  <si>
    <t>%Other</t>
  </si>
  <si>
    <t>Tumours with appropriate morphology per site</t>
  </si>
  <si>
    <t>Liver - hepatoblastoma</t>
  </si>
  <si>
    <t>PRETEXT</t>
  </si>
  <si>
    <t>C222</t>
  </si>
  <si>
    <t>This counts 'All invasive xnmsc' cases that aren't included in column H because they have site codes not listed in the table</t>
  </si>
  <si>
    <t>Other all xnmsc</t>
  </si>
  <si>
    <t>Thymus</t>
  </si>
  <si>
    <t>C37</t>
  </si>
  <si>
    <t>Chang</t>
  </si>
  <si>
    <t>CHECK (B = C:F)</t>
  </si>
  <si>
    <t>CHECK (B = H:X)</t>
  </si>
  <si>
    <t>CHECK (G = H:AD)</t>
  </si>
  <si>
    <t>IF REPORTING NMSC</t>
  </si>
  <si>
    <t>Norther Ireland</t>
  </si>
  <si>
    <t xml:space="preserve">No. of Cases treated with WW/AM </t>
  </si>
  <si>
    <t>No. of Cases treated with HPC</t>
  </si>
  <si>
    <t>Total No. ofChemotherapy Cases</t>
  </si>
  <si>
    <r>
      <t>Country average (population)</t>
    </r>
    <r>
      <rPr>
        <b/>
        <vertAlign val="superscript"/>
        <sz val="12"/>
        <color theme="0"/>
        <rFont val="Arial"/>
        <family val="2"/>
      </rPr>
      <t>1</t>
    </r>
  </si>
  <si>
    <r>
      <t>Country average (country)</t>
    </r>
    <r>
      <rPr>
        <b/>
        <vertAlign val="superscript"/>
        <sz val="12"/>
        <color theme="0"/>
        <rFont val="Arial"/>
        <family val="2"/>
      </rPr>
      <t>1</t>
    </r>
  </si>
  <si>
    <t>Notation '-' denotes not available (average excludes corresponding country)</t>
  </si>
  <si>
    <t>SCOTLAND</t>
  </si>
  <si>
    <t>NORTHERN IRELAND</t>
  </si>
  <si>
    <t>UK AVERAGE</t>
  </si>
  <si>
    <t xml:space="preserve">Registrations and Timeliness </t>
  </si>
  <si>
    <t xml:space="preserve">Do not overtype white cells </t>
  </si>
  <si>
    <t xml:space="preserve">Key </t>
  </si>
  <si>
    <t xml:space="preserve">1. For England, Scotland, Wales and Northern Ireland. </t>
  </si>
  <si>
    <t>Date data were take for Pis</t>
  </si>
  <si>
    <t>TRUE</t>
  </si>
  <si>
    <t xml:space="preserve">  Number of registrations, 2019</t>
  </si>
  <si>
    <t>Country X</t>
  </si>
  <si>
    <r>
      <t xml:space="preserve">TNM,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</si>
  <si>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8000,8010-8231, 8246, 8260-8573, 8720-8780, 8800-8814, 8830, 8850-8858, 8890-8896, 8900-8920, 8940-8941, 8980, 8982, 8990, 8982, 9040-9043, 9150, 9180, 9220, 9231, 9240, 9260, 9364, 9473, 9490-9500, 9540, 9561, 9581</t>
  </si>
  <si>
    <t>8000,8010-8231, 8246, 8255-8576, 8720-8780, 8800-8815, 8825, 8830, 8850-8921, 8940-8941, 8980, 8990, 9040-9043, 9150, 9180,  9181, 9220, 9231-9240, 9243, 9260, 9364, 9473, 9490-9500, 9540, 9542, 9561, 9581</t>
  </si>
  <si>
    <t>8000,8010-8231, 8246, 8260-8573, 8800-8814, 8830, 8850-8858, 8890-8896, 8900-8920, 8940-8941, 8980, 8982, 8990, 8982, 9040-9043, 9150, 9180, 9220, 9231, 9240, 9260, 9364, 9473, 9490-9500, 9540, 9561, 9581</t>
  </si>
  <si>
    <t>8000,8010-8231, 8246, 8260-8573, 8720-8780, 8800-8814, 8830, 8850-8858, 8890-8896, 8900-8920,  8980, 8990, 8982, 9040-9043, 9150, 9180, 9220, 9231, 9240, 9260, 9364, 9473, 9490-9500, 9540, 9561, 9581</t>
  </si>
  <si>
    <t>8000,8010-8231, 8246, 8255-8576, 8720-8780, 8800-8815, 8825, 8830, 8850-8921,  8980, 8990, 9040-9043, 9150, 9180,  9181, 9220, 9231-9240, 9243, 9260, 9364, 9473, 9490-9500, 9540, 9542, 9561, 9581</t>
  </si>
  <si>
    <t>8010-8231, 8260-8573, 9490-9500</t>
  </si>
  <si>
    <t>8010-8231, 8246, 8255-8576, 9490-9500</t>
  </si>
  <si>
    <t>8000,8010-8231, 8243-8244, 8246, 8260-8573, 8800-8814, 8830, 8850-8858, 8890-8896, 8900-8920, 8990, 8980, 8982, 9040-9043, 9150, 9180, 9220, 9231, 9240, 9260, 9364, 9473, 9490-9500, 9540, 9561, 9581</t>
  </si>
  <si>
    <t>8000,8010-8231, 8243-8244, 8246, 8255-8576, 8800-8815, 8825, 8830, 8850-8921, 8980, 8990, 9040-9043, 9150, 9180,  9181, 9220, 9231-9240, 9243, 9260, 9364, 9473, 9490-9500, 9540, 9542, 9561, 9581</t>
  </si>
  <si>
    <t>8000,8010-8573, 8800-8814, 8830, 8850-8858, 8890-8896, 8900-8920, 8980, 8990, 8982, 9040-9043, 9150, 9180, 9220, 9231, 9240, 9260, 9364, 9473, 9490-9500, 9540, 9561, 9581</t>
  </si>
  <si>
    <t>8000,8010-8576, 8800-8815, 8825, 8830, 8850-8921, 8980, 8990, 9040-9043, 9150, 9180,  9181, 9220, 9231-9240, 9243, 9260, 9364, 9473, 9490-9500, 9540, 9542, 9561, 9581</t>
  </si>
  <si>
    <t>8000,8010-8576, 8800-8815, 8825, 8830, 8850-8921, 8936, 8980, 8990, 9040-9043, 9150, 9180,  9181, 9220, 9231-9240, 9243, 9260, 9364, 9473, 9490-9500, 9540, 9542, 9561, 9581</t>
  </si>
  <si>
    <t>8000, 8010-8573, 8800-8814, 8830, 8850-8858, 8890-8896, 8900-8920, 8980, 8990, 8982, 9040-9043, 9150, 9180, 9220, 9231, 9240, 9260, 9364, 9473, 9490-9500, 9540, 9561, 9581</t>
  </si>
  <si>
    <t>8000, 8010-8576, 8800-8815, 8825, 8830, 8850-8921, 8936, 8980, 8990, 9040-9043, 9150, 9180,  9181, 9220, 9231-9240, 9243, 9260, 9364, 9473, 9490-9500, 9540, 9542, 9561, 9581</t>
  </si>
  <si>
    <r>
      <t>TNM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ENTS TNM</t>
    </r>
  </si>
  <si>
    <t>TNM, INRS/INRG</t>
  </si>
  <si>
    <t>8000,8010-8231, 8243-8244, 8246, 8260-8573, 8800-8814, 8830, 8850-8858, 8890-8896, 8980, 8900-8920, 8990, 8982, 9040-9043, 9150, 9180, 9220, 9231, 9240, 9260, 9364, 9473, 9490-9500, 9540, 9561, 9581</t>
  </si>
  <si>
    <t>Liver - HCC &amp; combined</t>
  </si>
  <si>
    <t xml:space="preserve"> 8170-8171, 8180</t>
  </si>
  <si>
    <t>8170-8175, 8180</t>
  </si>
  <si>
    <t>Liver - other</t>
  </si>
  <si>
    <t>C221, C224,  C227, C229</t>
  </si>
  <si>
    <t>8000, 8010,8140, 8160-8162, 8480, 8481, 8500, 8503, 8560, 8800-8814, 8830, 8850-8858, 8890-8896, 8900-8920, 8980, 8990, 8982, 9040-9043, 9150, 9180, 9220, 9231, 9240, 9260, 9364, 9473, 9490-9500, 9540, 9561, 9581</t>
  </si>
  <si>
    <t>8000, 8010, 8140, 8160-8162, 8480, 8481, 8500, 8503, 8560, 8800-8815, 8825, 8830, 8850-8921, 8980, 8990, 9040-9043, 9150, 9180,  9181, 9220, 9231-9240, 9243, 9260, 9364, 9473, 9490-9500, 9540, 9542, 9561, 9581</t>
  </si>
  <si>
    <t>8000,8010-8231, 8246, 8260-8573, 8800-8814, 8830, 8850-8858, 8890-8896, 8900-8920, 8980, 8990, 8982, 9040-9043, 9150, 9180, 9220, 9231, 9240, 9260, 9364, 9473, 9490-9500, 9540, 9561, 9581</t>
  </si>
  <si>
    <t>8000,8010-8231, 8246, 8255-8576, 8800-8815, 8825, 8830, 8850-8921, 8980, 8990, 9040-9043, 9150, 9180,  9181, 9220, 9231-9240, 9243, 9260, 9364, 9473, 9490-9500, 9540, 9542, 9561, 9581</t>
  </si>
  <si>
    <t>8000,8010-8231, 8246, 8260-8573, 8800-8814, 8830, 8850-8858, 8890-8896,  8900-8920, 8980, 8990, 8982, 9040-9043, 9150, 9180, 9220, 9231, 9240, 9260, 9364, 9473, 9490-9500, 9540, 9561, 9581</t>
  </si>
  <si>
    <t>8000, 8010-8576, 8800-8815, 8825, 8830, 8850-8921, 8980, 8990, 9040-9043, 9150, 9180,  9181, 9220, 9231-9240, 9243, 9260, 9364, 9473, 9490-9500, 9540, 9542, 9561, 9581</t>
  </si>
  <si>
    <t>8000, 8010-8573, 8800-8814, 8830, 8850-8858, 8890-8896, 8900-8920, 8990, 8980, 8982, 9040-9043, 9150, 9180, 9220, 9231, 9240, 9260, 9364, 9473, 9490-9500, 9540, 9561, 9581</t>
  </si>
  <si>
    <t>8000,8010-8246, 8250-8251, 8260-8573, 8800-8814, 8830, 8850-8858, 8890-8896, 8900-8920, 8980, 8990, 8982, 9040-9043, 9150, 9180, 9220, 9231, 9240, 9260, 9364, 9473, 9490-9500, 9540, 9561, 9581</t>
  </si>
  <si>
    <t>8000, 8010-8249, 8250-8252, 8255-8576, 8800-8815, 8825, 8830, 8850-8921, 8980, 8990, 9040-9043, 9150, 9180,  9181, 9220, 9231-9240, 9243, 9260, 9364, 9473, 9490-9500, 9540, 9542, 9561, 9581</t>
  </si>
  <si>
    <t>8000,8010-8231, 8246, 8260-8573, 8580, 8980, 9490-9500</t>
  </si>
  <si>
    <t>8000,8010-8231, 8246, 8255-8576, 8580-8589, 8980, 9490-9500</t>
  </si>
  <si>
    <t>9050-9053, 9490-9500</t>
  </si>
  <si>
    <t>8000, 8800-8804, 8810, 8830, 8850, 8890, 8982, 8990, 9040-9043, 9120, 9133, 9180-9340 Excluding 9190 and 9221, 9364, 9370, 9490-9500</t>
  </si>
  <si>
    <t>8000, 8800-8805, 8810, 8830, 8850, 8890, 8982, 8990, 9040-9043, 9120, 9133, 9180-9187, 9193, 9195-9220, 9230-9343, 9364-9365, 9370, 9490-9500</t>
  </si>
  <si>
    <t>C26*, C38*, C47*, C480, C49*, C631</t>
  </si>
  <si>
    <r>
      <t>8800-</t>
    </r>
    <r>
      <rPr>
        <strike/>
        <sz val="10"/>
        <color theme="1"/>
        <rFont val="Calibri"/>
        <family val="2"/>
        <scheme val="minor"/>
      </rPr>
      <t>8804, 8810, 8811</t>
    </r>
    <r>
      <rPr>
        <sz val="10"/>
        <color theme="1"/>
        <rFont val="Calibri"/>
        <family val="2"/>
        <scheme val="minor"/>
      </rPr>
      <t>8814, 8830, 8850-8858, 8890-8896, 8900-8920, 8990, 9040-9043, 9150, 9180, 9220, 9231, 9240, 9260, 9364, 9473, 9490-9500, 9540, 9561, 9581</t>
    </r>
  </si>
  <si>
    <r>
      <t>8800-</t>
    </r>
    <r>
      <rPr>
        <strike/>
        <sz val="10"/>
        <color theme="1"/>
        <rFont val="Calibri"/>
        <family val="2"/>
        <scheme val="minor"/>
      </rPr>
      <t>8805, 8810, 8811</t>
    </r>
    <r>
      <rPr>
        <sz val="10"/>
        <color theme="1"/>
        <rFont val="Calibri"/>
        <family val="2"/>
        <scheme val="minor"/>
      </rPr>
      <t>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8990, 9040-9043, 9150, 9180, 9220, 9231, 9240, 9260, 9364, 9473, 9490-9500, 9540, 9561, 9581</t>
    </r>
  </si>
  <si>
    <t>Non-melanoma malignancies of skin including eyelid</t>
  </si>
  <si>
    <r>
      <t xml:space="preserve">AJCC TNM,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</si>
  <si>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8010-8231, 8246, 8247, 8260-8573, 8800-8814, 8830, 8850-8858, 8890-8896, 8900-8920, 8990, 8980, 8982, 9040-9043, 9150, 9180, 9220, 9231, 9240, 9260, 9364, 9473, 9490-9500, 9540, 9561, 9581</t>
  </si>
  <si>
    <t>8010-8231, 8246, 8247, 8255-8576, 8800-8815, 8825, 8830, 8850-8921, 8990,9040-9043, 9150, 9180,  9181, 9220, 9231-9240, 9243, 9260, 9364, 9473, 9490-9500,9540, 9542, 9561, 9581</t>
  </si>
  <si>
    <t>8000, 8010-8231, 8246, 8260-8573, 8800-8814, 8830, 8850-8858, 8890-8896, 8900-8920, 8980, 8982, 8990, 9040-9043, 9150, 9180, 9220, 9231, 9240, 9260, 9364, 9473, 9490-9500, 9540, 9561, 9581</t>
  </si>
  <si>
    <r>
      <t>8000, 8010-8231, 8246, 8250-8576, 8800-8815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8980, 8982-8983, 9490-9500, 8990, 9040-9043, 9150, 9180, 9220, 9231, 9240, 9260, 9364, 9473, 9490-9500, 9540, 9561, 9581</t>
    </r>
  </si>
  <si>
    <r>
      <t xml:space="preserve">TNM or FIGO or AJCC TNM (melanoma) 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</si>
  <si>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8250-8573, 8720-8780, 8800-8814, 8830, 8850-8858, 8890-8896, 8900-8920, 8980, 8990, 8982, 9040-9043, 9150, 9180, 9220, 9231, 9240, 9260, 9364, 9473, 9490-9500, 9540, 9561, 9581</t>
  </si>
  <si>
    <t>8000, 8010-8231, 8246, 8255-8576, 8720-8780, 8800-8815, 8830, 8850-8858, 8890-8896, 8900-8921, 8980, 8982-8983, 9490-9500, 8990, 9040-9043, 9150, 9180, 9220, 9231, 9240, 9260, 9364, 9473, 9490-9500, 9540, 9561, 9581</t>
  </si>
  <si>
    <r>
      <t xml:space="preserve">TNM or FIGO,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</si>
  <si>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8260-8573, 8800-8814, 8830, 8850-8858, 8890-8896, 8900-8920, 8980, 8990, 8982, 9040-9043, 9110, 9150, 9180, 9220, 9231, 9240, 9260, 9364, 9473, 9490-9500, 9540, 9561, 9581</t>
  </si>
  <si>
    <t>8000, 8010-8231, 8246, 8255-8576, 8800-8815, 8830, 8850-8858, 8890-8896, 8900-8921, 8980, 8982-8983, 9490-9500, 8990, 9040-9043, 9110, 9150, 9180, 9220, 9231, 9240, 9260, 9364, 9473, 9490-9500, 9540, 9561, 9581</t>
  </si>
  <si>
    <r>
      <t xml:space="preserve">TNM or FIGO + Valid N stage,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</si>
  <si>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8255-8576, 8800-8815, 8830, 8850-8858, 8890-8896, 8900-8921, 8930-8933, 8980, 8982-8983, 9040-9043, 9110, 9150, 9180, 9220, 9231, 9240, 9260, 9364, 9473, 9490-9500, 9540, 9561</t>
  </si>
  <si>
    <t>8000, 8010-8231, 8246, 8250-8573,8950, 8890-8891, 8896, 8930-8933, 8980, 9110, 9490-9500</t>
  </si>
  <si>
    <t>8000, 8010-8231, 8246, 8250-8576,8950, 8890-8891, 8896, 8930-8933, 8980, 9110, 9490-9500</t>
  </si>
  <si>
    <r>
      <t xml:space="preserve">8000, 8010-8231,  8240, 8246, 8260-8573, 8590-8670, </t>
    </r>
    <r>
      <rPr>
        <sz val="10"/>
        <color rgb="FFFF0000"/>
        <rFont val="Calibri"/>
        <family val="2"/>
        <scheme val="minor"/>
      </rPr>
      <t>8890</t>
    </r>
    <r>
      <rPr>
        <sz val="10"/>
        <color theme="1"/>
        <rFont val="Calibri"/>
        <family val="2"/>
        <scheme val="minor"/>
      </rPr>
      <t>, 8900-8920, 8930-8935, 8950, 8980, 9000, 9014, 9015, 9060-9090, 9100, 9110</t>
    </r>
  </si>
  <si>
    <r>
      <t xml:space="preserve">8000, 8010-8231, 8240, 8246, 8255-8576, 8590-8670, </t>
    </r>
    <r>
      <rPr>
        <sz val="10"/>
        <color rgb="FFFF0000"/>
        <rFont val="Calibri"/>
        <family val="2"/>
        <scheme val="minor"/>
      </rPr>
      <t>8890,</t>
    </r>
    <r>
      <rPr>
        <sz val="10"/>
        <color theme="1"/>
        <rFont val="Calibri"/>
        <family val="2"/>
        <scheme val="minor"/>
      </rPr>
      <t xml:space="preserve"> 8900-8921, 8930-8935, 8950, 8980, 9000, 9014, 9015, 9060-9090, 9100, 9110</t>
    </r>
  </si>
  <si>
    <t>8010-8231, 8246, 8260-8573, 8590-8670, 8800-8814, 8830, 8850-8858, 8890-8896, 8900-8920, 8935, 8950, 8980, 8990, 8982, 9000, 9014, 9015, 9040-9043, 9060-9090, 9150, 9180, 9220, 9231, 9240, 9260, 9364, 9473, 9490-9500, 9540, 9561, 9581</t>
  </si>
  <si>
    <t>8010-8231, 8246, 8255-8576, 8590-8670, 8800-8815, 8830, 8850-8858, 8890-8896, 8900-8921, 8935-8936, 8950, 8980, 8982-8983, 9000, 9014, 9015, 8990, 9040-9043, 9060-9090, 9150, 9180, 9220, 9231, 9240, 9260, 9364, 9473, 9490-9500, 9540, 9561, 9581</t>
  </si>
  <si>
    <t>8000, 8010-8231, 8246, 8260-8573, 8950, 8980, 9490-9500</t>
  </si>
  <si>
    <t>8000, 8010-8231, 8246, 8255-8576, 8950, 8980, 9490-9500</t>
  </si>
  <si>
    <r>
      <t xml:space="preserve">TNM or AJCC TNM (melanoma) 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</si>
  <si>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8260-8573, 8720-8780, 8800-8814, 8830, 8850-8858, 8890-8896, 8900-8920, 8990, 8982, 9040-9043, 9150, 9180, 9220, 9231, 9240, 9260, 9364, 9473, 9490-9500, 9540, 9561, 9581</t>
  </si>
  <si>
    <t>8000, 8010-8231, 8246, 8255-8576, 8720-8780, 8800-8815, 8830, 8850-8858, 8890-8896, 8900-8921, 8982-8983, 9490-9500, 8990, 9040-9043, 9150, 9180, 9220, 9231, 9240, 9260, 9364, 9473, 9490-9500, 9540, 9561, 9581</t>
  </si>
  <si>
    <r>
      <t xml:space="preserve">8000, 8010, 8045, 8120-8147, </t>
    </r>
    <r>
      <rPr>
        <sz val="10"/>
        <color rgb="FFFF0000"/>
        <rFont val="Calibri"/>
        <family val="2"/>
        <scheme val="minor"/>
      </rPr>
      <t>8200-8201,</t>
    </r>
    <r>
      <rPr>
        <sz val="10"/>
        <color theme="1"/>
        <rFont val="Calibri"/>
        <family val="2"/>
        <scheme val="minor"/>
      </rPr>
      <t xml:space="preserve"> 8255-8323, 8440, 8480-8490, 8500, 8560, 8800-8814, 8830, 8850-8858, 8890-8896, 8900-8920, 8990, 8982, 9040-9043, 9150, 9180, 9220, 9231, 9240, 9260, 9364, 9473, 9490-9500, 9540, 9561, 9581</t>
    </r>
  </si>
  <si>
    <r>
      <t xml:space="preserve">8000, 8010, 8045, 8120-8147, </t>
    </r>
    <r>
      <rPr>
        <sz val="10"/>
        <color rgb="FFFF0000"/>
        <rFont val="Calibri"/>
        <family val="2"/>
        <scheme val="minor"/>
      </rPr>
      <t>8200-8201,</t>
    </r>
    <r>
      <rPr>
        <sz val="10"/>
        <color theme="1"/>
        <rFont val="Calibri"/>
        <family val="2"/>
        <scheme val="minor"/>
      </rPr>
      <t xml:space="preserve"> 8260-8323,8480-8490, 8500, 8560, 8800-8815, 8830, 8850-8858, 8890-8896, 8900-8921, 8982-8983, 9490-9500, 8990, 9040-9043, 9150, 9180, 9220, 9231, 9240, 9260, 9364, 9473, 9490-9500, 9540, 9561, 9581</t>
    </r>
  </si>
  <si>
    <t>8000, 9061-9102, 8800-8814, 8830, 8850-8858, 8890-8896, 8900-8920, 8990, 8982, 9040-9043, 9150, 9180, 9220, 9231, 9240, 9260, 9364, 9473, 9490-9500, 9540, 9561, 9581</t>
  </si>
  <si>
    <t>8000, 9061-9102, 9490-9500</t>
  </si>
  <si>
    <t>8010-8231, 8246, 8247, 8260-8573, 8720-8780, 8800-8814, 8830, 8850-8858, 8890-8896, 8900-8920, 8990, 8982, 9040-9043, 9150, 9180, 9220, 9231, 9240, 9260, 9364, 9473, 9490-9500, 9540, 9561, 9581</t>
  </si>
  <si>
    <t>8010-8231, 8246, 8247, 8255-8576, 8720-8780, 8800-8815, 8830, 8850-8858, 8890-8896, 8900-8921, 8982-8983, 9490-9500, 8990, 9040-9043, 9150, 9180, 9220, 9231, 9240, 9260, 9364, 9473, 9490-9500, 9540, 9561, 9581</t>
  </si>
  <si>
    <r>
      <t>TNM, NWTSG, I</t>
    </r>
    <r>
      <rPr>
        <strike/>
        <sz val="10"/>
        <color theme="1"/>
        <rFont val="Calibri"/>
        <family val="2"/>
        <scheme val="minor"/>
      </rPr>
      <t>NRS/</t>
    </r>
    <r>
      <rPr>
        <sz val="10"/>
        <color theme="1"/>
        <rFont val="Calibri"/>
        <family val="2"/>
        <scheme val="minor"/>
      </rPr>
      <t>INRG</t>
    </r>
  </si>
  <si>
    <t>8000, 8010-8231, 8246, 8260-8573, 8800-8815, 8830, 8850-8858, 8890-8896, 8900-8921, 8960, 8963, 8980, 8982-8983, 8990, 9040-9043, 9110, 9150, 9180, 9220, 9231, 9240, 9260, 9364, 9473, 9490-9500, 9540, 9561, 9581</t>
  </si>
  <si>
    <t>8000, 8010-8231, 8246, 8255-8576, 8800-8815, 8830, 8850-8858, 8890-8896, 8900-8921, 8959, 8960, 8980, 8963, 8982-8983, 9490-9500, 8990, 9040-9043, 9110, 9150, 9180, 9220, 9231, 9240, 9260, 9364, 9473, 9490-9500, 9540, 9561, 9581</t>
  </si>
  <si>
    <t>8000, 8010-8231, 8246, 8260-8573, 8800-8814, 8830, 8850-8858, 8890-8896, 8900-8920, 8980, 8990, 8982, 9040-9043, 9150, 9180, 9220, 9231, 9240, 9260, 9364, 9473, 9490-9500, 9540, 9561, 9581</t>
  </si>
  <si>
    <t>8000, 8010-8231, 8246, 8255-8576, 8800-8815, 8830, 8850-8858, 8890-8896, 8900-8921, 8980, 8982-8983, 9490-9500, 8990, 9040-9043, 9150, 9180, 9220, 9231, 9240, 9260, 9364, 9473, 9490-9500, 9540, 9561, 9581</t>
  </si>
  <si>
    <t>8000, 8010-8231, 8246, 8260-8573, 8800-8814, 8830, 8850-8858, 8890-8896, 8900-8920, 8990, 8982, 9040-9043, 9150, 9180, 9220, 9231, 9240, 9260, 9364, 9473, 9490-9500, 9540, 9561, 9581</t>
  </si>
  <si>
    <t>8000, 8010-8231, 8246, 8255-8576, 8800-8815, 8830, 8850-8858, 8890-8896, 8900-8921, 8982-8983, 9490-9500, 8990, 9040-9043, 9150, 9180, 9220, 9231, 9240, 9260, 9364, 9473, 9490-9500, 9540, 9561, 9581</t>
  </si>
  <si>
    <t>8010-8231, 8246, 8260-8573, 8720-8780, 9490-9500</t>
  </si>
  <si>
    <t>8010-8231, 8246, 8255-8576, 8720-8780, 9490-9500</t>
  </si>
  <si>
    <t>8720-8780, 9490-9500</t>
  </si>
  <si>
    <t>9510-9512, 9490-9500</t>
  </si>
  <si>
    <t>9510-9513, 9490-9500</t>
  </si>
  <si>
    <t>8000, 8800-8920, 9120-9150, 9490-9500</t>
  </si>
  <si>
    <t>8000, 8800-8921, 9120-9150, 9490-9500</t>
  </si>
  <si>
    <t>8010-8231, 8246, 8260-8573, 9490-9500</t>
  </si>
  <si>
    <r>
      <t>Cerebellum,</t>
    </r>
    <r>
      <rPr>
        <sz val="10"/>
        <color rgb="FFFF0000"/>
        <rFont val="Calibri"/>
        <family val="2"/>
        <scheme val="minor"/>
      </rPr>
      <t xml:space="preserve"> Pineal gland</t>
    </r>
  </si>
  <si>
    <r>
      <t xml:space="preserve">C71*, </t>
    </r>
    <r>
      <rPr>
        <sz val="10"/>
        <color rgb="FFFF0000"/>
        <rFont val="Calibri"/>
        <family val="2"/>
        <scheme val="minor"/>
      </rPr>
      <t>C753</t>
    </r>
  </si>
  <si>
    <r>
      <rPr>
        <sz val="10"/>
        <color rgb="FFFF0000"/>
        <rFont val="Calibri"/>
        <family val="2"/>
        <scheme val="minor"/>
      </rPr>
      <t>9362</t>
    </r>
    <r>
      <rPr>
        <sz val="10"/>
        <color theme="1"/>
        <rFont val="Calibri"/>
        <family val="2"/>
        <scheme val="minor"/>
      </rPr>
      <t>, 9470-</t>
    </r>
    <r>
      <rPr>
        <sz val="10"/>
        <color rgb="FFFF0000"/>
        <rFont val="Calibri"/>
        <family val="2"/>
        <scheme val="minor"/>
      </rPr>
      <t>9473, 9501-9504</t>
    </r>
  </si>
  <si>
    <r>
      <rPr>
        <sz val="10"/>
        <color rgb="FFFF0000"/>
        <rFont val="Calibri"/>
        <family val="2"/>
        <scheme val="minor"/>
      </rPr>
      <t>9362</t>
    </r>
    <r>
      <rPr>
        <sz val="10"/>
        <color theme="1"/>
        <rFont val="Calibri"/>
        <family val="2"/>
        <scheme val="minor"/>
      </rPr>
      <t>, 9470-</t>
    </r>
    <r>
      <rPr>
        <sz val="10"/>
        <color rgb="FFFF0000"/>
        <rFont val="Calibri"/>
        <family val="2"/>
        <scheme val="minor"/>
      </rPr>
      <t>9474, 9408, 9501-9504, 9508</t>
    </r>
  </si>
  <si>
    <t>ANN-ARBOR, MURPHY-ST JUDE</t>
  </si>
  <si>
    <t>C82*-C86*</t>
  </si>
  <si>
    <t>BINET</t>
  </si>
  <si>
    <t>Neuroblastoma and sarcoma at other sites</t>
  </si>
  <si>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</si>
  <si>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C741, C749, C76*</t>
  </si>
  <si>
    <t>8800-8814, 8830, 8850-8858, 8890-8896, 8900-8920, 8990, 8982, 9040-9043, 9150, 9180, 9220, 9231, 9240, 9260, 9364, 9473, 9490-9500, 9540, 9561, 9581</t>
  </si>
  <si>
    <t>8800-8815, 8830, 8850-8858, 8890-8896, 8900-8921, 8982-8983, 9490-9500, 8990, 9040-9043, 9150, 9180, 9220, 9231, 9240, 9260, 9364, 9473, 9490-9500, 9540, 9561, 9581</t>
  </si>
  <si>
    <t>Cervical Nodes</t>
  </si>
  <si>
    <t>C770</t>
  </si>
  <si>
    <t>8050-8082</t>
  </si>
  <si>
    <t>8050-8084, 8086</t>
  </si>
  <si>
    <t xml:space="preserve">  Number of registrations (P), 2019</t>
  </si>
  <si>
    <t>4. Core Tumour information includes date of diagnosis, site of primary growth, type of growth, behaviour of growth, basis of diagnosis</t>
  </si>
  <si>
    <t>8800-8804, 8810, 88118814, 8830, 8850-8858, 8890-8896, 8900-8920, 8990, 9040-9043, 9150, 9180, 9220, 9231, 9240, 9260, 9364, 9473, 9490-9500, 9540, 9561, 9581</t>
  </si>
  <si>
    <t>8800-8805, 8810, 88118815, 8830, 8850-8858, 8890-8896, 8900-8921, 8990, 9040-9043, 9150, 9180, 9220, 9231, 9240, 9260, 9364, 9473, 9490-9500, 9540, 9561, 9581</t>
  </si>
  <si>
    <t>AJCC TNM, INRS/INRG</t>
  </si>
  <si>
    <t>8000, 8010-8231, 8246, 8250-8576, 8800-8815, 8830, 8850-8858, 8890-8896, 8900-8921, 8980, 8982-8983, 9490-9500, 8990, 9040-9043, 9150, 9180, 9220, 9231, 9240, 9260, 9364, 9473, 9490-9500, 9540, 9561, 9581</t>
  </si>
  <si>
    <t>TNM or FIGO or AJCC TNM (melanoma) , INRS/INRG</t>
  </si>
  <si>
    <t>TNM or FIGO, INRS/INRG</t>
  </si>
  <si>
    <t>TNM or FIGO + Valid N stage, INRS/INRG</t>
  </si>
  <si>
    <t>8000, 8010-8231, 8246, 8260-8573, 8800-8814, 8830, 8850-8858, 8890-8896, 8930-8933, 8980, 8900-8920, 8990, 8982, 9040-9043, 9110, 9150, 9180, 9220, 9231, 9240, 9260, 9364, 9473, 9490-9500, 9540, 9561, 9581</t>
  </si>
  <si>
    <t>8000, 8010-8231,  8240, 8246, 8260-8573, 8590-8670, 8890, 8900-8920, 8930-8935, 8950, 8980, 9000, 9014, 9015, 9060-9090, 9100, 9110</t>
  </si>
  <si>
    <t>8000, 8010-8231, 8240, 8246, 8255-8576, 8590-8670, 8890, 8900-8921, 8930-8935, 8950, 8980, 9000, 9014, 9015, 9060-9090, 9100, 9110</t>
  </si>
  <si>
    <t>TNM or AJCC TNM (melanoma) , INRS/INRG</t>
  </si>
  <si>
    <t>8000, 8010, 8045, 8120-8147, 8200-8201, 8255-8323, 8440, 8480-8490, 8500, 8560, 8800-8814, 8830, 8850-8858, 8890-8896, 8900-8920, 8990, 8982, 9040-9043, 9150, 9180, 9220, 9231, 9240, 9260, 9364, 9473, 9490-9500, 9540, 9561, 9581</t>
  </si>
  <si>
    <t>8000, 8010, 8045, 8120-8147, 8200-8201, 8260-8323,8480-8490, 8500, 8560, 8800-8815, 8830, 8850-8858, 8890-8896, 8900-8921, 8982-8983, 9490-9500, 8990, 9040-9043, 9150, 9180, 9220, 9231, 9240, 9260, 9364, 9473, 9490-9500, 9540, 9561, 9581</t>
  </si>
  <si>
    <t>TNM, NWTSG, INRS/INRG</t>
  </si>
  <si>
    <t>Cerebellum, Pineal gland</t>
  </si>
  <si>
    <t>C71*, C753</t>
  </si>
  <si>
    <t>9362, 9470-9473, 9501-9504</t>
  </si>
  <si>
    <t>9362, 9470-9474, 9408, 9501-9504, 9508</t>
  </si>
  <si>
    <t>INRS/INRG</t>
  </si>
  <si>
    <r>
      <t>Stability:</t>
    </r>
    <r>
      <rPr>
        <sz val="11"/>
        <color theme="1"/>
        <rFont val="Arial"/>
        <family val="2"/>
      </rPr>
      <t xml:space="preserve"> Percentage change (%) for all cancers (C00-C97 ex. C44) in 2020 compared with 2017-2019</t>
    </r>
  </si>
  <si>
    <r>
      <rPr>
        <b/>
        <sz val="11"/>
        <color theme="1"/>
        <rFont val="Arial"/>
        <family val="2"/>
      </rPr>
      <t>Staging:</t>
    </r>
    <r>
      <rPr>
        <sz val="11"/>
        <color theme="1"/>
        <rFont val="Arial"/>
        <family val="2"/>
      </rPr>
      <t xml:space="preserve">  Proportion (%) of all cases (C00-C97 ex. C44) with valid known stage registered out of all 2020 registered cancers (C00-C97 ex. C44)</t>
    </r>
    <r>
      <rPr>
        <vertAlign val="superscript"/>
        <sz val="11"/>
        <color theme="1"/>
        <rFont val="Arial"/>
        <family val="2"/>
      </rPr>
      <t>2</t>
    </r>
  </si>
  <si>
    <r>
      <t xml:space="preserve">Breast Screening Data: </t>
    </r>
    <r>
      <rPr>
        <sz val="11"/>
        <color theme="1"/>
        <rFont val="Arial"/>
        <family val="2"/>
      </rPr>
      <t>Percentage of breast cancer (C50) cases from 2019 screen detected for ages 50-64</t>
    </r>
  </si>
  <si>
    <r>
      <t xml:space="preserve">Cervical Screening Data: </t>
    </r>
    <r>
      <rPr>
        <sz val="11"/>
        <color theme="1"/>
        <rFont val="Arial"/>
        <family val="2"/>
      </rPr>
      <t>Percentage of cervical cancer (C53) cases from 2019 screen detected for ages 25-60</t>
    </r>
  </si>
  <si>
    <r>
      <t xml:space="preserve">Bowel Screening Data: </t>
    </r>
    <r>
      <rPr>
        <sz val="11"/>
        <color theme="1"/>
        <rFont val="Arial"/>
        <family val="2"/>
      </rPr>
      <t>Percentage of bowel cancer (C18-C20) cases from 2019 screen detected for ages 60-69</t>
    </r>
  </si>
  <si>
    <t>6. Extraction dates for last years indicators: England 04/09/2021, Scotland 22/02/2021, Northern Ireland 16/09/2021 &amp; Wales 06/08/2022</t>
  </si>
  <si>
    <t>2019 (from Previous PI)</t>
  </si>
  <si>
    <t>No. of 2020 not-finalised cases</t>
  </si>
  <si>
    <t>No. of 2020 full cases</t>
  </si>
  <si>
    <t>Statistically significant difference in 2020 compared to 2017-2019</t>
  </si>
  <si>
    <t>No statistical significant difference in 2020 compared to 2017-2019</t>
  </si>
  <si>
    <t>Percentage (%) of death certificate only cases (persons) for 2020</t>
  </si>
  <si>
    <t>Mortality : Incidence ratios (2020)</t>
  </si>
  <si>
    <t>Breast cancer - % screen detected for ages 50-64 (data 2020)</t>
  </si>
  <si>
    <t>Breast cancer - % screen detected for ages 50-64 (last year, 2019)</t>
  </si>
  <si>
    <t>Breast cancer - % with full screening history for ages 50-64 (data 2020)</t>
  </si>
  <si>
    <t>Breast cancer - % with full screening history for ages 50-64 (last year, 2019)</t>
  </si>
  <si>
    <t>Cervical cancer - % screen detected for ages 25-60 (data 2020)</t>
  </si>
  <si>
    <t>Cervical cancer - % screen detected for ages 25-60 (last year, 2019)</t>
  </si>
  <si>
    <t>Cervical cancer - % with full screening history for ages 25-60 (data 2020)</t>
  </si>
  <si>
    <t>Cervical cancer - % with full screening history for ages 25-60 (last year, 2019)</t>
  </si>
  <si>
    <t>Bowel cancer - % screen detected for ages 60-69 (data 2020)</t>
  </si>
  <si>
    <t>Bowel cancer - % screen detected for ages 60-69 (last year, 2019)</t>
  </si>
  <si>
    <t>Bowel cancer - % with full screening history for ages 60-69 (data 2020)</t>
  </si>
  <si>
    <t>Bowel cancer - % with full screening history for ages 60-69 (last year, 2019)</t>
  </si>
  <si>
    <t>No. of 2020 finalised cases</t>
  </si>
  <si>
    <t>CAS2210</t>
  </si>
  <si>
    <t xml:space="preserve">  Number of registrations, 2020</t>
  </si>
  <si>
    <t xml:space="preserve">  Number of registrations (P), 2020</t>
  </si>
  <si>
    <t>Negative registry creep due to change to ENCR Incidence Date from 1 January 2019.</t>
  </si>
  <si>
    <t>15028 (-9.5%)</t>
  </si>
  <si>
    <t>132 (-6.2%)</t>
  </si>
  <si>
    <t>2656 (-11.8%)</t>
  </si>
  <si>
    <t>9131 (-9.4%)</t>
  </si>
  <si>
    <t>3109 (-7.9%)</t>
  </si>
  <si>
    <t>23566 (-12.7%)</t>
  </si>
  <si>
    <t>1296 (-9.7%)</t>
  </si>
  <si>
    <t>867 (-6.7%)</t>
  </si>
  <si>
    <t>1968 (-14.6%)</t>
  </si>
  <si>
    <t>954 (-2.8%)</t>
  </si>
  <si>
    <t>998 (3.2%)</t>
  </si>
  <si>
    <t>2385 (-8.9%)</t>
  </si>
  <si>
    <t>600 (-13.1%)</t>
  </si>
  <si>
    <t>15 (-48.9%)</t>
  </si>
  <si>
    <t>3394 (-13.7%)</t>
  </si>
  <si>
    <t>679 (-6.8%)</t>
  </si>
  <si>
    <t>526 (-8.8%)</t>
  </si>
  <si>
    <t>222 (-14.1%)</t>
  </si>
  <si>
    <t>98 (-3.9%)</t>
  </si>
  <si>
    <t>358 (5.9%)</t>
  </si>
  <si>
    <t>668 (-6%)</t>
  </si>
  <si>
    <t>1 (-40%)</t>
  </si>
  <si>
    <t>2747 (-18.2%)</t>
  </si>
  <si>
    <t>88 (-20.7%)</t>
  </si>
  <si>
    <t>3162 (-28.4%)</t>
  </si>
  <si>
    <t>2540 (1.7%)</t>
  </si>
  <si>
    <t>CAS2305 Snapshot</t>
  </si>
  <si>
    <t>2019(from Previous PI)</t>
  </si>
  <si>
    <t>Bowel cancer - % with full screening history for ages 60-69 (last year, 20119)</t>
  </si>
  <si>
    <t>Extraction dates for this years indicators: England 01/10/2022, Scotland 04/02/2022, Northern Ireland 09/02/2023, Wales 06/05/2023</t>
  </si>
  <si>
    <t>For England, 0.0% reflects the unavailability of screening data to NCRAS. NCRAS continued to work with the screening programme to try and obtain an extract to use to pilot a new method of loading screening data files on the Encore ‘waterfall’.</t>
  </si>
  <si>
    <r>
      <t xml:space="preserve">Registry Creep:  </t>
    </r>
    <r>
      <rPr>
        <sz val="11"/>
        <color theme="1"/>
        <rFont val="Arial"/>
        <family val="2"/>
      </rPr>
      <t>Percentage (%) for all cancers (C00-C97 ex. C44) of 2019 registrations (extracted between 04/02/2022  and</t>
    </r>
    <r>
      <rPr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06/05/2023</t>
    </r>
    <r>
      <rPr>
        <sz val="11"/>
        <color theme="1"/>
        <rFont val="Arial"/>
        <family val="2"/>
      </rPr>
      <t xml:space="preserve">) compared with registrations extracted between 22/02/2021 and 06/08/22 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</si>
</sst>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</numFmts>
  <fonts count="8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sz val="11"/>
      <color indexed="2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i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u/>
      <sz val="20"/>
      <color theme="0"/>
      <name val="Arial"/>
      <family val="2"/>
    </font>
    <font>
      <b/>
      <u/>
      <sz val="16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u/>
      <sz val="22"/>
      <color theme="0"/>
      <name val="Arial"/>
      <family val="2"/>
    </font>
    <font>
      <b/>
      <u/>
      <sz val="16"/>
      <color theme="1"/>
      <name val="Arial"/>
      <family val="2"/>
    </font>
    <font>
      <i/>
      <sz val="10"/>
      <name val="Arial"/>
      <family val="2"/>
    </font>
    <font>
      <b/>
      <sz val="12"/>
      <color rgb="FFFF0000"/>
      <name val="Arial"/>
      <family val="2"/>
    </font>
    <font>
      <u/>
      <sz val="22"/>
      <color theme="1"/>
      <name val="Arial"/>
      <family val="2"/>
    </font>
    <font>
      <i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0"/>
      <name val="Calibri"/>
      <family val="2"/>
      <scheme val="minor"/>
    </font>
    <font>
      <b/>
      <sz val="20"/>
      <color theme="0"/>
      <name val="Calibri"/>
      <family val="2"/>
      <scheme val="minor"/>
    </font>
    <font>
      <vertAlign val="superscript"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vertAlign val="superscript"/>
      <sz val="12"/>
      <color theme="0"/>
      <name val="Arial"/>
      <family val="2"/>
    </font>
    <font>
      <b/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00B050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7">
    <xf numFmtId="0" fontId="0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43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5" fillId="25" borderId="0" applyNumberFormat="0" applyBorder="0" applyAlignment="0" applyProtection="0"/>
    <xf numFmtId="0" fontId="76" fillId="26" borderId="0" applyNumberFormat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838">
    <xf numFmtId="0" fontId="0" fillId="0" borderId="0" xfId="0"/>
    <xf numFmtId="0" fontId="6" fillId="3" borderId="28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7" fillId="0" borderId="50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164" fontId="6" fillId="0" borderId="41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10" fillId="0" borderId="36" xfId="0" applyFont="1" applyBorder="1" applyAlignment="1" applyProtection="1">
      <alignment horizontal="right"/>
      <protection locked="0"/>
    </xf>
    <xf numFmtId="0" fontId="10" fillId="0" borderId="10" xfId="0" applyFont="1" applyBorder="1" applyAlignment="1" applyProtection="1">
      <alignment horizontal="right"/>
      <protection locked="0"/>
    </xf>
    <xf numFmtId="0" fontId="16" fillId="0" borderId="0" xfId="6" applyFont="1"/>
    <xf numFmtId="0" fontId="14" fillId="0" borderId="0" xfId="6" applyFont="1"/>
    <xf numFmtId="0" fontId="17" fillId="0" borderId="0" xfId="6" applyFont="1"/>
    <xf numFmtId="0" fontId="3" fillId="10" borderId="11" xfId="6" applyFont="1" applyFill="1" applyBorder="1" applyAlignment="1">
      <alignment horizontal="center" vertical="center"/>
    </xf>
    <xf numFmtId="0" fontId="3" fillId="10" borderId="11" xfId="6" applyFont="1" applyFill="1" applyBorder="1" applyAlignment="1">
      <alignment horizontal="centerContinuous" vertical="center"/>
    </xf>
    <xf numFmtId="0" fontId="5" fillId="10" borderId="51" xfId="6" applyFont="1" applyFill="1" applyBorder="1" applyAlignment="1">
      <alignment horizontal="centerContinuous"/>
    </xf>
    <xf numFmtId="0" fontId="5" fillId="10" borderId="20" xfId="6" applyFont="1" applyFill="1" applyBorder="1"/>
    <xf numFmtId="0" fontId="3" fillId="10" borderId="20" xfId="6" applyFont="1" applyFill="1" applyBorder="1" applyAlignment="1">
      <alignment horizontal="center" vertical="center"/>
    </xf>
    <xf numFmtId="0" fontId="3" fillId="10" borderId="61" xfId="6" applyFont="1" applyFill="1" applyBorder="1" applyAlignment="1">
      <alignment horizontal="centerContinuous" vertical="center" wrapText="1"/>
    </xf>
    <xf numFmtId="0" fontId="3" fillId="10" borderId="19" xfId="6" applyFont="1" applyFill="1" applyBorder="1" applyAlignment="1">
      <alignment horizontal="centerContinuous" vertical="center"/>
    </xf>
    <xf numFmtId="0" fontId="3" fillId="10" borderId="61" xfId="6" applyFont="1" applyFill="1" applyBorder="1" applyAlignment="1">
      <alignment horizontal="centerContinuous" vertical="center"/>
    </xf>
    <xf numFmtId="0" fontId="5" fillId="10" borderId="53" xfId="6" applyFont="1" applyFill="1" applyBorder="1"/>
    <xf numFmtId="0" fontId="3" fillId="10" borderId="53" xfId="6" applyFont="1" applyFill="1" applyBorder="1" applyAlignment="1">
      <alignment horizontal="center" vertical="center"/>
    </xf>
    <xf numFmtId="0" fontId="3" fillId="10" borderId="53" xfId="6" applyFont="1" applyFill="1" applyBorder="1" applyAlignment="1">
      <alignment horizontal="center" vertical="center" wrapText="1"/>
    </xf>
    <xf numFmtId="0" fontId="3" fillId="10" borderId="0" xfId="6" applyFont="1" applyFill="1" applyAlignment="1">
      <alignment horizontal="centerContinuous" vertical="center" wrapText="1"/>
    </xf>
    <xf numFmtId="0" fontId="3" fillId="10" borderId="59" xfId="6" applyFont="1" applyFill="1" applyBorder="1" applyAlignment="1">
      <alignment horizontal="centerContinuous" vertical="center"/>
    </xf>
    <xf numFmtId="0" fontId="3" fillId="10" borderId="0" xfId="6" applyFont="1" applyFill="1" applyAlignment="1">
      <alignment horizontal="centerContinuous" vertical="center"/>
    </xf>
    <xf numFmtId="0" fontId="3" fillId="10" borderId="36" xfId="6" applyFont="1" applyFill="1" applyBorder="1" applyAlignment="1">
      <alignment horizontal="center" vertical="center"/>
    </xf>
    <xf numFmtId="0" fontId="3" fillId="10" borderId="36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/>
    </xf>
    <xf numFmtId="0" fontId="15" fillId="7" borderId="11" xfId="6" applyFont="1" applyFill="1" applyBorder="1" applyAlignment="1">
      <alignment wrapText="1"/>
    </xf>
    <xf numFmtId="0" fontId="14" fillId="7" borderId="51" xfId="6" applyFont="1" applyFill="1" applyBorder="1" applyAlignment="1">
      <alignment horizontal="right"/>
    </xf>
    <xf numFmtId="0" fontId="14" fillId="0" borderId="20" xfId="6" applyFont="1" applyBorder="1"/>
    <xf numFmtId="164" fontId="18" fillId="0" borderId="10" xfId="6" applyNumberFormat="1" applyFont="1" applyBorder="1" applyAlignment="1">
      <alignment horizontal="right"/>
    </xf>
    <xf numFmtId="0" fontId="18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horizontal="right"/>
    </xf>
    <xf numFmtId="0" fontId="14" fillId="0" borderId="10" xfId="6" applyFont="1" applyBorder="1"/>
    <xf numFmtId="2" fontId="18" fillId="5" borderId="10" xfId="6" applyNumberFormat="1" applyFont="1" applyFill="1" applyBorder="1" applyAlignment="1" applyProtection="1">
      <alignment horizontal="right"/>
      <protection locked="0"/>
    </xf>
    <xf numFmtId="0" fontId="18" fillId="0" borderId="10" xfId="6" applyFont="1" applyBorder="1"/>
    <xf numFmtId="0" fontId="18" fillId="0" borderId="10" xfId="6" applyFont="1" applyBorder="1" applyAlignment="1">
      <alignment horizontal="right"/>
    </xf>
    <xf numFmtId="0" fontId="18" fillId="5" borderId="10" xfId="6" applyFont="1" applyFill="1" applyBorder="1" applyAlignment="1">
      <alignment horizontal="right"/>
    </xf>
    <xf numFmtId="0" fontId="18" fillId="5" borderId="10" xfId="6" applyFont="1" applyFill="1" applyBorder="1" applyAlignment="1" applyProtection="1">
      <alignment horizontal="right"/>
      <protection locked="0"/>
    </xf>
    <xf numFmtId="0" fontId="18" fillId="5" borderId="61" xfId="6" applyFont="1" applyFill="1" applyBorder="1" applyAlignment="1" applyProtection="1">
      <alignment horizontal="right"/>
      <protection locked="0"/>
    </xf>
    <xf numFmtId="0" fontId="14" fillId="0" borderId="53" xfId="6" applyFont="1" applyBorder="1"/>
    <xf numFmtId="2" fontId="18" fillId="5" borderId="61" xfId="6" applyNumberFormat="1" applyFont="1" applyFill="1" applyBorder="1" applyAlignment="1" applyProtection="1">
      <alignment horizontal="right"/>
      <protection locked="0"/>
    </xf>
    <xf numFmtId="0" fontId="18" fillId="0" borderId="61" xfId="6" applyFont="1" applyBorder="1" applyAlignment="1">
      <alignment horizontal="right"/>
    </xf>
    <xf numFmtId="0" fontId="18" fillId="5" borderId="61" xfId="6" applyFont="1" applyFill="1" applyBorder="1" applyAlignment="1">
      <alignment horizontal="right"/>
    </xf>
    <xf numFmtId="0" fontId="15" fillId="7" borderId="57" xfId="6" applyFont="1" applyFill="1" applyBorder="1" applyAlignment="1">
      <alignment wrapText="1"/>
    </xf>
    <xf numFmtId="0" fontId="14" fillId="7" borderId="60" xfId="6" applyFont="1" applyFill="1" applyBorder="1" applyAlignment="1">
      <alignment horizontal="right"/>
    </xf>
    <xf numFmtId="0" fontId="14" fillId="0" borderId="36" xfId="6" applyFont="1" applyBorder="1" applyAlignment="1">
      <alignment wrapText="1"/>
    </xf>
    <xf numFmtId="0" fontId="14" fillId="5" borderId="36" xfId="6" applyFont="1" applyFill="1" applyBorder="1" applyAlignment="1" applyProtection="1">
      <alignment horizontal="right"/>
      <protection locked="0"/>
    </xf>
    <xf numFmtId="0" fontId="14" fillId="0" borderId="36" xfId="6" applyFont="1" applyBorder="1" applyAlignment="1">
      <alignment horizontal="right"/>
    </xf>
    <xf numFmtId="0" fontId="14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wrapText="1"/>
    </xf>
    <xf numFmtId="0" fontId="14" fillId="5" borderId="10" xfId="6" applyFont="1" applyFill="1" applyBorder="1" applyAlignment="1" applyProtection="1">
      <alignment horizontal="right"/>
      <protection locked="0"/>
    </xf>
    <xf numFmtId="0" fontId="20" fillId="5" borderId="10" xfId="6" applyFont="1" applyFill="1" applyBorder="1" applyAlignment="1" applyProtection="1">
      <alignment horizontal="right"/>
      <protection locked="0"/>
    </xf>
    <xf numFmtId="0" fontId="17" fillId="0" borderId="36" xfId="6" applyFont="1" applyBorder="1" applyAlignment="1">
      <alignment wrapText="1"/>
    </xf>
    <xf numFmtId="0" fontId="14" fillId="7" borderId="51" xfId="6" applyFont="1" applyFill="1" applyBorder="1" applyProtection="1">
      <protection locked="0"/>
    </xf>
    <xf numFmtId="164" fontId="14" fillId="0" borderId="36" xfId="6" applyNumberFormat="1" applyFont="1" applyBorder="1" applyAlignment="1">
      <alignment horizontal="right"/>
    </xf>
    <xf numFmtId="164" fontId="14" fillId="5" borderId="36" xfId="6" applyNumberFormat="1" applyFont="1" applyFill="1" applyBorder="1" applyAlignment="1">
      <alignment horizontal="right"/>
    </xf>
    <xf numFmtId="164" fontId="14" fillId="0" borderId="20" xfId="6" applyNumberFormat="1" applyFont="1" applyBorder="1" applyAlignment="1">
      <alignment horizontal="right"/>
    </xf>
    <xf numFmtId="164" fontId="14" fillId="0" borderId="10" xfId="6" applyNumberFormat="1" applyFont="1" applyBorder="1" applyAlignment="1">
      <alignment horizontal="right"/>
    </xf>
    <xf numFmtId="0" fontId="14" fillId="0" borderId="56" xfId="6" applyFont="1" applyBorder="1" applyAlignment="1">
      <alignment wrapText="1"/>
    </xf>
    <xf numFmtId="0" fontId="14" fillId="5" borderId="10" xfId="6" applyFont="1" applyFill="1" applyBorder="1" applyAlignment="1">
      <alignment horizontal="right"/>
    </xf>
    <xf numFmtId="164" fontId="14" fillId="7" borderId="51" xfId="6" applyNumberFormat="1" applyFont="1" applyFill="1" applyBorder="1" applyAlignment="1">
      <alignment horizontal="right"/>
    </xf>
    <xf numFmtId="164" fontId="14" fillId="0" borderId="53" xfId="6" applyNumberFormat="1" applyFont="1" applyBorder="1" applyAlignment="1">
      <alignment horizontal="right"/>
    </xf>
    <xf numFmtId="164" fontId="14" fillId="5" borderId="20" xfId="6" applyNumberFormat="1" applyFont="1" applyFill="1" applyBorder="1" applyAlignment="1" applyProtection="1">
      <alignment horizontal="right"/>
      <protection locked="0"/>
    </xf>
    <xf numFmtId="0" fontId="14" fillId="0" borderId="57" xfId="6" applyFont="1" applyBorder="1" applyAlignment="1">
      <alignment wrapText="1"/>
    </xf>
    <xf numFmtId="0" fontId="14" fillId="0" borderId="10" xfId="6" applyFont="1" applyBorder="1" applyAlignment="1" applyProtection="1">
      <alignment horizontal="right"/>
      <protection locked="0"/>
    </xf>
    <xf numFmtId="2" fontId="14" fillId="0" borderId="10" xfId="6" applyNumberFormat="1" applyFont="1" applyBorder="1" applyAlignment="1">
      <alignment horizontal="right"/>
    </xf>
    <xf numFmtId="2" fontId="14" fillId="5" borderId="10" xfId="6" applyNumberFormat="1" applyFont="1" applyFill="1" applyBorder="1" applyAlignment="1">
      <alignment horizontal="right"/>
    </xf>
    <xf numFmtId="0" fontId="3" fillId="10" borderId="53" xfId="6" applyFont="1" applyFill="1" applyBorder="1"/>
    <xf numFmtId="164" fontId="15" fillId="0" borderId="0" xfId="6" applyNumberFormat="1" applyFont="1"/>
    <xf numFmtId="0" fontId="15" fillId="0" borderId="0" xfId="6" applyFont="1"/>
    <xf numFmtId="2" fontId="14" fillId="0" borderId="0" xfId="6" applyNumberFormat="1" applyFont="1"/>
    <xf numFmtId="165" fontId="14" fillId="0" borderId="10" xfId="2" applyNumberFormat="1" applyFont="1" applyBorder="1" applyAlignment="1">
      <alignment horizontal="right"/>
    </xf>
    <xf numFmtId="164" fontId="14" fillId="0" borderId="0" xfId="6" applyNumberFormat="1" applyFont="1"/>
    <xf numFmtId="164" fontId="5" fillId="0" borderId="0" xfId="6" applyNumberFormat="1" applyFont="1"/>
    <xf numFmtId="2" fontId="9" fillId="4" borderId="29" xfId="0" applyNumberFormat="1" applyFont="1" applyFill="1" applyBorder="1" applyAlignment="1">
      <alignment vertical="center"/>
    </xf>
    <xf numFmtId="0" fontId="12" fillId="11" borderId="10" xfId="5" applyFont="1" applyFill="1" applyBorder="1" applyAlignment="1">
      <alignment vertical="top"/>
    </xf>
    <xf numFmtId="1" fontId="7" fillId="0" borderId="41" xfId="2" applyNumberFormat="1" applyFont="1" applyBorder="1" applyAlignment="1">
      <alignment horizontal="right" indent="1"/>
    </xf>
    <xf numFmtId="9" fontId="7" fillId="6" borderId="28" xfId="2" applyFont="1" applyFill="1" applyBorder="1" applyAlignment="1">
      <alignment horizontal="right" indent="1"/>
    </xf>
    <xf numFmtId="1" fontId="7" fillId="0" borderId="43" xfId="2" applyNumberFormat="1" applyFont="1" applyBorder="1" applyAlignment="1">
      <alignment horizontal="right" indent="1"/>
    </xf>
    <xf numFmtId="0" fontId="10" fillId="0" borderId="10" xfId="0" applyFont="1" applyBorder="1" applyAlignment="1">
      <alignment vertical="center"/>
    </xf>
    <xf numFmtId="9" fontId="7" fillId="6" borderId="58" xfId="2" applyFont="1" applyFill="1" applyBorder="1" applyAlignment="1">
      <alignment horizontal="right" indent="1"/>
    </xf>
    <xf numFmtId="2" fontId="7" fillId="13" borderId="45" xfId="2" applyNumberFormat="1" applyFont="1" applyFill="1" applyBorder="1" applyAlignment="1">
      <alignment horizontal="right" indent="1"/>
    </xf>
    <xf numFmtId="2" fontId="7" fillId="13" borderId="46" xfId="2" applyNumberFormat="1" applyFont="1" applyFill="1" applyBorder="1" applyAlignment="1">
      <alignment horizontal="right" indent="1"/>
    </xf>
    <xf numFmtId="0" fontId="14" fillId="12" borderId="0" xfId="6" applyFont="1" applyFill="1"/>
    <xf numFmtId="164" fontId="5" fillId="12" borderId="0" xfId="6" applyNumberFormat="1" applyFont="1" applyFill="1"/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0" fillId="12" borderId="62" xfId="0" applyFill="1" applyBorder="1" applyAlignment="1">
      <alignment horizontal="center" vertical="center" wrapText="1"/>
    </xf>
    <xf numFmtId="0" fontId="5" fillId="12" borderId="0" xfId="6" applyFont="1" applyFill="1"/>
    <xf numFmtId="0" fontId="15" fillId="12" borderId="0" xfId="6" applyFont="1" applyFill="1"/>
    <xf numFmtId="0" fontId="6" fillId="12" borderId="38" xfId="0" applyFont="1" applyFill="1" applyBorder="1" applyAlignment="1">
      <alignment vertical="center"/>
    </xf>
    <xf numFmtId="0" fontId="7" fillId="12" borderId="44" xfId="0" applyFont="1" applyFill="1" applyBorder="1" applyAlignment="1">
      <alignment horizontal="right" vertical="center"/>
    </xf>
    <xf numFmtId="165" fontId="14" fillId="12" borderId="0" xfId="6" applyNumberFormat="1" applyFont="1" applyFill="1"/>
    <xf numFmtId="0" fontId="7" fillId="12" borderId="47" xfId="0" applyFont="1" applyFill="1" applyBorder="1" applyAlignment="1">
      <alignment horizontal="right" vertical="center"/>
    </xf>
    <xf numFmtId="0" fontId="7" fillId="12" borderId="8" xfId="0" applyFont="1" applyFill="1" applyBorder="1" applyAlignment="1">
      <alignment horizontal="right" vertical="center"/>
    </xf>
    <xf numFmtId="0" fontId="7" fillId="12" borderId="7" xfId="0" applyFont="1" applyFill="1" applyBorder="1" applyAlignment="1">
      <alignment horizontal="right" vertical="center"/>
    </xf>
    <xf numFmtId="0" fontId="7" fillId="12" borderId="23" xfId="0" applyFont="1" applyFill="1" applyBorder="1" applyAlignment="1">
      <alignment horizontal="right" vertical="center"/>
    </xf>
    <xf numFmtId="0" fontId="7" fillId="12" borderId="50" xfId="0" applyFont="1" applyFill="1" applyBorder="1" applyAlignment="1">
      <alignment horizontal="right" vertical="center"/>
    </xf>
    <xf numFmtId="0" fontId="7" fillId="12" borderId="22" xfId="0" applyFont="1" applyFill="1" applyBorder="1" applyAlignment="1">
      <alignment horizontal="right" vertical="center"/>
    </xf>
    <xf numFmtId="0" fontId="7" fillId="12" borderId="44" xfId="0" applyFont="1" applyFill="1" applyBorder="1" applyAlignment="1">
      <alignment horizontal="right" vertical="center" wrapText="1"/>
    </xf>
    <xf numFmtId="0" fontId="7" fillId="12" borderId="23" xfId="0" applyFont="1" applyFill="1" applyBorder="1" applyAlignment="1">
      <alignment horizontal="right" vertical="center" wrapText="1"/>
    </xf>
    <xf numFmtId="0" fontId="7" fillId="12" borderId="8" xfId="0" applyFont="1" applyFill="1" applyBorder="1" applyAlignment="1">
      <alignment horizontal="right" vertical="center" wrapText="1"/>
    </xf>
    <xf numFmtId="0" fontId="7" fillId="12" borderId="28" xfId="0" applyFont="1" applyFill="1" applyBorder="1" applyAlignment="1">
      <alignment horizontal="right" vertical="center"/>
    </xf>
    <xf numFmtId="0" fontId="7" fillId="12" borderId="6" xfId="0" applyFont="1" applyFill="1" applyBorder="1" applyAlignment="1">
      <alignment horizontal="right" vertical="center"/>
    </xf>
    <xf numFmtId="0" fontId="7" fillId="12" borderId="15" xfId="0" applyFont="1" applyFill="1" applyBorder="1" applyAlignment="1">
      <alignment horizontal="right" vertical="center"/>
    </xf>
    <xf numFmtId="0" fontId="7" fillId="12" borderId="12" xfId="0" applyFont="1" applyFill="1" applyBorder="1" applyAlignment="1">
      <alignment horizontal="right" vertical="center"/>
    </xf>
    <xf numFmtId="0" fontId="7" fillId="12" borderId="18" xfId="0" applyFont="1" applyFill="1" applyBorder="1" applyAlignment="1">
      <alignment horizontal="right" vertical="center"/>
    </xf>
    <xf numFmtId="0" fontId="7" fillId="12" borderId="26" xfId="0" applyFont="1" applyFill="1" applyBorder="1" applyAlignment="1">
      <alignment horizontal="right"/>
    </xf>
    <xf numFmtId="10" fontId="12" fillId="11" borderId="10" xfId="1" applyNumberFormat="1" applyFont="1" applyFill="1" applyBorder="1" applyAlignment="1" applyProtection="1">
      <alignment vertical="top"/>
    </xf>
    <xf numFmtId="165" fontId="9" fillId="4" borderId="30" xfId="1" applyNumberFormat="1" applyFont="1" applyFill="1" applyBorder="1" applyAlignment="1">
      <alignment vertical="center"/>
    </xf>
    <xf numFmtId="9" fontId="7" fillId="13" borderId="41" xfId="1" applyFont="1" applyFill="1" applyBorder="1" applyAlignment="1">
      <alignment horizontal="right" indent="1"/>
    </xf>
    <xf numFmtId="9" fontId="14" fillId="0" borderId="0" xfId="6" applyNumberFormat="1" applyFont="1"/>
    <xf numFmtId="0" fontId="0" fillId="4" borderId="0" xfId="0" applyFill="1"/>
    <xf numFmtId="0" fontId="6" fillId="8" borderId="38" xfId="0" applyFont="1" applyFill="1" applyBorder="1" applyAlignment="1">
      <alignment horizontal="right"/>
    </xf>
    <xf numFmtId="0" fontId="19" fillId="12" borderId="10" xfId="6" applyFont="1" applyFill="1" applyBorder="1" applyAlignment="1">
      <alignment wrapText="1"/>
    </xf>
    <xf numFmtId="0" fontId="19" fillId="12" borderId="10" xfId="6" applyFont="1" applyFill="1" applyBorder="1" applyAlignment="1" applyProtection="1">
      <alignment horizontal="right"/>
      <protection locked="0"/>
    </xf>
    <xf numFmtId="164" fontId="18" fillId="12" borderId="10" xfId="6" applyNumberFormat="1" applyFont="1" applyFill="1" applyBorder="1" applyAlignment="1">
      <alignment horizontal="right"/>
    </xf>
    <xf numFmtId="0" fontId="14" fillId="12" borderId="20" xfId="6" applyFont="1" applyFill="1" applyBorder="1" applyAlignment="1" applyProtection="1">
      <alignment horizontal="right"/>
      <protection locked="0"/>
    </xf>
    <xf numFmtId="0" fontId="20" fillId="12" borderId="10" xfId="6" applyFont="1" applyFill="1" applyBorder="1" applyAlignment="1" applyProtection="1">
      <alignment horizontal="right"/>
      <protection locked="0"/>
    </xf>
    <xf numFmtId="0" fontId="19" fillId="12" borderId="20" xfId="6" applyFont="1" applyFill="1" applyBorder="1" applyAlignment="1" applyProtection="1">
      <alignment horizontal="right"/>
      <protection locked="0"/>
    </xf>
    <xf numFmtId="0" fontId="15" fillId="8" borderId="0" xfId="6" applyFont="1" applyFill="1" applyAlignment="1">
      <alignment horizontal="center" vertical="center"/>
    </xf>
    <xf numFmtId="0" fontId="18" fillId="12" borderId="10" xfId="6" applyFont="1" applyFill="1" applyBorder="1" applyAlignment="1">
      <alignment wrapText="1"/>
    </xf>
    <xf numFmtId="164" fontId="18" fillId="12" borderId="36" xfId="6" applyNumberFormat="1" applyFont="1" applyFill="1" applyBorder="1" applyAlignment="1">
      <alignment horizontal="right"/>
    </xf>
    <xf numFmtId="0" fontId="18" fillId="12" borderId="10" xfId="6" applyFont="1" applyFill="1" applyBorder="1" applyAlignment="1">
      <alignment horizontal="right"/>
    </xf>
    <xf numFmtId="164" fontId="18" fillId="12" borderId="20" xfId="6" applyNumberFormat="1" applyFont="1" applyFill="1" applyBorder="1" applyAlignment="1">
      <alignment horizontal="right"/>
    </xf>
    <xf numFmtId="0" fontId="21" fillId="12" borderId="0" xfId="6" applyFont="1" applyFill="1"/>
    <xf numFmtId="164" fontId="14" fillId="12" borderId="10" xfId="6" applyNumberFormat="1" applyFont="1" applyFill="1" applyBorder="1" applyAlignment="1">
      <alignment horizontal="center" vertical="center"/>
    </xf>
    <xf numFmtId="164" fontId="18" fillId="12" borderId="0" xfId="6" applyNumberFormat="1" applyFont="1" applyFill="1" applyAlignment="1">
      <alignment horizontal="right"/>
    </xf>
    <xf numFmtId="164" fontId="14" fillId="12" borderId="20" xfId="6" applyNumberFormat="1" applyFont="1" applyFill="1" applyBorder="1" applyAlignment="1">
      <alignment horizontal="right"/>
    </xf>
    <xf numFmtId="164" fontId="14" fillId="12" borderId="10" xfId="6" applyNumberFormat="1" applyFont="1" applyFill="1" applyBorder="1" applyAlignment="1">
      <alignment horizontal="center"/>
    </xf>
    <xf numFmtId="164" fontId="22" fillId="12" borderId="10" xfId="6" applyNumberFormat="1" applyFont="1" applyFill="1" applyBorder="1" applyAlignment="1">
      <alignment horizontal="right"/>
    </xf>
    <xf numFmtId="0" fontId="23" fillId="12" borderId="20" xfId="6" applyFont="1" applyFill="1" applyBorder="1" applyAlignment="1">
      <alignment horizontal="right"/>
    </xf>
    <xf numFmtId="0" fontId="23" fillId="12" borderId="10" xfId="6" applyFont="1" applyFill="1" applyBorder="1" applyAlignment="1">
      <alignment horizontal="right"/>
    </xf>
    <xf numFmtId="0" fontId="23" fillId="12" borderId="0" xfId="6" applyFont="1" applyFill="1"/>
    <xf numFmtId="2" fontId="18" fillId="12" borderId="10" xfId="6" applyNumberFormat="1" applyFont="1" applyFill="1" applyBorder="1" applyAlignment="1">
      <alignment wrapText="1"/>
    </xf>
    <xf numFmtId="2" fontId="17" fillId="12" borderId="10" xfId="6" applyNumberFormat="1" applyFont="1" applyFill="1" applyBorder="1" applyAlignment="1">
      <alignment horizontal="center"/>
    </xf>
    <xf numFmtId="2" fontId="22" fillId="12" borderId="36" xfId="6" applyNumberFormat="1" applyFont="1" applyFill="1" applyBorder="1" applyAlignment="1">
      <alignment horizontal="right"/>
    </xf>
    <xf numFmtId="2" fontId="22" fillId="12" borderId="10" xfId="6" applyNumberFormat="1" applyFont="1" applyFill="1" applyBorder="1" applyAlignment="1">
      <alignment horizontal="right"/>
    </xf>
    <xf numFmtId="2" fontId="23" fillId="12" borderId="10" xfId="6" applyNumberFormat="1" applyFont="1" applyFill="1" applyBorder="1" applyAlignment="1">
      <alignment horizontal="right"/>
    </xf>
    <xf numFmtId="2" fontId="22" fillId="12" borderId="0" xfId="6" applyNumberFormat="1" applyFont="1" applyFill="1"/>
    <xf numFmtId="0" fontId="3" fillId="10" borderId="0" xfId="6" applyFont="1" applyFill="1"/>
    <xf numFmtId="0" fontId="6" fillId="12" borderId="47" xfId="0" applyFont="1" applyFill="1" applyBorder="1" applyAlignment="1">
      <alignment vertical="center"/>
    </xf>
    <xf numFmtId="0" fontId="14" fillId="0" borderId="64" xfId="6" applyFont="1" applyBorder="1" applyAlignment="1">
      <alignment vertical="top" wrapText="1"/>
    </xf>
    <xf numFmtId="0" fontId="14" fillId="0" borderId="10" xfId="6" applyFont="1" applyBorder="1" applyAlignment="1">
      <alignment vertical="top" wrapText="1"/>
    </xf>
    <xf numFmtId="0" fontId="18" fillId="0" borderId="10" xfId="6" applyFont="1" applyBorder="1" applyAlignment="1">
      <alignment vertical="top" wrapText="1"/>
    </xf>
    <xf numFmtId="0" fontId="17" fillId="8" borderId="10" xfId="5" applyFont="1" applyFill="1" applyBorder="1" applyAlignment="1">
      <alignment vertical="top"/>
    </xf>
    <xf numFmtId="165" fontId="26" fillId="9" borderId="9" xfId="5" applyNumberFormat="1" applyFont="1" applyFill="1" applyBorder="1" applyAlignment="1">
      <alignment vertical="top"/>
    </xf>
    <xf numFmtId="165" fontId="17" fillId="9" borderId="9" xfId="5" applyNumberFormat="1" applyFont="1" applyFill="1" applyBorder="1" applyAlignment="1">
      <alignment vertical="top"/>
    </xf>
    <xf numFmtId="0" fontId="18" fillId="0" borderId="63" xfId="3" applyFont="1" applyBorder="1" applyAlignment="1">
      <alignment wrapText="1"/>
    </xf>
    <xf numFmtId="0" fontId="27" fillId="0" borderId="10" xfId="6" applyFont="1" applyBorder="1" applyAlignment="1">
      <alignment vertical="top" wrapText="1"/>
    </xf>
    <xf numFmtId="0" fontId="14" fillId="0" borderId="63" xfId="6" applyFont="1" applyBorder="1" applyAlignment="1">
      <alignment wrapText="1"/>
    </xf>
    <xf numFmtId="0" fontId="18" fillId="0" borderId="63" xfId="6" applyFont="1" applyBorder="1" applyAlignment="1">
      <alignment wrapText="1"/>
    </xf>
    <xf numFmtId="0" fontId="24" fillId="0" borderId="10" xfId="6" applyFont="1" applyBorder="1" applyAlignment="1">
      <alignment vertical="top" wrapText="1"/>
    </xf>
    <xf numFmtId="0" fontId="28" fillId="0" borderId="10" xfId="6" applyFont="1" applyBorder="1" applyAlignment="1">
      <alignment vertical="top" wrapText="1"/>
    </xf>
    <xf numFmtId="165" fontId="29" fillId="9" borderId="9" xfId="5" applyNumberFormat="1" applyFont="1" applyFill="1" applyBorder="1" applyAlignment="1">
      <alignment vertical="top"/>
    </xf>
    <xf numFmtId="165" fontId="23" fillId="9" borderId="9" xfId="5" applyNumberFormat="1" applyFont="1" applyFill="1" applyBorder="1" applyAlignment="1">
      <alignment vertical="top"/>
    </xf>
    <xf numFmtId="0" fontId="14" fillId="0" borderId="63" xfId="6" applyFont="1" applyBorder="1" applyAlignment="1">
      <alignment vertical="top" wrapText="1"/>
    </xf>
    <xf numFmtId="0" fontId="3" fillId="10" borderId="0" xfId="0" applyFont="1" applyFill="1"/>
    <xf numFmtId="0" fontId="7" fillId="0" borderId="66" xfId="0" applyFont="1" applyBorder="1" applyAlignment="1">
      <alignment horizontal="right"/>
    </xf>
    <xf numFmtId="0" fontId="0" fillId="14" borderId="0" xfId="0" applyFill="1"/>
    <xf numFmtId="0" fontId="3" fillId="15" borderId="0" xfId="0" applyFont="1" applyFill="1"/>
    <xf numFmtId="0" fontId="3" fillId="4" borderId="0" xfId="6" applyFont="1" applyFill="1"/>
    <xf numFmtId="0" fontId="25" fillId="4" borderId="0" xfId="6" applyFont="1" applyFill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1" fillId="0" borderId="0" xfId="0" applyFont="1"/>
    <xf numFmtId="0" fontId="32" fillId="10" borderId="0" xfId="0" applyFont="1" applyFill="1" applyAlignment="1">
      <alignment horizontal="center" vertical="center"/>
    </xf>
    <xf numFmtId="0" fontId="31" fillId="4" borderId="0" xfId="0" applyFont="1" applyFill="1"/>
    <xf numFmtId="0" fontId="0" fillId="4" borderId="0" xfId="0" applyFill="1" applyAlignment="1">
      <alignment wrapText="1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37" fillId="0" borderId="45" xfId="6" applyFont="1" applyBorder="1" applyAlignment="1">
      <alignment vertical="top" wrapText="1"/>
    </xf>
    <xf numFmtId="0" fontId="37" fillId="0" borderId="36" xfId="6" applyFont="1" applyBorder="1" applyAlignment="1">
      <alignment vertical="top" wrapText="1"/>
    </xf>
    <xf numFmtId="0" fontId="37" fillId="0" borderId="16" xfId="6" applyFont="1" applyBorder="1" applyAlignment="1">
      <alignment vertical="top" wrapText="1"/>
    </xf>
    <xf numFmtId="0" fontId="37" fillId="0" borderId="10" xfId="6" applyFont="1" applyBorder="1" applyAlignment="1">
      <alignment vertical="top" wrapText="1"/>
    </xf>
    <xf numFmtId="0" fontId="40" fillId="0" borderId="16" xfId="6" applyFont="1" applyBorder="1" applyAlignment="1">
      <alignment vertical="top" wrapText="1"/>
    </xf>
    <xf numFmtId="0" fontId="40" fillId="0" borderId="10" xfId="6" applyFont="1" applyBorder="1" applyAlignment="1">
      <alignment vertical="top" wrapText="1"/>
    </xf>
    <xf numFmtId="0" fontId="38" fillId="4" borderId="0" xfId="0" applyFont="1" applyFill="1" applyAlignment="1">
      <alignment horizontal="center"/>
    </xf>
    <xf numFmtId="0" fontId="34" fillId="4" borderId="0" xfId="6" applyFont="1" applyFill="1" applyAlignment="1">
      <alignment horizontal="center" vertical="center" wrapText="1"/>
    </xf>
    <xf numFmtId="0" fontId="39" fillId="4" borderId="0" xfId="6" applyFont="1" applyFill="1" applyAlignment="1">
      <alignment horizontal="center" vertical="center" wrapText="1"/>
    </xf>
    <xf numFmtId="0" fontId="30" fillId="4" borderId="0" xfId="6" applyFont="1" applyFill="1" applyAlignment="1">
      <alignment horizontal="center" vertical="center" wrapText="1"/>
    </xf>
    <xf numFmtId="0" fontId="7" fillId="0" borderId="50" xfId="7" applyFont="1" applyBorder="1" applyAlignment="1">
      <alignment horizontal="right"/>
    </xf>
    <xf numFmtId="0" fontId="7" fillId="0" borderId="50" xfId="7" applyFont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15" fillId="4" borderId="0" xfId="6" applyFont="1" applyFill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Border="1" applyAlignment="1">
      <alignment horizontal="right"/>
    </xf>
    <xf numFmtId="0" fontId="7" fillId="0" borderId="44" xfId="7" applyFont="1" applyBorder="1" applyAlignment="1">
      <alignment horizontal="right" vertical="center"/>
    </xf>
    <xf numFmtId="0" fontId="7" fillId="0" borderId="26" xfId="7" applyFont="1" applyBorder="1" applyAlignment="1">
      <alignment horizontal="right"/>
    </xf>
    <xf numFmtId="0" fontId="7" fillId="0" borderId="15" xfId="7" applyFont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Border="1" applyAlignment="1">
      <alignment horizontal="right"/>
    </xf>
    <xf numFmtId="0" fontId="7" fillId="0" borderId="7" xfId="7" applyFont="1" applyBorder="1" applyAlignment="1">
      <alignment horizontal="right"/>
    </xf>
    <xf numFmtId="0" fontId="7" fillId="0" borderId="44" xfId="7" applyFont="1" applyBorder="1" applyAlignment="1">
      <alignment horizontal="left"/>
    </xf>
    <xf numFmtId="0" fontId="7" fillId="0" borderId="7" xfId="0" applyFont="1" applyBorder="1" applyAlignment="1">
      <alignment horizontal="right"/>
    </xf>
    <xf numFmtId="0" fontId="7" fillId="0" borderId="34" xfId="0" applyFont="1" applyBorder="1" applyAlignment="1">
      <alignment horizontal="right"/>
    </xf>
    <xf numFmtId="0" fontId="0" fillId="4" borderId="29" xfId="0" applyFill="1" applyBorder="1" applyAlignment="1">
      <alignment vertical="center" wrapText="1"/>
    </xf>
    <xf numFmtId="0" fontId="0" fillId="4" borderId="61" xfId="0" applyFill="1" applyBorder="1"/>
    <xf numFmtId="0" fontId="6" fillId="4" borderId="27" xfId="0" applyFont="1" applyFill="1" applyBorder="1" applyAlignment="1">
      <alignment wrapText="1"/>
    </xf>
    <xf numFmtId="0" fontId="6" fillId="4" borderId="27" xfId="0" applyFont="1" applyFill="1" applyBorder="1" applyAlignment="1">
      <alignment vertical="center" wrapText="1"/>
    </xf>
    <xf numFmtId="0" fontId="6" fillId="4" borderId="27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3" fillId="10" borderId="0" xfId="0" applyFont="1" applyFill="1" applyAlignment="1">
      <alignment horizontal="center" vertical="center"/>
    </xf>
    <xf numFmtId="0" fontId="37" fillId="0" borderId="66" xfId="6" applyFont="1" applyBorder="1" applyAlignment="1">
      <alignment vertical="top" wrapText="1"/>
    </xf>
    <xf numFmtId="0" fontId="44" fillId="18" borderId="36" xfId="6" applyFont="1" applyFill="1" applyBorder="1" applyAlignment="1">
      <alignment horizontal="center" vertical="center" wrapText="1"/>
    </xf>
    <xf numFmtId="0" fontId="37" fillId="0" borderId="36" xfId="6" applyFont="1" applyBorder="1" applyAlignment="1">
      <alignment horizontal="center" vertical="center" wrapText="1"/>
    </xf>
    <xf numFmtId="0" fontId="44" fillId="17" borderId="36" xfId="6" applyFont="1" applyFill="1" applyBorder="1" applyAlignment="1">
      <alignment horizontal="center" vertical="center" wrapText="1"/>
    </xf>
    <xf numFmtId="0" fontId="44" fillId="6" borderId="36" xfId="6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4" borderId="47" xfId="0" applyFont="1" applyFill="1" applyBorder="1" applyAlignment="1">
      <alignment wrapText="1"/>
    </xf>
    <xf numFmtId="0" fontId="5" fillId="2" borderId="0" xfId="0" applyFont="1" applyFill="1"/>
    <xf numFmtId="0" fontId="14" fillId="2" borderId="0" xfId="0" applyFont="1" applyFill="1"/>
    <xf numFmtId="0" fontId="6" fillId="2" borderId="27" xfId="0" applyFont="1" applyFill="1" applyBorder="1" applyAlignment="1">
      <alignment horizontal="right" vertical="center" wrapText="1"/>
    </xf>
    <xf numFmtId="165" fontId="7" fillId="0" borderId="13" xfId="1" applyNumberFormat="1" applyFont="1" applyFill="1" applyBorder="1" applyAlignment="1">
      <alignment horizontal="center"/>
    </xf>
    <xf numFmtId="165" fontId="7" fillId="0" borderId="36" xfId="1" applyNumberFormat="1" applyFont="1" applyFill="1" applyBorder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0" fontId="0" fillId="4" borderId="31" xfId="0" applyFill="1" applyBorder="1" applyAlignment="1">
      <alignment horizontal="center" wrapText="1"/>
    </xf>
    <xf numFmtId="0" fontId="0" fillId="4" borderId="29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42" xfId="0" applyFont="1" applyFill="1" applyBorder="1" applyAlignment="1">
      <alignment horizontal="center" vertical="center" wrapText="1"/>
    </xf>
    <xf numFmtId="0" fontId="7" fillId="0" borderId="17" xfId="1" applyNumberFormat="1" applyFont="1" applyFill="1" applyBorder="1" applyAlignment="1">
      <alignment horizontal="center"/>
    </xf>
    <xf numFmtId="0" fontId="46" fillId="0" borderId="33" xfId="9" applyNumberFormat="1" applyFont="1" applyBorder="1" applyAlignment="1">
      <alignment horizontal="center" vertical="center"/>
    </xf>
    <xf numFmtId="0" fontId="46" fillId="0" borderId="4" xfId="9" applyNumberFormat="1" applyFont="1" applyBorder="1" applyAlignment="1">
      <alignment horizontal="center" vertical="center"/>
    </xf>
    <xf numFmtId="0" fontId="46" fillId="0" borderId="17" xfId="9" applyNumberFormat="1" applyFont="1" applyBorder="1" applyAlignment="1">
      <alignment horizontal="center" vertical="center"/>
    </xf>
    <xf numFmtId="165" fontId="7" fillId="8" borderId="39" xfId="1" applyNumberFormat="1" applyFont="1" applyFill="1" applyBorder="1" applyAlignment="1">
      <alignment horizontal="center"/>
    </xf>
    <xf numFmtId="165" fontId="46" fillId="0" borderId="10" xfId="1" applyNumberFormat="1" applyFont="1" applyBorder="1" applyAlignment="1">
      <alignment horizontal="center" vertical="center"/>
    </xf>
    <xf numFmtId="165" fontId="46" fillId="0" borderId="17" xfId="1" applyNumberFormat="1" applyFont="1" applyBorder="1" applyAlignment="1">
      <alignment horizontal="center" vertical="center"/>
    </xf>
    <xf numFmtId="165" fontId="46" fillId="0" borderId="35" xfId="1" applyNumberFormat="1" applyFont="1" applyBorder="1" applyAlignment="1">
      <alignment horizontal="center" vertical="center"/>
    </xf>
    <xf numFmtId="3" fontId="46" fillId="0" borderId="17" xfId="9" applyNumberFormat="1" applyFont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65" fontId="45" fillId="0" borderId="17" xfId="5" applyNumberFormat="1" applyFont="1" applyBorder="1" applyAlignment="1">
      <alignment horizontal="center" vertical="center"/>
    </xf>
    <xf numFmtId="165" fontId="45" fillId="0" borderId="70" xfId="5" applyNumberFormat="1" applyFont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/>
    </xf>
    <xf numFmtId="2" fontId="7" fillId="0" borderId="17" xfId="1" applyNumberFormat="1" applyFont="1" applyFill="1" applyBorder="1" applyAlignment="1">
      <alignment horizontal="center"/>
    </xf>
    <xf numFmtId="2" fontId="7" fillId="0" borderId="10" xfId="1" applyNumberFormat="1" applyFont="1" applyFill="1" applyBorder="1" applyAlignment="1">
      <alignment horizontal="center"/>
    </xf>
    <xf numFmtId="165" fontId="7" fillId="0" borderId="37" xfId="1" applyNumberFormat="1" applyFont="1" applyFill="1" applyBorder="1" applyAlignment="1">
      <alignment horizontal="center"/>
    </xf>
    <xf numFmtId="165" fontId="7" fillId="0" borderId="35" xfId="1" applyNumberFormat="1" applyFont="1" applyFill="1" applyBorder="1" applyAlignment="1">
      <alignment horizontal="center"/>
    </xf>
    <xf numFmtId="165" fontId="46" fillId="0" borderId="4" xfId="1" applyNumberFormat="1" applyFont="1" applyBorder="1" applyAlignment="1">
      <alignment horizontal="center" vertical="center"/>
    </xf>
    <xf numFmtId="165" fontId="45" fillId="0" borderId="10" xfId="5" applyNumberFormat="1" applyFont="1" applyBorder="1" applyAlignment="1">
      <alignment horizontal="center" vertical="center"/>
    </xf>
    <xf numFmtId="165" fontId="45" fillId="0" borderId="36" xfId="5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31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6" fillId="3" borderId="27" xfId="0" applyFont="1" applyFill="1" applyBorder="1" applyAlignment="1">
      <alignment horizontal="center" vertical="center" wrapText="1"/>
    </xf>
    <xf numFmtId="0" fontId="7" fillId="3" borderId="50" xfId="9" applyNumberFormat="1" applyFont="1" applyFill="1" applyBorder="1" applyAlignment="1">
      <alignment horizontal="center"/>
    </xf>
    <xf numFmtId="165" fontId="7" fillId="3" borderId="50" xfId="1" applyNumberFormat="1" applyFont="1" applyFill="1" applyBorder="1" applyAlignment="1">
      <alignment horizontal="center"/>
    </xf>
    <xf numFmtId="165" fontId="7" fillId="8" borderId="41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2" fontId="7" fillId="0" borderId="4" xfId="1" applyNumberFormat="1" applyFont="1" applyFill="1" applyBorder="1" applyAlignment="1">
      <alignment horizontal="center"/>
    </xf>
    <xf numFmtId="165" fontId="7" fillId="0" borderId="43" xfId="1" applyNumberFormat="1" applyFont="1" applyFill="1" applyBorder="1" applyAlignment="1">
      <alignment horizontal="center"/>
    </xf>
    <xf numFmtId="0" fontId="0" fillId="0" borderId="53" xfId="0" applyBorder="1"/>
    <xf numFmtId="0" fontId="0" fillId="4" borderId="54" xfId="0" applyFill="1" applyBorder="1" applyAlignment="1">
      <alignment wrapText="1"/>
    </xf>
    <xf numFmtId="0" fontId="0" fillId="4" borderId="53" xfId="0" applyFill="1" applyBorder="1" applyAlignment="1">
      <alignment wrapText="1"/>
    </xf>
    <xf numFmtId="0" fontId="0" fillId="4" borderId="39" xfId="0" applyFill="1" applyBorder="1" applyAlignment="1">
      <alignment vertical="center" wrapText="1"/>
    </xf>
    <xf numFmtId="165" fontId="6" fillId="8" borderId="27" xfId="1" applyNumberFormat="1" applyFont="1" applyFill="1" applyBorder="1" applyAlignment="1">
      <alignment horizontal="center"/>
    </xf>
    <xf numFmtId="165" fontId="6" fillId="8" borderId="39" xfId="1" applyNumberFormat="1" applyFont="1" applyFill="1" applyBorder="1" applyAlignment="1">
      <alignment horizontal="center"/>
    </xf>
    <xf numFmtId="1" fontId="7" fillId="3" borderId="36" xfId="9" applyNumberFormat="1" applyFont="1" applyFill="1" applyBorder="1" applyAlignment="1">
      <alignment horizontal="center"/>
    </xf>
    <xf numFmtId="165" fontId="7" fillId="0" borderId="51" xfId="1" applyNumberFormat="1" applyFont="1" applyFill="1" applyBorder="1" applyAlignment="1">
      <alignment horizontal="center"/>
    </xf>
    <xf numFmtId="165" fontId="7" fillId="8" borderId="10" xfId="1" applyNumberFormat="1" applyFont="1" applyFill="1" applyBorder="1" applyAlignment="1">
      <alignment horizontal="center"/>
    </xf>
    <xf numFmtId="0" fontId="7" fillId="0" borderId="50" xfId="7" applyFont="1" applyBorder="1" applyAlignment="1">
      <alignment horizontal="left"/>
    </xf>
    <xf numFmtId="0" fontId="7" fillId="0" borderId="24" xfId="7" applyFont="1" applyBorder="1" applyAlignment="1">
      <alignment horizontal="left"/>
    </xf>
    <xf numFmtId="165" fontId="6" fillId="8" borderId="40" xfId="0" applyNumberFormat="1" applyFont="1" applyFill="1" applyBorder="1" applyAlignment="1">
      <alignment horizontal="center"/>
    </xf>
    <xf numFmtId="165" fontId="45" fillId="8" borderId="42" xfId="5" applyNumberFormat="1" applyFont="1" applyFill="1" applyBorder="1" applyAlignment="1">
      <alignment horizontal="center" vertical="center"/>
    </xf>
    <xf numFmtId="0" fontId="48" fillId="0" borderId="74" xfId="0" applyFont="1" applyBorder="1" applyAlignment="1">
      <alignment horizontal="center" vertical="center" wrapText="1"/>
    </xf>
    <xf numFmtId="0" fontId="48" fillId="0" borderId="53" xfId="0" applyFont="1" applyBorder="1" applyAlignment="1">
      <alignment horizontal="center" vertical="center" wrapText="1"/>
    </xf>
    <xf numFmtId="0" fontId="49" fillId="0" borderId="48" xfId="0" applyFont="1" applyBorder="1" applyAlignment="1">
      <alignment horizontal="center" vertical="center" wrapText="1"/>
    </xf>
    <xf numFmtId="0" fontId="49" fillId="0" borderId="54" xfId="0" applyFont="1" applyBorder="1" applyAlignment="1">
      <alignment horizontal="center" vertical="center" wrapText="1"/>
    </xf>
    <xf numFmtId="0" fontId="49" fillId="0" borderId="55" xfId="0" applyFont="1" applyBorder="1" applyAlignment="1">
      <alignment horizontal="center" vertical="center" wrapText="1"/>
    </xf>
    <xf numFmtId="0" fontId="51" fillId="0" borderId="28" xfId="0" applyFont="1" applyBorder="1"/>
    <xf numFmtId="165" fontId="52" fillId="16" borderId="15" xfId="1" applyNumberFormat="1" applyFont="1" applyFill="1" applyBorder="1" applyAlignment="1">
      <alignment horizontal="center" vertical="center" wrapText="1"/>
    </xf>
    <xf numFmtId="165" fontId="52" fillId="17" borderId="6" xfId="1" applyNumberFormat="1" applyFont="1" applyFill="1" applyBorder="1" applyAlignment="1">
      <alignment horizontal="center" vertical="center" wrapText="1"/>
    </xf>
    <xf numFmtId="0" fontId="51" fillId="0" borderId="0" xfId="0" applyFont="1"/>
    <xf numFmtId="0" fontId="56" fillId="4" borderId="0" xfId="6" applyFont="1" applyFill="1" applyAlignment="1">
      <alignment horizontal="center" vertical="center" wrapText="1"/>
    </xf>
    <xf numFmtId="0" fontId="57" fillId="0" borderId="67" xfId="6" applyFont="1" applyBorder="1" applyAlignment="1">
      <alignment vertical="center" wrapText="1"/>
    </xf>
    <xf numFmtId="0" fontId="58" fillId="4" borderId="0" xfId="6" applyFont="1" applyFill="1"/>
    <xf numFmtId="0" fontId="54" fillId="6" borderId="15" xfId="6" applyFont="1" applyFill="1" applyBorder="1" applyAlignment="1">
      <alignment vertical="center" wrapText="1"/>
    </xf>
    <xf numFmtId="0" fontId="54" fillId="0" borderId="6" xfId="6" applyFont="1" applyBorder="1" applyAlignment="1">
      <alignment vertical="center" wrapText="1"/>
    </xf>
    <xf numFmtId="0" fontId="59" fillId="10" borderId="27" xfId="0" applyFont="1" applyFill="1" applyBorder="1" applyAlignment="1">
      <alignment horizontal="left" vertical="center" wrapText="1"/>
    </xf>
    <xf numFmtId="0" fontId="51" fillId="10" borderId="29" xfId="0" applyFont="1" applyFill="1" applyBorder="1" applyAlignment="1">
      <alignment vertical="center" wrapText="1"/>
    </xf>
    <xf numFmtId="0" fontId="60" fillId="4" borderId="47" xfId="6" applyFont="1" applyFill="1" applyBorder="1" applyAlignment="1">
      <alignment vertical="center" wrapText="1"/>
    </xf>
    <xf numFmtId="0" fontId="51" fillId="4" borderId="0" xfId="0" applyFont="1" applyFill="1" applyAlignment="1">
      <alignment wrapText="1"/>
    </xf>
    <xf numFmtId="0" fontId="51" fillId="4" borderId="47" xfId="0" applyFont="1" applyFill="1" applyBorder="1"/>
    <xf numFmtId="0" fontId="51" fillId="4" borderId="0" xfId="0" applyFont="1" applyFill="1"/>
    <xf numFmtId="1" fontId="61" fillId="0" borderId="17" xfId="6" applyNumberFormat="1" applyFont="1" applyBorder="1" applyAlignment="1">
      <alignment horizontal="center"/>
    </xf>
    <xf numFmtId="165" fontId="51" fillId="0" borderId="73" xfId="1" applyNumberFormat="1" applyFont="1" applyFill="1" applyBorder="1" applyAlignment="1">
      <alignment horizontal="center" vertical="center"/>
    </xf>
    <xf numFmtId="0" fontId="60" fillId="4" borderId="65" xfId="6" applyFont="1" applyFill="1" applyBorder="1" applyAlignment="1">
      <alignment vertical="center" wrapText="1"/>
    </xf>
    <xf numFmtId="0" fontId="51" fillId="4" borderId="30" xfId="0" applyFont="1" applyFill="1" applyBorder="1" applyAlignment="1">
      <alignment wrapText="1"/>
    </xf>
    <xf numFmtId="0" fontId="58" fillId="10" borderId="27" xfId="6" applyFont="1" applyFill="1" applyBorder="1" applyAlignment="1">
      <alignment wrapText="1"/>
    </xf>
    <xf numFmtId="2" fontId="58" fillId="10" borderId="39" xfId="6" applyNumberFormat="1" applyFont="1" applyFill="1" applyBorder="1" applyAlignment="1">
      <alignment horizontal="center" vertical="center"/>
    </xf>
    <xf numFmtId="2" fontId="58" fillId="10" borderId="41" xfId="6" applyNumberFormat="1" applyFont="1" applyFill="1" applyBorder="1" applyAlignment="1">
      <alignment horizontal="center" vertical="center"/>
    </xf>
    <xf numFmtId="2" fontId="58" fillId="10" borderId="40" xfId="6" applyNumberFormat="1" applyFont="1" applyFill="1" applyBorder="1" applyAlignment="1">
      <alignment horizontal="center" vertical="center"/>
    </xf>
    <xf numFmtId="0" fontId="61" fillId="0" borderId="66" xfId="6" applyFont="1" applyBorder="1" applyAlignment="1">
      <alignment wrapText="1"/>
    </xf>
    <xf numFmtId="10" fontId="61" fillId="0" borderId="45" xfId="1" applyNumberFormat="1" applyFont="1" applyFill="1" applyBorder="1" applyAlignment="1">
      <alignment horizontal="center"/>
    </xf>
    <xf numFmtId="10" fontId="61" fillId="0" borderId="37" xfId="1" applyNumberFormat="1" applyFont="1" applyFill="1" applyBorder="1" applyAlignment="1">
      <alignment horizontal="center"/>
    </xf>
    <xf numFmtId="0" fontId="61" fillId="0" borderId="16" xfId="6" applyFont="1" applyBorder="1" applyAlignment="1">
      <alignment wrapText="1"/>
    </xf>
    <xf numFmtId="0" fontId="61" fillId="0" borderId="34" xfId="6" applyFont="1" applyBorder="1" applyAlignment="1">
      <alignment wrapText="1"/>
    </xf>
    <xf numFmtId="2" fontId="58" fillId="10" borderId="38" xfId="6" applyNumberFormat="1" applyFont="1" applyFill="1" applyBorder="1" applyAlignment="1">
      <alignment horizontal="center" vertical="center"/>
    </xf>
    <xf numFmtId="10" fontId="61" fillId="0" borderId="36" xfId="1" applyNumberFormat="1" applyFont="1" applyFill="1" applyBorder="1" applyAlignment="1">
      <alignment horizontal="center"/>
    </xf>
    <xf numFmtId="0" fontId="60" fillId="4" borderId="0" xfId="6" applyFont="1" applyFill="1" applyAlignment="1">
      <alignment vertical="center" wrapText="1"/>
    </xf>
    <xf numFmtId="0" fontId="58" fillId="10" borderId="27" xfId="6" applyFont="1" applyFill="1" applyBorder="1" applyAlignment="1">
      <alignment horizontal="left" vertical="center" wrapText="1"/>
    </xf>
    <xf numFmtId="166" fontId="51" fillId="4" borderId="30" xfId="9" applyNumberFormat="1" applyFont="1" applyFill="1" applyBorder="1" applyAlignment="1">
      <alignment wrapText="1"/>
    </xf>
    <xf numFmtId="166" fontId="51" fillId="4" borderId="0" xfId="9" applyNumberFormat="1" applyFont="1" applyFill="1" applyBorder="1"/>
    <xf numFmtId="0" fontId="51" fillId="4" borderId="61" xfId="0" applyFont="1" applyFill="1" applyBorder="1"/>
    <xf numFmtId="2" fontId="58" fillId="10" borderId="38" xfId="6" applyNumberFormat="1" applyFont="1" applyFill="1" applyBorder="1" applyAlignment="1">
      <alignment horizontal="left" vertical="center"/>
    </xf>
    <xf numFmtId="0" fontId="51" fillId="4" borderId="0" xfId="0" applyFont="1" applyFill="1" applyAlignment="1">
      <alignment horizontal="center"/>
    </xf>
    <xf numFmtId="2" fontId="58" fillId="10" borderId="38" xfId="6" applyNumberFormat="1" applyFont="1" applyFill="1" applyBorder="1" applyAlignment="1">
      <alignment horizontal="left" vertical="center" wrapText="1"/>
    </xf>
    <xf numFmtId="0" fontId="62" fillId="10" borderId="29" xfId="7" applyFont="1" applyFill="1" applyBorder="1" applyAlignment="1">
      <alignment wrapText="1"/>
    </xf>
    <xf numFmtId="0" fontId="59" fillId="10" borderId="27" xfId="0" applyFont="1" applyFill="1" applyBorder="1" applyAlignment="1">
      <alignment vertical="center"/>
    </xf>
    <xf numFmtId="0" fontId="58" fillId="10" borderId="49" xfId="6" applyFont="1" applyFill="1" applyBorder="1" applyAlignment="1">
      <alignment wrapText="1"/>
    </xf>
    <xf numFmtId="0" fontId="58" fillId="10" borderId="14" xfId="6" applyFont="1" applyFill="1" applyBorder="1" applyAlignment="1">
      <alignment wrapText="1"/>
    </xf>
    <xf numFmtId="165" fontId="61" fillId="0" borderId="17" xfId="1" applyNumberFormat="1" applyFont="1" applyFill="1" applyBorder="1" applyAlignment="1">
      <alignment horizontal="center"/>
    </xf>
    <xf numFmtId="2" fontId="58" fillId="10" borderId="54" xfId="6" applyNumberFormat="1" applyFont="1" applyFill="1" applyBorder="1" applyAlignment="1">
      <alignment horizontal="center" vertical="center"/>
    </xf>
    <xf numFmtId="2" fontId="58" fillId="10" borderId="75" xfId="6" applyNumberFormat="1" applyFont="1" applyFill="1" applyBorder="1" applyAlignment="1">
      <alignment horizontal="center" vertical="center"/>
    </xf>
    <xf numFmtId="0" fontId="50" fillId="10" borderId="20" xfId="6" applyFont="1" applyFill="1" applyBorder="1" applyAlignment="1">
      <alignment horizontal="center" vertical="center" wrapText="1"/>
    </xf>
    <xf numFmtId="0" fontId="50" fillId="10" borderId="53" xfId="0" applyFont="1" applyFill="1" applyBorder="1" applyAlignment="1">
      <alignment horizontal="center" vertical="center" wrapText="1"/>
    </xf>
    <xf numFmtId="0" fontId="63" fillId="4" borderId="0" xfId="6" applyFont="1" applyFill="1" applyAlignment="1">
      <alignment horizontal="center" vertical="center" wrapText="1"/>
    </xf>
    <xf numFmtId="0" fontId="50" fillId="4" borderId="0" xfId="0" applyFont="1" applyFill="1" applyAlignment="1">
      <alignment horizontal="center" vertical="center" wrapText="1"/>
    </xf>
    <xf numFmtId="0" fontId="57" fillId="0" borderId="27" xfId="6" applyFont="1" applyBorder="1" applyAlignment="1">
      <alignment vertical="center" wrapText="1"/>
    </xf>
    <xf numFmtId="0" fontId="58" fillId="0" borderId="42" xfId="6" applyFont="1" applyBorder="1" applyAlignment="1">
      <alignment horizontal="center"/>
    </xf>
    <xf numFmtId="0" fontId="58" fillId="4" borderId="0" xfId="0" applyFont="1" applyFill="1" applyAlignment="1">
      <alignment horizontal="center"/>
    </xf>
    <xf numFmtId="0" fontId="58" fillId="4" borderId="0" xfId="6" applyFont="1" applyFill="1" applyAlignment="1">
      <alignment horizontal="center"/>
    </xf>
    <xf numFmtId="0" fontId="50" fillId="4" borderId="0" xfId="6" applyFont="1" applyFill="1" applyAlignment="1">
      <alignment horizontal="center" vertical="center" wrapText="1"/>
    </xf>
    <xf numFmtId="0" fontId="64" fillId="4" borderId="0" xfId="0" applyFont="1" applyFill="1" applyAlignment="1">
      <alignment horizontal="center"/>
    </xf>
    <xf numFmtId="0" fontId="54" fillId="6" borderId="8" xfId="6" applyFont="1" applyFill="1" applyBorder="1" applyAlignment="1">
      <alignment vertical="center"/>
    </xf>
    <xf numFmtId="0" fontId="54" fillId="6" borderId="37" xfId="6" applyFont="1" applyFill="1" applyBorder="1" applyAlignment="1">
      <alignment horizontal="center" vertical="center"/>
    </xf>
    <xf numFmtId="0" fontId="54" fillId="0" borderId="34" xfId="6" applyFont="1" applyBorder="1" applyAlignment="1">
      <alignment vertical="center"/>
    </xf>
    <xf numFmtId="0" fontId="54" fillId="0" borderId="35" xfId="6" applyFont="1" applyBorder="1" applyAlignment="1">
      <alignment horizontal="center" vertical="center"/>
    </xf>
    <xf numFmtId="0" fontId="50" fillId="10" borderId="0" xfId="0" applyFont="1" applyFill="1" applyAlignment="1">
      <alignment horizontal="center" vertical="center" wrapText="1"/>
    </xf>
    <xf numFmtId="0" fontId="51" fillId="10" borderId="0" xfId="0" applyFont="1" applyFill="1" applyAlignment="1">
      <alignment horizontal="center" vertical="center" wrapText="1"/>
    </xf>
    <xf numFmtId="0" fontId="47" fillId="0" borderId="49" xfId="6" applyFont="1" applyBorder="1" applyAlignment="1">
      <alignment wrapText="1"/>
    </xf>
    <xf numFmtId="0" fontId="47" fillId="0" borderId="32" xfId="6" applyFont="1" applyBorder="1" applyAlignment="1">
      <alignment horizontal="center" wrapText="1"/>
    </xf>
    <xf numFmtId="0" fontId="47" fillId="0" borderId="14" xfId="6" applyFont="1" applyBorder="1" applyAlignment="1">
      <alignment horizontal="center" wrapText="1"/>
    </xf>
    <xf numFmtId="10" fontId="7" fillId="0" borderId="10" xfId="1" applyNumberFormat="1" applyFont="1" applyFill="1" applyBorder="1" applyAlignment="1">
      <alignment horizontal="center"/>
    </xf>
    <xf numFmtId="10" fontId="7" fillId="0" borderId="17" xfId="1" applyNumberFormat="1" applyFont="1" applyFill="1" applyBorder="1" applyAlignment="1">
      <alignment horizontal="center"/>
    </xf>
    <xf numFmtId="0" fontId="7" fillId="6" borderId="18" xfId="6" applyFill="1" applyBorder="1"/>
    <xf numFmtId="0" fontId="7" fillId="6" borderId="20" xfId="6" applyFill="1" applyBorder="1" applyAlignment="1">
      <alignment horizontal="center"/>
    </xf>
    <xf numFmtId="0" fontId="7" fillId="0" borderId="10" xfId="6" applyBorder="1" applyAlignment="1">
      <alignment horizontal="center"/>
    </xf>
    <xf numFmtId="0" fontId="65" fillId="0" borderId="10" xfId="0" applyFont="1" applyBorder="1" applyAlignment="1">
      <alignment horizontal="center" vertical="center"/>
    </xf>
    <xf numFmtId="0" fontId="7" fillId="0" borderId="18" xfId="6" applyBorder="1"/>
    <xf numFmtId="10" fontId="7" fillId="2" borderId="10" xfId="1" applyNumberFormat="1" applyFont="1" applyFill="1" applyBorder="1" applyAlignment="1">
      <alignment horizontal="center" wrapText="1"/>
    </xf>
    <xf numFmtId="0" fontId="47" fillId="2" borderId="32" xfId="6" applyFont="1" applyFill="1" applyBorder="1" applyAlignment="1">
      <alignment horizontal="center" wrapText="1"/>
    </xf>
    <xf numFmtId="0" fontId="7" fillId="6" borderId="47" xfId="6" applyFill="1" applyBorder="1" applyAlignment="1">
      <alignment wrapText="1"/>
    </xf>
    <xf numFmtId="0" fontId="7" fillId="0" borderId="50" xfId="6" applyBorder="1" applyAlignment="1">
      <alignment wrapText="1"/>
    </xf>
    <xf numFmtId="0" fontId="7" fillId="6" borderId="7" xfId="6" applyFill="1" applyBorder="1" applyAlignment="1">
      <alignment wrapText="1"/>
    </xf>
    <xf numFmtId="0" fontId="7" fillId="0" borderId="7" xfId="6" applyBorder="1" applyAlignment="1">
      <alignment wrapText="1"/>
    </xf>
    <xf numFmtId="0" fontId="7" fillId="0" borderId="24" xfId="6" applyBorder="1" applyAlignment="1">
      <alignment wrapText="1"/>
    </xf>
    <xf numFmtId="2" fontId="7" fillId="0" borderId="10" xfId="6" applyNumberFormat="1" applyBorder="1" applyAlignment="1">
      <alignment horizontal="center" wrapText="1"/>
    </xf>
    <xf numFmtId="10" fontId="7" fillId="2" borderId="25" xfId="1" applyNumberFormat="1" applyFont="1" applyFill="1" applyBorder="1" applyAlignment="1">
      <alignment horizontal="center" wrapText="1"/>
    </xf>
    <xf numFmtId="164" fontId="7" fillId="0" borderId="10" xfId="6" applyNumberFormat="1" applyBorder="1" applyAlignment="1">
      <alignment horizontal="center" wrapText="1"/>
    </xf>
    <xf numFmtId="1" fontId="7" fillId="6" borderId="20" xfId="6" applyNumberFormat="1" applyFill="1" applyBorder="1" applyAlignment="1">
      <alignment horizontal="center"/>
    </xf>
    <xf numFmtId="166" fontId="65" fillId="0" borderId="10" xfId="9" applyNumberFormat="1" applyFont="1" applyFill="1" applyBorder="1" applyAlignment="1">
      <alignment horizontal="center" vertical="center"/>
    </xf>
    <xf numFmtId="166" fontId="65" fillId="0" borderId="17" xfId="9" applyNumberFormat="1" applyFont="1" applyFill="1" applyBorder="1" applyAlignment="1">
      <alignment horizontal="center" vertical="center"/>
    </xf>
    <xf numFmtId="1" fontId="66" fillId="0" borderId="32" xfId="6" applyNumberFormat="1" applyFont="1" applyBorder="1" applyAlignment="1">
      <alignment horizontal="center" wrapText="1"/>
    </xf>
    <xf numFmtId="165" fontId="7" fillId="0" borderId="10" xfId="1" applyNumberFormat="1" applyFont="1" applyFill="1" applyBorder="1" applyAlignment="1">
      <alignment horizontal="center" wrapText="1"/>
    </xf>
    <xf numFmtId="165" fontId="7" fillId="0" borderId="25" xfId="1" applyNumberFormat="1" applyFont="1" applyFill="1" applyBorder="1" applyAlignment="1">
      <alignment horizontal="center" wrapText="1"/>
    </xf>
    <xf numFmtId="0" fontId="51" fillId="0" borderId="0" xfId="0" applyFont="1" applyAlignment="1">
      <alignment horizontal="center"/>
    </xf>
    <xf numFmtId="0" fontId="58" fillId="10" borderId="3" xfId="6" applyFont="1" applyFill="1" applyBorder="1"/>
    <xf numFmtId="0" fontId="50" fillId="4" borderId="0" xfId="6" applyFont="1" applyFill="1" applyAlignment="1">
      <alignment vertical="center" wrapText="1"/>
    </xf>
    <xf numFmtId="0" fontId="50" fillId="0" borderId="29" xfId="6" applyFont="1" applyBorder="1" applyAlignment="1">
      <alignment vertical="center" wrapText="1"/>
    </xf>
    <xf numFmtId="0" fontId="58" fillId="0" borderId="29" xfId="6" applyFont="1" applyBorder="1"/>
    <xf numFmtId="0" fontId="58" fillId="0" borderId="42" xfId="6" applyFont="1" applyBorder="1"/>
    <xf numFmtId="0" fontId="54" fillId="6" borderId="15" xfId="6" applyFont="1" applyFill="1" applyBorder="1" applyAlignment="1">
      <alignment vertical="center"/>
    </xf>
    <xf numFmtId="0" fontId="58" fillId="6" borderId="32" xfId="6" applyFont="1" applyFill="1" applyBorder="1"/>
    <xf numFmtId="0" fontId="58" fillId="6" borderId="14" xfId="6" applyFont="1" applyFill="1" applyBorder="1"/>
    <xf numFmtId="0" fontId="54" fillId="0" borderId="65" xfId="6" applyFont="1" applyBorder="1" applyAlignment="1">
      <alignment vertical="center"/>
    </xf>
    <xf numFmtId="0" fontId="54" fillId="0" borderId="30" xfId="6" applyFont="1" applyBorder="1" applyAlignment="1">
      <alignment vertical="center"/>
    </xf>
    <xf numFmtId="0" fontId="58" fillId="0" borderId="30" xfId="6" applyFont="1" applyBorder="1"/>
    <xf numFmtId="0" fontId="58" fillId="0" borderId="5" xfId="6" applyFont="1" applyBorder="1"/>
    <xf numFmtId="0" fontId="68" fillId="0" borderId="0" xfId="0" applyFont="1"/>
    <xf numFmtId="10" fontId="51" fillId="0" borderId="0" xfId="0" applyNumberFormat="1" applyFont="1" applyAlignment="1">
      <alignment horizontal="center"/>
    </xf>
    <xf numFmtId="0" fontId="59" fillId="10" borderId="27" xfId="0" applyFont="1" applyFill="1" applyBorder="1" applyAlignment="1">
      <alignment horizontal="left" vertical="center"/>
    </xf>
    <xf numFmtId="165" fontId="45" fillId="0" borderId="0" xfId="5" applyNumberFormat="1" applyFont="1" applyAlignment="1">
      <alignment horizontal="center" vertical="center"/>
    </xf>
    <xf numFmtId="0" fontId="7" fillId="6" borderId="50" xfId="6" applyFill="1" applyBorder="1" applyAlignment="1">
      <alignment wrapText="1"/>
    </xf>
    <xf numFmtId="0" fontId="46" fillId="2" borderId="4" xfId="0" applyFont="1" applyFill="1" applyBorder="1"/>
    <xf numFmtId="0" fontId="0" fillId="0" borderId="29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0" fillId="0" borderId="29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165" fontId="0" fillId="0" borderId="29" xfId="1" applyNumberFormat="1" applyFont="1" applyFill="1" applyBorder="1" applyAlignment="1">
      <alignment horizontal="center" vertical="center" wrapText="1"/>
    </xf>
    <xf numFmtId="165" fontId="4" fillId="0" borderId="39" xfId="0" applyNumberFormat="1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 wrapText="1"/>
    </xf>
    <xf numFmtId="0" fontId="46" fillId="0" borderId="42" xfId="0" applyFont="1" applyBorder="1" applyAlignment="1">
      <alignment horizontal="center" vertical="center" wrapText="1"/>
    </xf>
    <xf numFmtId="0" fontId="0" fillId="0" borderId="29" xfId="0" applyBorder="1" applyAlignment="1">
      <alignment wrapText="1"/>
    </xf>
    <xf numFmtId="0" fontId="0" fillId="0" borderId="39" xfId="0" applyBorder="1" applyAlignment="1">
      <alignment wrapText="1"/>
    </xf>
    <xf numFmtId="0" fontId="0" fillId="0" borderId="29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54" xfId="0" applyBorder="1" applyAlignment="1">
      <alignment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165" fontId="45" fillId="0" borderId="40" xfId="5" applyNumberFormat="1" applyFont="1" applyBorder="1" applyAlignment="1">
      <alignment horizontal="center" vertical="center"/>
    </xf>
    <xf numFmtId="165" fontId="45" fillId="8" borderId="39" xfId="5" applyNumberFormat="1" applyFont="1" applyFill="1" applyBorder="1" applyAlignment="1">
      <alignment horizontal="center" vertical="center"/>
    </xf>
    <xf numFmtId="2" fontId="7" fillId="8" borderId="39" xfId="1" applyNumberFormat="1" applyFont="1" applyFill="1" applyBorder="1" applyAlignment="1">
      <alignment horizontal="center"/>
    </xf>
    <xf numFmtId="165" fontId="7" fillId="3" borderId="36" xfId="1" applyNumberFormat="1" applyFont="1" applyFill="1" applyBorder="1" applyAlignment="1">
      <alignment horizontal="center"/>
    </xf>
    <xf numFmtId="2" fontId="6" fillId="8" borderId="40" xfId="0" applyNumberFormat="1" applyFont="1" applyFill="1" applyBorder="1" applyAlignment="1">
      <alignment horizontal="center"/>
    </xf>
    <xf numFmtId="2" fontId="6" fillId="8" borderId="27" xfId="1" applyNumberFormat="1" applyFont="1" applyFill="1" applyBorder="1" applyAlignment="1">
      <alignment horizontal="center"/>
    </xf>
    <xf numFmtId="10" fontId="66" fillId="0" borderId="32" xfId="6" applyNumberFormat="1" applyFont="1" applyBorder="1" applyAlignment="1">
      <alignment horizontal="center" wrapText="1"/>
    </xf>
    <xf numFmtId="165" fontId="0" fillId="0" borderId="29" xfId="0" applyNumberFormat="1" applyBorder="1" applyAlignment="1">
      <alignment vertical="center" wrapText="1"/>
    </xf>
    <xf numFmtId="0" fontId="7" fillId="20" borderId="4" xfId="0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/>
    </xf>
    <xf numFmtId="0" fontId="7" fillId="22" borderId="10" xfId="0" applyFont="1" applyFill="1" applyBorder="1" applyAlignment="1">
      <alignment horizontal="center"/>
    </xf>
    <xf numFmtId="165" fontId="7" fillId="23" borderId="10" xfId="1" applyNumberFormat="1" applyFont="1" applyFill="1" applyBorder="1" applyAlignment="1">
      <alignment horizontal="center"/>
    </xf>
    <xf numFmtId="165" fontId="7" fillId="23" borderId="4" xfId="1" applyNumberFormat="1" applyFont="1" applyFill="1" applyBorder="1" applyAlignment="1">
      <alignment horizontal="center"/>
    </xf>
    <xf numFmtId="165" fontId="7" fillId="23" borderId="39" xfId="1" applyNumberFormat="1" applyFont="1" applyFill="1" applyBorder="1" applyAlignment="1">
      <alignment horizontal="center"/>
    </xf>
    <xf numFmtId="165" fontId="6" fillId="24" borderId="11" xfId="1" applyNumberFormat="1" applyFont="1" applyFill="1" applyBorder="1" applyAlignment="1">
      <alignment horizontal="center"/>
    </xf>
    <xf numFmtId="165" fontId="6" fillId="24" borderId="10" xfId="1" applyNumberFormat="1" applyFont="1" applyFill="1" applyBorder="1" applyAlignment="1">
      <alignment horizontal="center"/>
    </xf>
    <xf numFmtId="2" fontId="6" fillId="24" borderId="11" xfId="1" applyNumberFormat="1" applyFont="1" applyFill="1" applyBorder="1" applyAlignment="1">
      <alignment horizontal="center"/>
    </xf>
    <xf numFmtId="2" fontId="6" fillId="24" borderId="36" xfId="1" applyNumberFormat="1" applyFont="1" applyFill="1" applyBorder="1" applyAlignment="1">
      <alignment horizontal="center"/>
    </xf>
    <xf numFmtId="165" fontId="6" fillId="24" borderId="36" xfId="1" applyNumberFormat="1" applyFont="1" applyFill="1" applyBorder="1" applyAlignment="1">
      <alignment horizontal="center"/>
    </xf>
    <xf numFmtId="165" fontId="6" fillId="24" borderId="4" xfId="1" applyNumberFormat="1" applyFont="1" applyFill="1" applyBorder="1" applyAlignment="1">
      <alignment horizontal="center"/>
    </xf>
    <xf numFmtId="165" fontId="6" fillId="24" borderId="57" xfId="1" applyNumberFormat="1" applyFont="1" applyFill="1" applyBorder="1" applyAlignment="1">
      <alignment horizontal="center"/>
    </xf>
    <xf numFmtId="0" fontId="6" fillId="4" borderId="74" xfId="0" applyFont="1" applyFill="1" applyBorder="1" applyAlignment="1">
      <alignment vertical="center" wrapText="1"/>
    </xf>
    <xf numFmtId="0" fontId="6" fillId="4" borderId="30" xfId="0" applyFont="1" applyFill="1" applyBorder="1" applyAlignment="1">
      <alignment vertical="center" wrapText="1"/>
    </xf>
    <xf numFmtId="0" fontId="49" fillId="0" borderId="2" xfId="0" applyFont="1" applyBorder="1" applyAlignment="1">
      <alignment horizontal="center" vertical="center" wrapText="1"/>
    </xf>
    <xf numFmtId="165" fontId="52" fillId="21" borderId="6" xfId="1" applyNumberFormat="1" applyFont="1" applyFill="1" applyBorder="1" applyAlignment="1">
      <alignment horizontal="center" vertical="center" wrapText="1"/>
    </xf>
    <xf numFmtId="165" fontId="7" fillId="0" borderId="0" xfId="1" applyNumberFormat="1" applyFont="1" applyFill="1" applyBorder="1" applyAlignment="1">
      <alignment horizontal="center" vertical="center"/>
    </xf>
    <xf numFmtId="1" fontId="7" fillId="0" borderId="0" xfId="7" applyNumberFormat="1" applyFont="1" applyAlignment="1">
      <alignment horizontal="center" vertical="center"/>
    </xf>
    <xf numFmtId="0" fontId="7" fillId="0" borderId="47" xfId="7" applyFont="1" applyBorder="1" applyAlignment="1">
      <alignment horizontal="left"/>
    </xf>
    <xf numFmtId="0" fontId="14" fillId="0" borderId="18" xfId="6" applyFont="1" applyBorder="1"/>
    <xf numFmtId="0" fontId="14" fillId="0" borderId="34" xfId="6" applyFont="1" applyBorder="1"/>
    <xf numFmtId="0" fontId="0" fillId="4" borderId="0" xfId="0" applyFill="1" applyAlignment="1">
      <alignment horizontal="center" wrapText="1"/>
    </xf>
    <xf numFmtId="10" fontId="14" fillId="0" borderId="46" xfId="1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0" borderId="36" xfId="7" applyNumberFormat="1" applyFont="1" applyBorder="1" applyAlignment="1">
      <alignment horizontal="center" vertical="center"/>
    </xf>
    <xf numFmtId="1" fontId="7" fillId="0" borderId="25" xfId="7" applyNumberFormat="1" applyFont="1" applyBorder="1" applyAlignment="1">
      <alignment horizontal="center" vertical="center"/>
    </xf>
    <xf numFmtId="1" fontId="7" fillId="0" borderId="10" xfId="7" applyNumberFormat="1" applyFont="1" applyBorder="1" applyAlignment="1">
      <alignment horizontal="center" vertical="center"/>
    </xf>
    <xf numFmtId="0" fontId="14" fillId="0" borderId="18" xfId="6" applyFont="1" applyBorder="1" applyAlignment="1">
      <alignment horizontal="left"/>
    </xf>
    <xf numFmtId="165" fontId="70" fillId="0" borderId="30" xfId="5" applyNumberFormat="1" applyFont="1" applyBorder="1" applyAlignment="1">
      <alignment horizontal="center" vertical="center"/>
    </xf>
    <xf numFmtId="0" fontId="72" fillId="0" borderId="30" xfId="0" applyFont="1" applyBorder="1" applyAlignment="1">
      <alignment horizontal="right" vertical="center" wrapText="1"/>
    </xf>
    <xf numFmtId="0" fontId="72" fillId="0" borderId="30" xfId="0" applyFont="1" applyBorder="1" applyAlignment="1">
      <alignment vertical="center" wrapText="1"/>
    </xf>
    <xf numFmtId="165" fontId="37" fillId="0" borderId="0" xfId="1" applyNumberFormat="1" applyFont="1" applyFill="1" applyBorder="1" applyAlignment="1">
      <alignment horizontal="center" wrapText="1"/>
    </xf>
    <xf numFmtId="0" fontId="69" fillId="0" borderId="49" xfId="6" applyFont="1" applyBorder="1" applyAlignment="1">
      <alignment wrapText="1"/>
    </xf>
    <xf numFmtId="0" fontId="1" fillId="0" borderId="0" xfId="0" applyFont="1"/>
    <xf numFmtId="0" fontId="69" fillId="0" borderId="32" xfId="6" applyFont="1" applyBorder="1" applyAlignment="1">
      <alignment horizontal="center" wrapText="1"/>
    </xf>
    <xf numFmtId="0" fontId="69" fillId="0" borderId="14" xfId="6" applyFont="1" applyBorder="1" applyAlignment="1">
      <alignment horizontal="center" wrapText="1"/>
    </xf>
    <xf numFmtId="0" fontId="71" fillId="4" borderId="0" xfId="6" applyFont="1" applyFill="1" applyAlignment="1">
      <alignment horizontal="center" vertical="center" wrapText="1"/>
    </xf>
    <xf numFmtId="0" fontId="36" fillId="4" borderId="0" xfId="0" applyFont="1" applyFill="1"/>
    <xf numFmtId="0" fontId="78" fillId="10" borderId="27" xfId="0" applyFont="1" applyFill="1" applyBorder="1" applyAlignment="1">
      <alignment vertical="center" wrapText="1"/>
    </xf>
    <xf numFmtId="0" fontId="78" fillId="10" borderId="29" xfId="0" applyFont="1" applyFill="1" applyBorder="1" applyAlignment="1">
      <alignment vertical="center" wrapText="1"/>
    </xf>
    <xf numFmtId="0" fontId="78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Border="1" applyAlignment="1">
      <alignment horizontal="center" vertical="center"/>
    </xf>
    <xf numFmtId="0" fontId="39" fillId="0" borderId="42" xfId="6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6" fillId="4" borderId="0" xfId="0" applyFont="1" applyFill="1" applyAlignment="1">
      <alignment horizont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Border="1" applyAlignment="1">
      <alignment horizontal="left" vertical="center"/>
    </xf>
    <xf numFmtId="0" fontId="72" fillId="0" borderId="5" xfId="0" applyFont="1" applyBorder="1" applyAlignment="1">
      <alignment horizontal="right" vertical="center" wrapText="1"/>
    </xf>
    <xf numFmtId="0" fontId="70" fillId="0" borderId="65" xfId="5" applyFont="1" applyBorder="1" applyAlignment="1">
      <alignment horizontal="center" vertical="center"/>
    </xf>
    <xf numFmtId="0" fontId="70" fillId="0" borderId="30" xfId="5" applyFont="1" applyBorder="1" applyAlignment="1">
      <alignment horizontal="center" vertical="center"/>
    </xf>
    <xf numFmtId="2" fontId="7" fillId="3" borderId="24" xfId="1" applyNumberFormat="1" applyFont="1" applyFill="1" applyBorder="1" applyAlignment="1">
      <alignment horizontal="center"/>
    </xf>
    <xf numFmtId="2" fontId="46" fillId="0" borderId="25" xfId="1" applyNumberFormat="1" applyFont="1" applyBorder="1" applyAlignment="1">
      <alignment horizontal="center" vertical="center"/>
    </xf>
    <xf numFmtId="2" fontId="46" fillId="0" borderId="46" xfId="1" applyNumberFormat="1" applyFont="1" applyBorder="1" applyAlignment="1">
      <alignment horizontal="center" vertical="center"/>
    </xf>
    <xf numFmtId="0" fontId="53" fillId="10" borderId="0" xfId="0" applyFont="1" applyFill="1" applyAlignment="1">
      <alignment horizontal="center" vertical="center" wrapText="1"/>
    </xf>
    <xf numFmtId="0" fontId="6" fillId="8" borderId="27" xfId="0" applyFont="1" applyFill="1" applyBorder="1" applyAlignment="1">
      <alignment horizontal="right"/>
    </xf>
    <xf numFmtId="165" fontId="6" fillId="24" borderId="46" xfId="1" applyNumberFormat="1" applyFont="1" applyFill="1" applyBorder="1" applyAlignment="1">
      <alignment horizontal="center"/>
    </xf>
    <xf numFmtId="165" fontId="6" fillId="22" borderId="10" xfId="0" applyNumberFormat="1" applyFont="1" applyFill="1" applyBorder="1" applyAlignment="1">
      <alignment horizontal="center"/>
    </xf>
    <xf numFmtId="165" fontId="6" fillId="20" borderId="10" xfId="0" applyNumberFormat="1" applyFont="1" applyFill="1" applyBorder="1" applyAlignment="1">
      <alignment horizontal="center"/>
    </xf>
    <xf numFmtId="0" fontId="7" fillId="22" borderId="4" xfId="0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 vertical="center"/>
    </xf>
    <xf numFmtId="0" fontId="7" fillId="22" borderId="10" xfId="0" applyFont="1" applyFill="1" applyBorder="1" applyAlignment="1">
      <alignment horizontal="center" vertical="center"/>
    </xf>
    <xf numFmtId="0" fontId="65" fillId="4" borderId="10" xfId="0" applyFont="1" applyFill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165" fontId="14" fillId="0" borderId="36" xfId="1" applyNumberFormat="1" applyFont="1" applyFill="1" applyBorder="1" applyAlignment="1">
      <alignment horizontal="center"/>
    </xf>
    <xf numFmtId="0" fontId="7" fillId="0" borderId="47" xfId="0" applyFont="1" applyBorder="1" applyAlignment="1">
      <alignment horizontal="right"/>
    </xf>
    <xf numFmtId="165" fontId="6" fillId="24" borderId="0" xfId="1" applyNumberFormat="1" applyFont="1" applyFill="1" applyBorder="1" applyAlignment="1">
      <alignment horizontal="center"/>
    </xf>
    <xf numFmtId="165" fontId="6" fillId="24" borderId="53" xfId="1" applyNumberFormat="1" applyFont="1" applyFill="1" applyBorder="1" applyAlignment="1">
      <alignment horizontal="center"/>
    </xf>
    <xf numFmtId="165" fontId="1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0" fontId="7" fillId="0" borderId="65" xfId="0" applyFont="1" applyBorder="1" applyAlignment="1">
      <alignment horizontal="right"/>
    </xf>
    <xf numFmtId="165" fontId="7" fillId="0" borderId="5" xfId="1" applyNumberFormat="1" applyFont="1" applyFill="1" applyBorder="1" applyAlignment="1">
      <alignment horizontal="center" vertical="center"/>
    </xf>
    <xf numFmtId="165" fontId="6" fillId="4" borderId="40" xfId="0" applyNumberFormat="1" applyFont="1" applyFill="1" applyBorder="1" applyAlignment="1">
      <alignment horizontal="center"/>
    </xf>
    <xf numFmtId="165" fontId="6" fillId="4" borderId="27" xfId="1" applyNumberFormat="1" applyFont="1" applyFill="1" applyBorder="1" applyAlignment="1">
      <alignment horizontal="center"/>
    </xf>
    <xf numFmtId="165" fontId="7" fillId="0" borderId="39" xfId="1" applyNumberFormat="1" applyFont="1" applyFill="1" applyBorder="1" applyAlignment="1">
      <alignment horizontal="center"/>
    </xf>
    <xf numFmtId="165" fontId="6" fillId="0" borderId="40" xfId="0" applyNumberFormat="1" applyFont="1" applyBorder="1" applyAlignment="1">
      <alignment horizontal="center"/>
    </xf>
    <xf numFmtId="165" fontId="6" fillId="0" borderId="27" xfId="1" applyNumberFormat="1" applyFont="1" applyFill="1" applyBorder="1" applyAlignment="1">
      <alignment horizontal="center"/>
    </xf>
    <xf numFmtId="0" fontId="24" fillId="0" borderId="29" xfId="0" applyFont="1" applyBorder="1" applyAlignment="1">
      <alignment horizontal="center" wrapText="1"/>
    </xf>
    <xf numFmtId="165" fontId="6" fillId="0" borderId="10" xfId="1" applyNumberFormat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4" borderId="11" xfId="1" applyNumberFormat="1" applyFont="1" applyFill="1" applyBorder="1" applyAlignment="1">
      <alignment horizontal="center"/>
    </xf>
    <xf numFmtId="165" fontId="6" fillId="4" borderId="10" xfId="1" applyNumberFormat="1" applyFont="1" applyFill="1" applyBorder="1" applyAlignment="1">
      <alignment horizontal="center"/>
    </xf>
    <xf numFmtId="0" fontId="53" fillId="10" borderId="15" xfId="0" applyFont="1" applyFill="1" applyBorder="1" applyAlignment="1">
      <alignment horizontal="left" vertical="center" wrapText="1"/>
    </xf>
    <xf numFmtId="0" fontId="53" fillId="10" borderId="67" xfId="0" applyFont="1" applyFill="1" applyBorder="1" applyAlignment="1">
      <alignment horizontal="center" vertical="center" wrapText="1"/>
    </xf>
    <xf numFmtId="165" fontId="74" fillId="0" borderId="50" xfId="1" applyNumberFormat="1" applyFont="1" applyBorder="1" applyAlignment="1">
      <alignment horizontal="left" vertical="center" wrapText="1"/>
    </xf>
    <xf numFmtId="165" fontId="54" fillId="0" borderId="10" xfId="1" applyNumberFormat="1" applyFont="1" applyFill="1" applyBorder="1" applyAlignment="1">
      <alignment horizontal="center" vertical="center"/>
    </xf>
    <xf numFmtId="165" fontId="55" fillId="0" borderId="10" xfId="1" applyNumberFormat="1" applyFont="1" applyFill="1" applyBorder="1" applyAlignment="1">
      <alignment horizontal="center" vertical="center" wrapText="1"/>
    </xf>
    <xf numFmtId="0" fontId="74" fillId="0" borderId="50" xfId="0" applyFont="1" applyBorder="1" applyAlignment="1">
      <alignment horizontal="left" vertical="center" wrapText="1"/>
    </xf>
    <xf numFmtId="0" fontId="51" fillId="0" borderId="50" xfId="0" applyFont="1" applyBorder="1" applyAlignment="1">
      <alignment horizontal="left" vertical="center" wrapText="1"/>
    </xf>
    <xf numFmtId="165" fontId="54" fillId="17" borderId="10" xfId="1" applyNumberFormat="1" applyFont="1" applyFill="1" applyBorder="1" applyAlignment="1">
      <alignment horizontal="center" vertical="center"/>
    </xf>
    <xf numFmtId="165" fontId="54" fillId="0" borderId="10" xfId="1" applyNumberFormat="1" applyFont="1" applyFill="1" applyBorder="1" applyAlignment="1">
      <alignment horizontal="center" vertical="center" wrapText="1"/>
    </xf>
    <xf numFmtId="165" fontId="55" fillId="0" borderId="10" xfId="1" applyNumberFormat="1" applyFont="1" applyFill="1" applyBorder="1" applyAlignment="1">
      <alignment horizontal="center" vertical="center"/>
    </xf>
    <xf numFmtId="165" fontId="54" fillId="17" borderId="10" xfId="1" applyNumberFormat="1" applyFont="1" applyFill="1" applyBorder="1" applyAlignment="1">
      <alignment horizontal="center" vertical="center" wrapText="1"/>
    </xf>
    <xf numFmtId="0" fontId="74" fillId="0" borderId="24" xfId="0" applyFont="1" applyBorder="1" applyAlignment="1">
      <alignment horizontal="left" vertical="center" wrapText="1"/>
    </xf>
    <xf numFmtId="165" fontId="54" fillId="0" borderId="25" xfId="1" applyNumberFormat="1" applyFont="1" applyFill="1" applyBorder="1" applyAlignment="1">
      <alignment horizontal="center" vertical="center"/>
    </xf>
    <xf numFmtId="165" fontId="54" fillId="0" borderId="0" xfId="1" applyNumberFormat="1" applyFont="1" applyFill="1" applyBorder="1" applyAlignment="1">
      <alignment horizontal="center" vertical="center"/>
    </xf>
    <xf numFmtId="0" fontId="47" fillId="0" borderId="27" xfId="6" applyFont="1" applyBorder="1" applyAlignment="1">
      <alignment vertical="center" wrapText="1"/>
    </xf>
    <xf numFmtId="0" fontId="47" fillId="0" borderId="29" xfId="6" applyFont="1" applyBorder="1" applyAlignment="1">
      <alignment vertical="center" wrapText="1"/>
    </xf>
    <xf numFmtId="0" fontId="47" fillId="0" borderId="42" xfId="6" applyFont="1" applyBorder="1" applyAlignment="1">
      <alignment vertical="center" wrapText="1"/>
    </xf>
    <xf numFmtId="0" fontId="51" fillId="0" borderId="27" xfId="0" applyFont="1" applyBorder="1"/>
    <xf numFmtId="0" fontId="51" fillId="0" borderId="29" xfId="0" applyFont="1" applyBorder="1"/>
    <xf numFmtId="0" fontId="51" fillId="0" borderId="42" xfId="0" applyFont="1" applyBorder="1"/>
    <xf numFmtId="0" fontId="51" fillId="4" borderId="29" xfId="0" applyFont="1" applyFill="1" applyBorder="1"/>
    <xf numFmtId="0" fontId="50" fillId="19" borderId="0" xfId="0" applyFont="1" applyFill="1" applyAlignment="1">
      <alignment vertical="center"/>
    </xf>
    <xf numFmtId="2" fontId="7" fillId="3" borderId="25" xfId="1" applyNumberFormat="1" applyFont="1" applyFill="1" applyBorder="1" applyAlignment="1">
      <alignment horizontal="center"/>
    </xf>
    <xf numFmtId="0" fontId="14" fillId="8" borderId="0" xfId="0" applyFont="1" applyFill="1"/>
    <xf numFmtId="165" fontId="6" fillId="20" borderId="36" xfId="0" applyNumberFormat="1" applyFont="1" applyFill="1" applyBorder="1" applyAlignment="1">
      <alignment horizontal="center"/>
    </xf>
    <xf numFmtId="165" fontId="6" fillId="4" borderId="29" xfId="1" applyNumberFormat="1" applyFont="1" applyFill="1" applyBorder="1" applyAlignment="1">
      <alignment horizontal="center"/>
    </xf>
    <xf numFmtId="165" fontId="0" fillId="4" borderId="0" xfId="1" applyNumberFormat="1" applyFont="1" applyFill="1" applyBorder="1" applyAlignment="1">
      <alignment horizontal="center" wrapText="1"/>
    </xf>
    <xf numFmtId="10" fontId="0" fillId="4" borderId="0" xfId="0" applyNumberFormat="1" applyFill="1"/>
    <xf numFmtId="165" fontId="7" fillId="0" borderId="61" xfId="1" applyNumberFormat="1" applyFont="1" applyFill="1" applyBorder="1" applyAlignment="1">
      <alignment horizontal="center"/>
    </xf>
    <xf numFmtId="0" fontId="14" fillId="2" borderId="61" xfId="0" applyFont="1" applyFill="1" applyBorder="1"/>
    <xf numFmtId="0" fontId="14" fillId="0" borderId="0" xfId="0" applyFont="1"/>
    <xf numFmtId="0" fontId="7" fillId="0" borderId="0" xfId="0" applyFont="1" applyAlignment="1">
      <alignment horizontal="right"/>
    </xf>
    <xf numFmtId="165" fontId="6" fillId="0" borderId="0" xfId="1" applyNumberFormat="1" applyFont="1" applyFill="1" applyBorder="1" applyAlignment="1">
      <alignment horizontal="center" wrapText="1"/>
    </xf>
    <xf numFmtId="165" fontId="6" fillId="0" borderId="0" xfId="1" applyNumberFormat="1" applyFont="1" applyFill="1" applyBorder="1" applyAlignment="1">
      <alignment horizontal="center"/>
    </xf>
    <xf numFmtId="0" fontId="7" fillId="0" borderId="61" xfId="0" applyFont="1" applyBorder="1" applyAlignment="1">
      <alignment horizontal="right"/>
    </xf>
    <xf numFmtId="165" fontId="6" fillId="0" borderId="61" xfId="1" applyNumberFormat="1" applyFont="1" applyFill="1" applyBorder="1" applyAlignment="1">
      <alignment horizontal="center" wrapText="1"/>
    </xf>
    <xf numFmtId="165" fontId="6" fillId="0" borderId="61" xfId="1" applyNumberFormat="1" applyFont="1" applyFill="1" applyBorder="1" applyAlignment="1">
      <alignment horizontal="center"/>
    </xf>
    <xf numFmtId="0" fontId="14" fillId="0" borderId="61" xfId="0" applyFont="1" applyBorder="1"/>
    <xf numFmtId="165" fontId="45" fillId="0" borderId="61" xfId="5" applyNumberFormat="1" applyFont="1" applyBorder="1" applyAlignment="1">
      <alignment horizontal="center" vertical="center"/>
    </xf>
    <xf numFmtId="0" fontId="74" fillId="0" borderId="0" xfId="0" applyFont="1" applyAlignment="1">
      <alignment horizontal="left" vertical="center" wrapText="1"/>
    </xf>
    <xf numFmtId="165" fontId="7" fillId="23" borderId="36" xfId="1" applyNumberFormat="1" applyFont="1" applyFill="1" applyBorder="1" applyAlignment="1">
      <alignment horizontal="center"/>
    </xf>
    <xf numFmtId="165" fontId="7" fillId="0" borderId="60" xfId="1" applyNumberFormat="1" applyFont="1" applyFill="1" applyBorder="1" applyAlignment="1">
      <alignment horizontal="center"/>
    </xf>
    <xf numFmtId="2" fontId="3" fillId="10" borderId="3" xfId="6" applyNumberFormat="1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166" fontId="14" fillId="6" borderId="17" xfId="9" applyNumberFormat="1" applyFont="1" applyFill="1" applyBorder="1" applyAlignment="1">
      <alignment horizontal="center"/>
    </xf>
    <xf numFmtId="10" fontId="14" fillId="0" borderId="77" xfId="1" applyNumberFormat="1" applyFont="1" applyFill="1" applyBorder="1" applyAlignment="1">
      <alignment horizontal="center"/>
    </xf>
    <xf numFmtId="165" fontId="7" fillId="8" borderId="76" xfId="1" applyNumberFormat="1" applyFont="1" applyFill="1" applyBorder="1" applyAlignment="1">
      <alignment horizontal="center"/>
    </xf>
    <xf numFmtId="165" fontId="7" fillId="0" borderId="57" xfId="1" applyNumberFormat="1" applyFont="1" applyFill="1" applyBorder="1" applyAlignment="1">
      <alignment horizontal="center" vertical="center"/>
    </xf>
    <xf numFmtId="165" fontId="7" fillId="0" borderId="77" xfId="1" applyNumberFormat="1" applyFont="1" applyFill="1" applyBorder="1" applyAlignment="1">
      <alignment horizontal="center" vertical="center"/>
    </xf>
    <xf numFmtId="1" fontId="7" fillId="0" borderId="39" xfId="7" applyNumberFormat="1" applyFont="1" applyBorder="1" applyAlignment="1">
      <alignment horizontal="center"/>
    </xf>
    <xf numFmtId="0" fontId="80" fillId="4" borderId="0" xfId="0" applyFont="1" applyFill="1"/>
    <xf numFmtId="0" fontId="69" fillId="0" borderId="10" xfId="6" applyFont="1" applyBorder="1" applyAlignment="1">
      <alignment horizontal="center" wrapText="1"/>
    </xf>
    <xf numFmtId="0" fontId="34" fillId="6" borderId="29" xfId="6" applyFont="1" applyFill="1" applyBorder="1" applyAlignment="1">
      <alignment horizontal="left" vertical="center"/>
    </xf>
    <xf numFmtId="0" fontId="39" fillId="0" borderId="29" xfId="6" applyFont="1" applyBorder="1" applyAlignment="1">
      <alignment horizontal="left" vertical="center"/>
    </xf>
    <xf numFmtId="2" fontId="3" fillId="10" borderId="0" xfId="6" applyNumberFormat="1" applyFont="1" applyFill="1" applyAlignment="1">
      <alignment horizontal="center" vertical="center" wrapText="1"/>
    </xf>
    <xf numFmtId="0" fontId="25" fillId="10" borderId="53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82" fillId="4" borderId="0" xfId="0" applyFont="1" applyFill="1" applyAlignment="1">
      <alignment horizontal="center" vertical="center" wrapText="1"/>
    </xf>
    <xf numFmtId="1" fontId="46" fillId="0" borderId="43" xfId="9" applyNumberFormat="1" applyFont="1" applyBorder="1" applyAlignment="1">
      <alignment horizontal="center" vertical="center"/>
    </xf>
    <xf numFmtId="1" fontId="46" fillId="0" borderId="13" xfId="9" applyNumberFormat="1" applyFont="1" applyBorder="1" applyAlignment="1">
      <alignment horizontal="center" vertical="center"/>
    </xf>
    <xf numFmtId="1" fontId="61" fillId="8" borderId="17" xfId="6" applyNumberFormat="1" applyFont="1" applyFill="1" applyBorder="1" applyAlignment="1">
      <alignment horizontal="center"/>
    </xf>
    <xf numFmtId="0" fontId="14" fillId="0" borderId="16" xfId="6" applyFont="1" applyBorder="1" applyAlignment="1">
      <alignment wrapText="1"/>
    </xf>
    <xf numFmtId="0" fontId="14" fillId="0" borderId="34" xfId="6" applyFont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5" fillId="4" borderId="65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3" fillId="10" borderId="27" xfId="6" applyFont="1" applyFill="1" applyBorder="1" applyAlignment="1">
      <alignment wrapText="1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26" xfId="7" applyFont="1" applyBorder="1" applyAlignment="1">
      <alignment horizontal="left"/>
    </xf>
    <xf numFmtId="2" fontId="3" fillId="10" borderId="38" xfId="6" applyNumberFormat="1" applyFont="1" applyFill="1" applyBorder="1" applyAlignment="1">
      <alignment horizontal="left" vertical="center" wrapText="1"/>
    </xf>
    <xf numFmtId="1" fontId="3" fillId="10" borderId="39" xfId="6" applyNumberFormat="1" applyFont="1" applyFill="1" applyBorder="1" applyAlignment="1">
      <alignment horizontal="center" vertic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0" fontId="15" fillId="4" borderId="0" xfId="6" applyFont="1" applyFill="1" applyAlignment="1">
      <alignment horizontal="center" vertical="center" wrapText="1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42" xfId="7" applyFont="1" applyFill="1" applyBorder="1" applyAlignment="1">
      <alignment horizontal="center" wrapText="1"/>
    </xf>
    <xf numFmtId="1" fontId="3" fillId="10" borderId="41" xfId="6" applyNumberFormat="1" applyFont="1" applyFill="1" applyBorder="1" applyAlignment="1">
      <alignment horizontal="center" vertical="center"/>
    </xf>
    <xf numFmtId="0" fontId="3" fillId="10" borderId="28" xfId="6" applyFont="1" applyFill="1" applyBorder="1" applyAlignment="1">
      <alignment horizontal="left" vertical="center" wrapText="1"/>
    </xf>
    <xf numFmtId="0" fontId="0" fillId="0" borderId="73" xfId="1" applyNumberFormat="1" applyFont="1" applyFill="1" applyBorder="1" applyAlignment="1">
      <alignment horizontal="center" vertical="center"/>
    </xf>
    <xf numFmtId="165" fontId="7" fillId="0" borderId="11" xfId="1" applyNumberFormat="1" applyFont="1" applyFill="1" applyBorder="1" applyAlignment="1">
      <alignment horizontal="center" vertical="center"/>
    </xf>
    <xf numFmtId="2" fontId="3" fillId="10" borderId="54" xfId="6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10" fontId="14" fillId="0" borderId="57" xfId="1" applyNumberFormat="1" applyFont="1" applyFill="1" applyBorder="1" applyAlignment="1">
      <alignment horizontal="center"/>
    </xf>
    <xf numFmtId="2" fontId="3" fillId="10" borderId="76" xfId="6" applyNumberFormat="1" applyFont="1" applyFill="1" applyBorder="1" applyAlignment="1">
      <alignment horizontal="center" vertical="center"/>
    </xf>
    <xf numFmtId="2" fontId="80" fillId="4" borderId="0" xfId="6" applyNumberFormat="1" applyFont="1" applyFill="1" applyAlignment="1">
      <alignment horizontal="center" vertical="center"/>
    </xf>
    <xf numFmtId="0" fontId="24" fillId="4" borderId="0" xfId="0" applyFont="1" applyFill="1" applyAlignment="1">
      <alignment horizontal="center"/>
    </xf>
    <xf numFmtId="10" fontId="61" fillId="0" borderId="57" xfId="1" applyNumberFormat="1" applyFont="1" applyFill="1" applyBorder="1" applyAlignment="1">
      <alignment horizontal="center"/>
    </xf>
    <xf numFmtId="1" fontId="61" fillId="4" borderId="17" xfId="6" applyNumberFormat="1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 wrapText="1"/>
    </xf>
    <xf numFmtId="0" fontId="25" fillId="10" borderId="27" xfId="0" applyFont="1" applyFill="1" applyBorder="1" applyAlignment="1">
      <alignment horizontal="left" vertical="center" wrapText="1"/>
    </xf>
    <xf numFmtId="0" fontId="0" fillId="10" borderId="0" xfId="0" applyFill="1" applyAlignment="1">
      <alignment horizontal="center" vertical="center" wrapText="1"/>
    </xf>
    <xf numFmtId="0" fontId="78" fillId="10" borderId="27" xfId="0" applyFont="1" applyFill="1" applyBorder="1" applyAlignment="1">
      <alignment vertical="center"/>
    </xf>
    <xf numFmtId="1" fontId="0" fillId="4" borderId="0" xfId="0" applyNumberFormat="1" applyFill="1"/>
    <xf numFmtId="0" fontId="77" fillId="0" borderId="10" xfId="0" applyFont="1" applyBorder="1" applyAlignment="1">
      <alignment horizontal="center" vertical="center"/>
    </xf>
    <xf numFmtId="10" fontId="37" fillId="0" borderId="10" xfId="1" applyNumberFormat="1" applyFont="1" applyFill="1" applyBorder="1" applyAlignment="1">
      <alignment horizontal="center"/>
    </xf>
    <xf numFmtId="0" fontId="5" fillId="10" borderId="29" xfId="7" applyFont="1" applyFill="1" applyBorder="1" applyAlignment="1">
      <alignment horizontal="center" wrapText="1"/>
    </xf>
    <xf numFmtId="165" fontId="7" fillId="20" borderId="10" xfId="1" applyNumberFormat="1" applyFont="1" applyFill="1" applyBorder="1" applyAlignment="1">
      <alignment horizontal="center"/>
    </xf>
    <xf numFmtId="165" fontId="6" fillId="20" borderId="39" xfId="0" applyNumberFormat="1" applyFont="1" applyFill="1" applyBorder="1" applyAlignment="1">
      <alignment horizontal="center"/>
    </xf>
    <xf numFmtId="165" fontId="7" fillId="20" borderId="39" xfId="1" applyNumberFormat="1" applyFont="1" applyFill="1" applyBorder="1" applyAlignment="1">
      <alignment horizontal="center"/>
    </xf>
    <xf numFmtId="165" fontId="7" fillId="8" borderId="11" xfId="1" applyNumberFormat="1" applyFont="1" applyFill="1" applyBorder="1" applyAlignment="1">
      <alignment horizontal="center" vertical="center"/>
    </xf>
    <xf numFmtId="165" fontId="7" fillId="8" borderId="37" xfId="1" applyNumberFormat="1" applyFont="1" applyFill="1" applyBorder="1" applyAlignment="1">
      <alignment horizontal="center" vertical="center"/>
    </xf>
    <xf numFmtId="165" fontId="7" fillId="8" borderId="35" xfId="1" applyNumberFormat="1" applyFont="1" applyFill="1" applyBorder="1" applyAlignment="1">
      <alignment horizontal="center" vertical="center"/>
    </xf>
    <xf numFmtId="0" fontId="68" fillId="0" borderId="0" xfId="0" quotePrefix="1" applyFont="1" applyAlignment="1">
      <alignment horizontal="left"/>
    </xf>
    <xf numFmtId="165" fontId="55" fillId="17" borderId="10" xfId="1" applyNumberFormat="1" applyFont="1" applyFill="1" applyBorder="1" applyAlignment="1">
      <alignment horizontal="center" vertical="center"/>
    </xf>
    <xf numFmtId="165" fontId="55" fillId="23" borderId="10" xfId="1" applyNumberFormat="1" applyFont="1" applyFill="1" applyBorder="1" applyAlignment="1">
      <alignment horizontal="center" vertical="center"/>
    </xf>
    <xf numFmtId="165" fontId="55" fillId="17" borderId="10" xfId="1" applyNumberFormat="1" applyFont="1" applyFill="1" applyBorder="1" applyAlignment="1">
      <alignment horizontal="center" vertical="center" wrapText="1"/>
    </xf>
    <xf numFmtId="165" fontId="55" fillId="23" borderId="25" xfId="1" applyNumberFormat="1" applyFont="1" applyFill="1" applyBorder="1" applyAlignment="1">
      <alignment horizontal="center" vertical="center"/>
    </xf>
    <xf numFmtId="165" fontId="55" fillId="0" borderId="25" xfId="1" applyNumberFormat="1" applyFont="1" applyFill="1" applyBorder="1" applyAlignment="1">
      <alignment horizontal="center" vertical="center"/>
    </xf>
    <xf numFmtId="1" fontId="15" fillId="4" borderId="0" xfId="6" applyNumberFormat="1" applyFont="1" applyFill="1" applyAlignment="1">
      <alignment horizontal="center" vertical="center" wrapText="1"/>
    </xf>
    <xf numFmtId="166" fontId="0" fillId="4" borderId="0" xfId="0" applyNumberFormat="1" applyFill="1" applyAlignment="1">
      <alignment horizontal="center"/>
    </xf>
    <xf numFmtId="1" fontId="7" fillId="2" borderId="20" xfId="6" applyNumberFormat="1" applyFill="1" applyBorder="1" applyAlignment="1">
      <alignment horizontal="center"/>
    </xf>
    <xf numFmtId="10" fontId="84" fillId="0" borderId="32" xfId="6" applyNumberFormat="1" applyFont="1" applyBorder="1" applyAlignment="1">
      <alignment horizontal="center" wrapText="1"/>
    </xf>
    <xf numFmtId="0" fontId="37" fillId="2" borderId="20" xfId="6" applyFont="1" applyFill="1" applyBorder="1" applyAlignment="1">
      <alignment horizontal="center"/>
    </xf>
    <xf numFmtId="1" fontId="37" fillId="2" borderId="20" xfId="6" applyNumberFormat="1" applyFont="1" applyFill="1" applyBorder="1" applyAlignment="1">
      <alignment horizontal="center"/>
    </xf>
    <xf numFmtId="165" fontId="37" fillId="2" borderId="10" xfId="1" applyNumberFormat="1" applyFont="1" applyFill="1" applyBorder="1" applyAlignment="1">
      <alignment horizontal="center" wrapText="1"/>
    </xf>
    <xf numFmtId="0" fontId="37" fillId="2" borderId="10" xfId="6" applyFont="1" applyFill="1" applyBorder="1" applyAlignment="1">
      <alignment horizontal="center"/>
    </xf>
    <xf numFmtId="0" fontId="14" fillId="0" borderId="18" xfId="6" applyFont="1" applyBorder="1" applyAlignment="1">
      <alignment wrapText="1"/>
    </xf>
    <xf numFmtId="1" fontId="37" fillId="6" borderId="20" xfId="6" applyNumberFormat="1" applyFont="1" applyFill="1" applyBorder="1" applyAlignment="1">
      <alignment horizontal="center"/>
    </xf>
    <xf numFmtId="1" fontId="77" fillId="6" borderId="10" xfId="6" applyNumberFormat="1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/>
    </xf>
    <xf numFmtId="165" fontId="85" fillId="0" borderId="0" xfId="0" applyNumberFormat="1" applyFont="1"/>
    <xf numFmtId="165" fontId="7" fillId="0" borderId="40" xfId="1" applyNumberFormat="1" applyFont="1" applyFill="1" applyBorder="1" applyAlignment="1">
      <alignment horizontal="center"/>
    </xf>
    <xf numFmtId="0" fontId="7" fillId="0" borderId="35" xfId="1" applyNumberFormat="1" applyFont="1" applyFill="1" applyBorder="1" applyAlignment="1">
      <alignment horizontal="center" vertical="center"/>
    </xf>
    <xf numFmtId="166" fontId="0" fillId="0" borderId="73" xfId="1" applyNumberFormat="1" applyFont="1" applyFill="1" applyBorder="1" applyAlignment="1">
      <alignment horizontal="center" vertical="center"/>
    </xf>
    <xf numFmtId="0" fontId="70" fillId="6" borderId="65" xfId="5" applyFont="1" applyFill="1" applyBorder="1" applyAlignment="1">
      <alignment horizontal="center" vertical="center"/>
    </xf>
    <xf numFmtId="0" fontId="14" fillId="0" borderId="36" xfId="1" applyNumberFormat="1" applyFont="1" applyFill="1" applyBorder="1" applyAlignment="1">
      <alignment horizontal="center"/>
    </xf>
    <xf numFmtId="0" fontId="7" fillId="0" borderId="37" xfId="1" applyNumberFormat="1" applyFont="1" applyFill="1" applyBorder="1" applyAlignment="1">
      <alignment horizontal="center" vertical="center"/>
    </xf>
    <xf numFmtId="0" fontId="7" fillId="0" borderId="11" xfId="1" applyNumberFormat="1" applyFont="1" applyFill="1" applyBorder="1" applyAlignment="1">
      <alignment horizontal="center" vertical="center"/>
    </xf>
    <xf numFmtId="0" fontId="70" fillId="6" borderId="30" xfId="5" applyFont="1" applyFill="1" applyBorder="1" applyAlignment="1">
      <alignment horizontal="center" vertical="center"/>
    </xf>
    <xf numFmtId="0" fontId="70" fillId="6" borderId="0" xfId="5" applyFont="1" applyFill="1" applyAlignment="1">
      <alignment horizontal="center" vertical="center"/>
    </xf>
    <xf numFmtId="0" fontId="3" fillId="10" borderId="39" xfId="6" applyFont="1" applyFill="1" applyBorder="1" applyAlignment="1">
      <alignment horizontal="center" vertical="center"/>
    </xf>
    <xf numFmtId="0" fontId="86" fillId="0" borderId="0" xfId="54"/>
    <xf numFmtId="0" fontId="7" fillId="8" borderId="39" xfId="7" applyFont="1" applyFill="1" applyBorder="1" applyAlignment="1">
      <alignment horizontal="center"/>
    </xf>
    <xf numFmtId="0" fontId="72" fillId="0" borderId="0" xfId="0" applyFont="1" applyAlignment="1">
      <alignment vertical="center" wrapText="1"/>
    </xf>
    <xf numFmtId="165" fontId="70" fillId="0" borderId="0" xfId="5" applyNumberFormat="1" applyFont="1" applyAlignment="1">
      <alignment horizontal="center" vertical="center"/>
    </xf>
    <xf numFmtId="1" fontId="14" fillId="6" borderId="25" xfId="6" applyNumberFormat="1" applyFont="1" applyFill="1" applyBorder="1" applyAlignment="1">
      <alignment horizontal="center"/>
    </xf>
    <xf numFmtId="0" fontId="0" fillId="0" borderId="60" xfId="0" applyBorder="1"/>
    <xf numFmtId="10" fontId="14" fillId="0" borderId="36" xfId="1" applyNumberFormat="1" applyFont="1" applyFill="1" applyBorder="1" applyAlignment="1">
      <alignment horizontal="right"/>
    </xf>
    <xf numFmtId="10" fontId="14" fillId="0" borderId="17" xfId="1" applyNumberFormat="1" applyFont="1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2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77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10" fontId="37" fillId="0" borderId="10" xfId="1" applyNumberFormat="1" applyFont="1" applyFill="1" applyBorder="1" applyAlignment="1">
      <alignment horizontal="center" wrapText="1"/>
    </xf>
    <xf numFmtId="0" fontId="37" fillId="6" borderId="50" xfId="6" applyFont="1" applyFill="1" applyBorder="1" applyAlignment="1">
      <alignment wrapText="1"/>
    </xf>
    <xf numFmtId="165" fontId="37" fillId="0" borderId="10" xfId="1" applyNumberFormat="1" applyFont="1" applyFill="1" applyBorder="1" applyAlignment="1">
      <alignment horizontal="center" wrapText="1"/>
    </xf>
    <xf numFmtId="0" fontId="70" fillId="6" borderId="36" xfId="5" applyFont="1" applyFill="1" applyBorder="1" applyAlignment="1">
      <alignment horizontal="center" vertical="center"/>
    </xf>
    <xf numFmtId="0" fontId="71" fillId="10" borderId="67" xfId="0" applyFont="1" applyFill="1" applyBorder="1" applyAlignment="1">
      <alignment horizontal="center" vertical="center" wrapText="1"/>
    </xf>
    <xf numFmtId="0" fontId="71" fillId="10" borderId="58" xfId="0" applyFont="1" applyFill="1" applyBorder="1" applyAlignment="1">
      <alignment horizontal="center" vertical="center" wrapText="1"/>
    </xf>
    <xf numFmtId="0" fontId="71" fillId="10" borderId="6" xfId="0" applyFont="1" applyFill="1" applyBorder="1" applyAlignment="1">
      <alignment horizontal="center" vertical="center" wrapText="1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1" fontId="37" fillId="6" borderId="10" xfId="6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0" fontId="37" fillId="0" borderId="11" xfId="1" applyNumberFormat="1" applyFont="1" applyFill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36" fillId="4" borderId="10" xfId="0" applyFont="1" applyFill="1" applyBorder="1"/>
    <xf numFmtId="165" fontId="36" fillId="0" borderId="10" xfId="1" applyNumberFormat="1" applyFont="1" applyFill="1" applyBorder="1" applyAlignment="1">
      <alignment horizontal="center" vertical="center"/>
    </xf>
    <xf numFmtId="165" fontId="36" fillId="0" borderId="20" xfId="1" applyNumberFormat="1" applyFont="1" applyFill="1" applyBorder="1" applyAlignment="1">
      <alignment horizontal="center" vertical="center"/>
    </xf>
    <xf numFmtId="0" fontId="36" fillId="27" borderId="10" xfId="0" applyFont="1" applyFill="1" applyBorder="1" applyAlignment="1">
      <alignment horizontal="center" vertical="center"/>
    </xf>
    <xf numFmtId="165" fontId="36" fillId="27" borderId="10" xfId="1" applyNumberFormat="1" applyFont="1" applyFill="1" applyBorder="1" applyAlignment="1">
      <alignment horizontal="center" vertical="center"/>
    </xf>
    <xf numFmtId="0" fontId="36" fillId="27" borderId="45" xfId="0" applyFont="1" applyFill="1" applyBorder="1" applyAlignment="1">
      <alignment horizontal="center" vertical="center"/>
    </xf>
    <xf numFmtId="165" fontId="36" fillId="0" borderId="36" xfId="1" applyNumberFormat="1" applyFont="1" applyFill="1" applyBorder="1" applyAlignment="1">
      <alignment horizontal="center" vertical="center"/>
    </xf>
    <xf numFmtId="0" fontId="71" fillId="27" borderId="28" xfId="0" applyFont="1" applyFill="1" applyBorder="1" applyAlignment="1">
      <alignment horizontal="center" vertical="center" wrapText="1"/>
    </xf>
    <xf numFmtId="1" fontId="0" fillId="6" borderId="52" xfId="0" applyNumberFormat="1" applyFill="1" applyBorder="1" applyAlignment="1">
      <alignment horizontal="center" vertical="center" wrapText="1"/>
    </xf>
    <xf numFmtId="1" fontId="14" fillId="0" borderId="17" xfId="6" applyNumberFormat="1" applyFont="1" applyBorder="1" applyAlignment="1">
      <alignment horizontal="center"/>
    </xf>
    <xf numFmtId="0" fontId="70" fillId="6" borderId="66" xfId="5" applyFont="1" applyFill="1" applyBorder="1" applyAlignment="1">
      <alignment horizontal="center" vertical="center"/>
    </xf>
    <xf numFmtId="0" fontId="70" fillId="6" borderId="45" xfId="5" applyFont="1" applyFill="1" applyBorder="1" applyAlignment="1">
      <alignment horizontal="center" vertical="center"/>
    </xf>
    <xf numFmtId="0" fontId="70" fillId="6" borderId="16" xfId="5" applyFont="1" applyFill="1" applyBorder="1" applyAlignment="1">
      <alignment horizontal="center" vertical="center"/>
    </xf>
    <xf numFmtId="0" fontId="70" fillId="6" borderId="4" xfId="5" applyFont="1" applyFill="1" applyBorder="1" applyAlignment="1">
      <alignment horizontal="center" vertical="center"/>
    </xf>
    <xf numFmtId="0" fontId="70" fillId="6" borderId="10" xfId="5" applyFont="1" applyFill="1" applyBorder="1" applyAlignment="1">
      <alignment horizontal="center" vertical="center"/>
    </xf>
    <xf numFmtId="0" fontId="70" fillId="6" borderId="19" xfId="5" applyFont="1" applyFill="1" applyBorder="1" applyAlignment="1">
      <alignment horizontal="center" vertical="center"/>
    </xf>
    <xf numFmtId="0" fontId="70" fillId="6" borderId="20" xfId="5" applyFont="1" applyFill="1" applyBorder="1" applyAlignment="1">
      <alignment horizontal="center" vertical="center"/>
    </xf>
    <xf numFmtId="0" fontId="37" fillId="6" borderId="18" xfId="6" applyFont="1" applyFill="1" applyBorder="1"/>
    <xf numFmtId="0" fontId="37" fillId="0" borderId="20" xfId="6" applyFont="1" applyBorder="1" applyAlignment="1">
      <alignment horizontal="center"/>
    </xf>
    <xf numFmtId="0" fontId="37" fillId="0" borderId="10" xfId="6" applyFont="1" applyBorder="1" applyAlignment="1">
      <alignment horizontal="center"/>
    </xf>
    <xf numFmtId="0" fontId="37" fillId="6" borderId="16" xfId="6" applyFont="1" applyFill="1" applyBorder="1"/>
    <xf numFmtId="0" fontId="37" fillId="0" borderId="16" xfId="6" applyFont="1" applyBorder="1"/>
    <xf numFmtId="0" fontId="37" fillId="0" borderId="17" xfId="6" applyFont="1" applyBorder="1" applyAlignment="1">
      <alignment horizontal="center"/>
    </xf>
    <xf numFmtId="0" fontId="37" fillId="0" borderId="18" xfId="6" applyFont="1" applyBorder="1"/>
    <xf numFmtId="0" fontId="77" fillId="0" borderId="17" xfId="0" applyFont="1" applyBorder="1" applyAlignment="1">
      <alignment horizontal="center" vertical="center"/>
    </xf>
    <xf numFmtId="0" fontId="37" fillId="0" borderId="34" xfId="6" applyFont="1" applyBorder="1"/>
    <xf numFmtId="1" fontId="37" fillId="0" borderId="10" xfId="6" applyNumberFormat="1" applyFont="1" applyBorder="1" applyAlignment="1">
      <alignment horizontal="center" wrapText="1"/>
    </xf>
    <xf numFmtId="1" fontId="37" fillId="0" borderId="25" xfId="6" applyNumberFormat="1" applyFont="1" applyBorder="1" applyAlignment="1">
      <alignment horizontal="center" wrapText="1"/>
    </xf>
    <xf numFmtId="0" fontId="36" fillId="0" borderId="61" xfId="0" applyFont="1" applyBorder="1"/>
    <xf numFmtId="1" fontId="37" fillId="0" borderId="36" xfId="6" applyNumberFormat="1" applyFont="1" applyBorder="1" applyAlignment="1">
      <alignment horizontal="center" wrapText="1"/>
    </xf>
    <xf numFmtId="0" fontId="37" fillId="0" borderId="50" xfId="6" applyFont="1" applyBorder="1" applyAlignment="1">
      <alignment wrapText="1"/>
    </xf>
    <xf numFmtId="0" fontId="37" fillId="0" borderId="7" xfId="6" applyFont="1" applyBorder="1" applyAlignment="1">
      <alignment wrapText="1"/>
    </xf>
    <xf numFmtId="0" fontId="37" fillId="0" borderId="24" xfId="6" applyFont="1" applyBorder="1" applyAlignment="1">
      <alignment wrapText="1"/>
    </xf>
    <xf numFmtId="164" fontId="37" fillId="0" borderId="25" xfId="6" applyNumberFormat="1" applyFont="1" applyBorder="1" applyAlignment="1">
      <alignment horizontal="center" wrapText="1"/>
    </xf>
    <xf numFmtId="0" fontId="69" fillId="0" borderId="1" xfId="6" applyFont="1" applyBorder="1" applyAlignment="1">
      <alignment wrapText="1"/>
    </xf>
    <xf numFmtId="164" fontId="37" fillId="0" borderId="36" xfId="6" applyNumberFormat="1" applyFont="1" applyBorder="1" applyAlignment="1">
      <alignment horizontal="center" wrapText="1"/>
    </xf>
    <xf numFmtId="165" fontId="70" fillId="0" borderId="9" xfId="5" applyNumberFormat="1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165" fontId="70" fillId="0" borderId="71" xfId="5" applyNumberFormat="1" applyFont="1" applyBorder="1" applyAlignment="1">
      <alignment horizontal="center" vertical="center"/>
    </xf>
    <xf numFmtId="165" fontId="70" fillId="0" borderId="68" xfId="5" applyNumberFormat="1" applyFont="1" applyBorder="1" applyAlignment="1">
      <alignment horizontal="center" vertical="center"/>
    </xf>
    <xf numFmtId="165" fontId="70" fillId="0" borderId="69" xfId="5" applyNumberFormat="1" applyFont="1" applyBorder="1" applyAlignment="1">
      <alignment horizontal="center" vertical="center"/>
    </xf>
    <xf numFmtId="165" fontId="70" fillId="0" borderId="78" xfId="5" applyNumberFormat="1" applyFont="1" applyBorder="1" applyAlignment="1">
      <alignment horizontal="center" vertical="center"/>
    </xf>
    <xf numFmtId="165" fontId="70" fillId="0" borderId="79" xfId="5" applyNumberFormat="1" applyFont="1" applyBorder="1" applyAlignment="1">
      <alignment horizontal="center" vertical="center"/>
    </xf>
    <xf numFmtId="165" fontId="70" fillId="0" borderId="80" xfId="5" applyNumberFormat="1" applyFont="1" applyBorder="1" applyAlignment="1">
      <alignment horizontal="center" vertical="center"/>
    </xf>
    <xf numFmtId="0" fontId="36" fillId="0" borderId="81" xfId="0" applyFont="1" applyBorder="1" applyAlignment="1">
      <alignment horizontal="center" vertical="center"/>
    </xf>
    <xf numFmtId="165" fontId="70" fillId="0" borderId="70" xfId="5" applyNumberFormat="1" applyFont="1" applyBorder="1" applyAlignment="1">
      <alignment horizontal="center" vertical="center"/>
    </xf>
    <xf numFmtId="0" fontId="72" fillId="27" borderId="0" xfId="0" applyFont="1" applyFill="1" applyAlignment="1">
      <alignment wrapText="1"/>
    </xf>
    <xf numFmtId="0" fontId="81" fillId="27" borderId="42" xfId="5" applyFont="1" applyFill="1" applyBorder="1" applyAlignment="1">
      <alignment horizontal="center" vertical="center"/>
    </xf>
    <xf numFmtId="0" fontId="71" fillId="4" borderId="0" xfId="0" applyFont="1" applyFill="1" applyAlignment="1">
      <alignment horizontal="center" vertical="center" wrapText="1"/>
    </xf>
    <xf numFmtId="0" fontId="36" fillId="4" borderId="0" xfId="0" applyFont="1" applyFill="1" applyAlignment="1">
      <alignment horizontal="center" vertical="center"/>
    </xf>
    <xf numFmtId="165" fontId="70" fillId="4" borderId="0" xfId="5" applyNumberFormat="1" applyFont="1" applyFill="1" applyAlignment="1">
      <alignment horizontal="center" vertical="center"/>
    </xf>
    <xf numFmtId="14" fontId="0" fillId="6" borderId="52" xfId="0" applyNumberFormat="1" applyFill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/>
    </xf>
    <xf numFmtId="0" fontId="36" fillId="0" borderId="5" xfId="0" applyFont="1" applyBorder="1" applyAlignment="1">
      <alignment horizontal="left" vertical="center" wrapText="1"/>
    </xf>
    <xf numFmtId="0" fontId="71" fillId="27" borderId="10" xfId="0" applyFont="1" applyFill="1" applyBorder="1" applyAlignment="1">
      <alignment horizontal="center" vertical="center" wrapText="1"/>
    </xf>
    <xf numFmtId="0" fontId="36" fillId="27" borderId="4" xfId="0" applyFont="1" applyFill="1" applyBorder="1" applyAlignment="1">
      <alignment horizontal="center" vertical="center"/>
    </xf>
    <xf numFmtId="0" fontId="71" fillId="4" borderId="82" xfId="6" applyFont="1" applyFill="1" applyBorder="1" applyAlignment="1">
      <alignment horizontal="center" vertical="center" wrapText="1"/>
    </xf>
    <xf numFmtId="0" fontId="71" fillId="27" borderId="4" xfId="0" applyFont="1" applyFill="1" applyBorder="1" applyAlignment="1">
      <alignment horizontal="center" vertical="center" wrapText="1"/>
    </xf>
    <xf numFmtId="0" fontId="36" fillId="27" borderId="74" xfId="0" applyFont="1" applyFill="1" applyBorder="1" applyAlignment="1">
      <alignment horizontal="center" vertical="center"/>
    </xf>
    <xf numFmtId="0" fontId="36" fillId="0" borderId="42" xfId="0" applyFont="1" applyBorder="1" applyAlignment="1">
      <alignment horizontal="right" vertical="center" wrapText="1"/>
    </xf>
    <xf numFmtId="0" fontId="70" fillId="6" borderId="18" xfId="5" applyFont="1" applyFill="1" applyBorder="1" applyAlignment="1">
      <alignment horizontal="center" vertical="center"/>
    </xf>
    <xf numFmtId="0" fontId="70" fillId="6" borderId="53" xfId="5" applyFont="1" applyFill="1" applyBorder="1" applyAlignment="1">
      <alignment horizontal="center" vertical="center"/>
    </xf>
    <xf numFmtId="165" fontId="70" fillId="0" borderId="83" xfId="5" applyNumberFormat="1" applyFont="1" applyBorder="1" applyAlignment="1">
      <alignment horizontal="center" vertical="center"/>
    </xf>
    <xf numFmtId="0" fontId="40" fillId="0" borderId="28" xfId="0" applyFont="1" applyBorder="1"/>
    <xf numFmtId="0" fontId="40" fillId="0" borderId="42" xfId="0" applyFont="1" applyBorder="1"/>
    <xf numFmtId="0" fontId="40" fillId="0" borderId="28" xfId="0" applyFont="1" applyBorder="1" applyAlignment="1">
      <alignment horizontal="left"/>
    </xf>
    <xf numFmtId="0" fontId="0" fillId="4" borderId="47" xfId="0" applyFill="1" applyBorder="1" applyAlignment="1">
      <alignment horizontal="left"/>
    </xf>
    <xf numFmtId="1" fontId="61" fillId="2" borderId="17" xfId="6" applyNumberFormat="1" applyFont="1" applyFill="1" applyBorder="1" applyAlignment="1">
      <alignment horizontal="center"/>
    </xf>
    <xf numFmtId="165" fontId="7" fillId="2" borderId="39" xfId="1" applyNumberFormat="1" applyFont="1" applyFill="1" applyBorder="1" applyAlignment="1">
      <alignment horizontal="center"/>
    </xf>
    <xf numFmtId="0" fontId="46" fillId="0" borderId="11" xfId="9" applyNumberFormat="1" applyFont="1" applyBorder="1" applyAlignment="1">
      <alignment horizontal="center" vertical="center"/>
    </xf>
    <xf numFmtId="165" fontId="46" fillId="0" borderId="11" xfId="1" applyNumberFormat="1" applyFont="1" applyBorder="1" applyAlignment="1">
      <alignment horizontal="center" vertical="center"/>
    </xf>
    <xf numFmtId="1" fontId="46" fillId="0" borderId="54" xfId="9" applyNumberFormat="1" applyFont="1" applyBorder="1" applyAlignment="1">
      <alignment horizontal="center" vertical="center"/>
    </xf>
    <xf numFmtId="2" fontId="46" fillId="0" borderId="36" xfId="1" applyNumberFormat="1" applyFont="1" applyBorder="1" applyAlignment="1">
      <alignment horizontal="center" vertical="center"/>
    </xf>
    <xf numFmtId="2" fontId="46" fillId="0" borderId="36" xfId="9" applyNumberFormat="1" applyFont="1" applyBorder="1" applyAlignment="1">
      <alignment horizontal="center" vertical="center"/>
    </xf>
    <xf numFmtId="1" fontId="46" fillId="0" borderId="10" xfId="9" applyNumberFormat="1" applyFont="1" applyBorder="1" applyAlignment="1">
      <alignment horizontal="center" vertical="center"/>
    </xf>
    <xf numFmtId="165" fontId="46" fillId="0" borderId="10" xfId="9" applyNumberFormat="1" applyFont="1" applyBorder="1" applyAlignment="1">
      <alignment horizontal="center" vertical="center"/>
    </xf>
    <xf numFmtId="165" fontId="82" fillId="0" borderId="0" xfId="0" applyNumberFormat="1" applyFont="1"/>
    <xf numFmtId="1" fontId="37" fillId="12" borderId="10" xfId="6" applyNumberFormat="1" applyFont="1" applyFill="1" applyBorder="1" applyAlignment="1">
      <alignment horizontal="center" wrapText="1"/>
    </xf>
    <xf numFmtId="0" fontId="71" fillId="27" borderId="19" xfId="0" applyFont="1" applyFill="1" applyBorder="1" applyAlignment="1">
      <alignment horizontal="center" vertical="center" wrapText="1"/>
    </xf>
    <xf numFmtId="0" fontId="36" fillId="27" borderId="53" xfId="0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20" xfId="0" applyFont="1" applyFill="1" applyBorder="1" applyAlignment="1">
      <alignment horizontal="center" vertical="center"/>
    </xf>
    <xf numFmtId="165" fontId="36" fillId="27" borderId="20" xfId="1" applyNumberFormat="1" applyFont="1" applyFill="1" applyBorder="1" applyAlignment="1">
      <alignment horizontal="center" vertical="center"/>
    </xf>
    <xf numFmtId="0" fontId="40" fillId="0" borderId="28" xfId="0" applyFont="1" applyBorder="1" applyAlignment="1">
      <alignment wrapText="1"/>
    </xf>
    <xf numFmtId="1" fontId="14" fillId="6" borderId="52" xfId="6" applyNumberFormat="1" applyFont="1" applyFill="1" applyBorder="1" applyAlignment="1">
      <alignment horizontal="center"/>
    </xf>
    <xf numFmtId="10" fontId="0" fillId="0" borderId="73" xfId="1" applyNumberFormat="1" applyFont="1" applyFill="1" applyBorder="1" applyAlignment="1">
      <alignment horizontal="center" vertical="center"/>
    </xf>
    <xf numFmtId="0" fontId="71" fillId="27" borderId="6" xfId="0" applyFont="1" applyFill="1" applyBorder="1" applyAlignment="1">
      <alignment horizontal="center" vertical="center" wrapText="1"/>
    </xf>
    <xf numFmtId="0" fontId="36" fillId="27" borderId="81" xfId="0" applyFont="1" applyFill="1" applyBorder="1" applyAlignment="1">
      <alignment horizontal="center" vertical="center"/>
    </xf>
    <xf numFmtId="165" fontId="36" fillId="27" borderId="36" xfId="1" applyNumberFormat="1" applyFont="1" applyFill="1" applyBorder="1" applyAlignment="1">
      <alignment horizontal="center" vertical="center"/>
    </xf>
    <xf numFmtId="165" fontId="70" fillId="27" borderId="70" xfId="5" applyNumberFormat="1" applyFont="1" applyFill="1" applyBorder="1" applyAlignment="1">
      <alignment horizontal="center" vertical="center"/>
    </xf>
    <xf numFmtId="165" fontId="70" fillId="27" borderId="68" xfId="5" applyNumberFormat="1" applyFont="1" applyFill="1" applyBorder="1" applyAlignment="1">
      <alignment horizontal="center" vertical="center"/>
    </xf>
    <xf numFmtId="165" fontId="70" fillId="27" borderId="69" xfId="5" applyNumberFormat="1" applyFont="1" applyFill="1" applyBorder="1" applyAlignment="1">
      <alignment horizontal="center" vertical="center"/>
    </xf>
    <xf numFmtId="165" fontId="0" fillId="4" borderId="19" xfId="1" applyNumberFormat="1" applyFont="1" applyFill="1" applyBorder="1" applyAlignment="1">
      <alignment horizontal="center" wrapText="1"/>
    </xf>
    <xf numFmtId="0" fontId="0" fillId="4" borderId="41" xfId="0" applyFill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 wrapText="1"/>
    </xf>
    <xf numFmtId="165" fontId="6" fillId="20" borderId="40" xfId="0" applyNumberFormat="1" applyFont="1" applyFill="1" applyBorder="1" applyAlignment="1">
      <alignment horizontal="center"/>
    </xf>
    <xf numFmtId="165" fontId="6" fillId="20" borderId="11" xfId="1" applyNumberFormat="1" applyFont="1" applyFill="1" applyBorder="1" applyAlignment="1">
      <alignment horizontal="center"/>
    </xf>
    <xf numFmtId="165" fontId="6" fillId="20" borderId="10" xfId="1" applyNumberFormat="1" applyFont="1" applyFill="1" applyBorder="1" applyAlignment="1">
      <alignment horizontal="center"/>
    </xf>
    <xf numFmtId="165" fontId="7" fillId="20" borderId="4" xfId="1" applyNumberFormat="1" applyFont="1" applyFill="1" applyBorder="1" applyAlignment="1">
      <alignment horizontal="center"/>
    </xf>
    <xf numFmtId="165" fontId="7" fillId="0" borderId="48" xfId="1" applyNumberFormat="1" applyFont="1" applyFill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54" fillId="23" borderId="10" xfId="1" applyNumberFormat="1" applyFont="1" applyFill="1" applyBorder="1" applyAlignment="1">
      <alignment horizontal="center" vertical="center" wrapText="1"/>
    </xf>
    <xf numFmtId="165" fontId="54" fillId="23" borderId="10" xfId="1" applyNumberFormat="1" applyFont="1" applyFill="1" applyBorder="1" applyAlignment="1">
      <alignment horizontal="center" vertical="center"/>
    </xf>
    <xf numFmtId="165" fontId="55" fillId="23" borderId="10" xfId="1" applyNumberFormat="1" applyFont="1" applyFill="1" applyBorder="1" applyAlignment="1">
      <alignment horizontal="center" vertical="center" wrapText="1"/>
    </xf>
    <xf numFmtId="165" fontId="7" fillId="2" borderId="17" xfId="1" applyNumberFormat="1" applyFont="1" applyFill="1" applyBorder="1" applyAlignment="1">
      <alignment horizontal="center" vertical="center"/>
    </xf>
    <xf numFmtId="165" fontId="6" fillId="24" borderId="40" xfId="0" applyNumberFormat="1" applyFont="1" applyFill="1" applyBorder="1" applyAlignment="1">
      <alignment horizontal="center"/>
    </xf>
    <xf numFmtId="165" fontId="6" fillId="24" borderId="27" xfId="1" applyNumberFormat="1" applyFont="1" applyFill="1" applyBorder="1" applyAlignment="1">
      <alignment horizontal="center"/>
    </xf>
    <xf numFmtId="1" fontId="14" fillId="0" borderId="36" xfId="6" applyNumberFormat="1" applyFont="1" applyBorder="1" applyAlignment="1">
      <alignment horizontal="center"/>
    </xf>
    <xf numFmtId="1" fontId="14" fillId="0" borderId="10" xfId="6" applyNumberFormat="1" applyFont="1" applyBorder="1" applyAlignment="1">
      <alignment horizontal="center"/>
    </xf>
    <xf numFmtId="0" fontId="25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41" fillId="10" borderId="47" xfId="6" applyFont="1" applyFill="1" applyBorder="1" applyAlignment="1">
      <alignment horizontal="center" vertical="center" wrapText="1"/>
    </xf>
    <xf numFmtId="0" fontId="41" fillId="10" borderId="0" xfId="6" applyFont="1" applyFill="1" applyAlignment="1">
      <alignment horizontal="center" vertical="center" wrapText="1"/>
    </xf>
    <xf numFmtId="0" fontId="3" fillId="10" borderId="49" xfId="6" applyFont="1" applyFill="1" applyBorder="1" applyAlignment="1">
      <alignment horizontal="left" wrapText="1"/>
    </xf>
    <xf numFmtId="0" fontId="3" fillId="10" borderId="14" xfId="6" applyFont="1" applyFill="1" applyBorder="1" applyAlignment="1">
      <alignment horizontal="left" wrapText="1"/>
    </xf>
    <xf numFmtId="0" fontId="63" fillId="10" borderId="20" xfId="6" applyFont="1" applyFill="1" applyBorder="1" applyAlignment="1">
      <alignment horizontal="center" vertical="center" wrapText="1"/>
    </xf>
    <xf numFmtId="0" fontId="63" fillId="10" borderId="53" xfId="6" applyFont="1" applyFill="1" applyBorder="1" applyAlignment="1">
      <alignment horizontal="center" vertical="center" wrapText="1"/>
    </xf>
    <xf numFmtId="0" fontId="3" fillId="10" borderId="1" xfId="6" applyFont="1" applyFill="1" applyBorder="1" applyAlignment="1">
      <alignment horizontal="center" vertical="center" wrapText="1"/>
    </xf>
    <xf numFmtId="0" fontId="3" fillId="10" borderId="65" xfId="6" applyFont="1" applyFill="1" applyBorder="1" applyAlignment="1">
      <alignment horizontal="center" vertical="center" wrapText="1"/>
    </xf>
    <xf numFmtId="0" fontId="63" fillId="10" borderId="1" xfId="6" applyFont="1" applyFill="1" applyBorder="1" applyAlignment="1">
      <alignment vertical="center" wrapText="1"/>
    </xf>
    <xf numFmtId="0" fontId="67" fillId="0" borderId="3" xfId="0" applyFont="1" applyBorder="1" applyAlignment="1">
      <alignment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30" xfId="6" applyNumberFormat="1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3" fillId="10" borderId="2" xfId="6" applyFont="1" applyFill="1" applyBorder="1" applyAlignment="1">
      <alignment horizontal="center" vertical="center" wrapText="1"/>
    </xf>
    <xf numFmtId="0" fontId="3" fillId="10" borderId="5" xfId="6" applyFont="1" applyFill="1" applyBorder="1" applyAlignment="1">
      <alignment horizontal="center" vertical="center" wrapText="1"/>
    </xf>
    <xf numFmtId="0" fontId="25" fillId="10" borderId="67" xfId="6" applyFont="1" applyFill="1" applyBorder="1" applyAlignment="1">
      <alignment horizontal="center" vertical="center" wrapText="1"/>
    </xf>
    <xf numFmtId="0" fontId="25" fillId="10" borderId="6" xfId="6" applyFont="1" applyFill="1" applyBorder="1" applyAlignment="1">
      <alignment horizontal="center" vertical="center" wrapText="1"/>
    </xf>
    <xf numFmtId="0" fontId="15" fillId="7" borderId="11" xfId="6" applyFont="1" applyFill="1" applyBorder="1" applyAlignment="1">
      <alignment wrapText="1"/>
    </xf>
    <xf numFmtId="0" fontId="14" fillId="0" borderId="51" xfId="6" applyFont="1" applyBorder="1" applyAlignment="1">
      <alignment wrapText="1"/>
    </xf>
    <xf numFmtId="0" fontId="4" fillId="12" borderId="49" xfId="0" applyFont="1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3" fillId="10" borderId="53" xfId="6" applyFont="1" applyFill="1" applyBorder="1" applyAlignment="1">
      <alignment horizontal="center" vertical="center" wrapText="1"/>
    </xf>
    <xf numFmtId="0" fontId="3" fillId="10" borderId="36" xfId="6" applyFont="1" applyFill="1" applyBorder="1" applyAlignment="1">
      <alignment horizontal="center" vertical="center" wrapText="1"/>
    </xf>
    <xf numFmtId="0" fontId="15" fillId="7" borderId="51" xfId="6" applyFont="1" applyFill="1" applyBorder="1" applyAlignment="1">
      <alignment wrapText="1"/>
    </xf>
    <xf numFmtId="0" fontId="3" fillId="10" borderId="20" xfId="6" applyFont="1" applyFill="1" applyBorder="1" applyAlignment="1">
      <alignment horizontal="center" vertical="center" wrapText="1"/>
    </xf>
    <xf numFmtId="0" fontId="5" fillId="10" borderId="53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 vertical="center" wrapText="1"/>
    </xf>
    <xf numFmtId="0" fontId="25" fillId="10" borderId="21" xfId="6" applyFont="1" applyFill="1" applyBorder="1" applyAlignment="1">
      <alignment horizontal="center" vertical="center" wrapText="1"/>
    </xf>
    <xf numFmtId="0" fontId="25" fillId="10" borderId="61" xfId="6" applyFont="1" applyFill="1" applyBorder="1" applyAlignment="1">
      <alignment horizontal="center" vertical="center" wrapText="1"/>
    </xf>
    <xf numFmtId="0" fontId="25" fillId="10" borderId="19" xfId="6" applyFont="1" applyFill="1" applyBorder="1" applyAlignment="1">
      <alignment horizontal="center" vertical="center" wrapText="1"/>
    </xf>
    <xf numFmtId="0" fontId="25" fillId="10" borderId="30" xfId="0" applyFont="1" applyFill="1" applyBorder="1" applyAlignment="1">
      <alignment horizontal="center" vertical="center"/>
    </xf>
  </cellXfs>
  <cellStyles count="57">
    <cellStyle name="Bad 2" xfId="23" xr:uid="{00000000-0005-0000-0000-000040000000}"/>
    <cellStyle name="Comma" xfId="9" builtinId="3"/>
    <cellStyle name="Comma 10" xfId="32" xr:uid="{52C85C12-B483-4F80-B5BF-9C68D9B13265}"/>
    <cellStyle name="Comma 10 2" xfId="52" xr:uid="{3C5F3410-063D-4DA4-B325-2A3FB5DAAF8C}"/>
    <cellStyle name="Comma 11" xfId="34" xr:uid="{0FAD7880-87DD-472B-A8EE-3B05A17A0EBA}"/>
    <cellStyle name="Comma 12" xfId="55" xr:uid="{9F1DBFAA-5CBD-4E44-BAFC-2668876A3224}"/>
    <cellStyle name="Comma 2" xfId="12" xr:uid="{00000000-0005-0000-0000-000001000000}"/>
    <cellStyle name="Comma 2 10" xfId="35" xr:uid="{C001B9C8-3134-4DEB-A67F-806E9D6F84F0}"/>
    <cellStyle name="Comma 2 11" xfId="56" xr:uid="{AD549CDB-1022-4680-A4EB-CF293CF45C9C}"/>
    <cellStyle name="Comma 2 2" xfId="15" xr:uid="{00000000-0005-0000-0000-000002000000}"/>
    <cellStyle name="Comma 2 2 2" xfId="19" xr:uid="{00000000-0005-0000-0000-000003000000}"/>
    <cellStyle name="Comma 2 2 2 2" xfId="41" xr:uid="{79E2087F-9772-4F18-9C8A-3400B3A23DD4}"/>
    <cellStyle name="Comma 2 2 3" xfId="37" xr:uid="{1D5753AB-5C12-4933-9AFD-7FB34876CAB9}"/>
    <cellStyle name="Comma 2 3" xfId="17" xr:uid="{00000000-0005-0000-0000-000004000000}"/>
    <cellStyle name="Comma 2 3 2" xfId="39" xr:uid="{49005137-11A0-45C3-96D8-06B704A99ABD}"/>
    <cellStyle name="Comma 2 4" xfId="21" xr:uid="{00000000-0005-0000-0000-000002000000}"/>
    <cellStyle name="Comma 2 4 2" xfId="43" xr:uid="{516324BE-F1D4-44C1-A817-4EC54E72C507}"/>
    <cellStyle name="Comma 2 5" xfId="25" xr:uid="{00000000-0005-0000-0000-000002000000}"/>
    <cellStyle name="Comma 2 5 2" xfId="45" xr:uid="{2295D804-410E-4936-A839-6E0E2504FCD1}"/>
    <cellStyle name="Comma 2 6" xfId="27" xr:uid="{00000000-0005-0000-0000-000002000000}"/>
    <cellStyle name="Comma 2 6 2" xfId="47" xr:uid="{C4B0C36A-7B54-4021-8650-60842A7445EC}"/>
    <cellStyle name="Comma 2 7" xfId="29" xr:uid="{00000000-0005-0000-0000-000002000000}"/>
    <cellStyle name="Comma 2 7 2" xfId="49" xr:uid="{5A262146-6CB5-4D83-9619-EED0E8F2E85C}"/>
    <cellStyle name="Comma 2 8" xfId="31" xr:uid="{00000000-0005-0000-0000-000002000000}"/>
    <cellStyle name="Comma 2 8 2" xfId="51" xr:uid="{63202AFF-14C1-46A5-BCD4-EBA0CE33FB0C}"/>
    <cellStyle name="Comma 2 9" xfId="33" xr:uid="{17DFB96E-2D89-436B-97EC-A1DAFEDD1013}"/>
    <cellStyle name="Comma 2 9 2" xfId="53" xr:uid="{2C445989-DE9D-4BEE-BE6E-7449B28F32AF}"/>
    <cellStyle name="Comma 3" xfId="14" xr:uid="{00000000-0005-0000-0000-000005000000}"/>
    <cellStyle name="Comma 3 2" xfId="18" xr:uid="{00000000-0005-0000-0000-000006000000}"/>
    <cellStyle name="Comma 3 2 2" xfId="40" xr:uid="{D838A1FC-1DAD-4463-8C36-282B9B43999D}"/>
    <cellStyle name="Comma 3 3" xfId="36" xr:uid="{54860C38-5EFA-4CBD-AEFE-32CAF74AD2BE}"/>
    <cellStyle name="Comma 4" xfId="16" xr:uid="{00000000-0005-0000-0000-000007000000}"/>
    <cellStyle name="Comma 4 2" xfId="38" xr:uid="{0C8CFA11-14AB-4E96-B9C9-7ECBA453BF84}"/>
    <cellStyle name="Comma 5" xfId="20" xr:uid="{00000000-0005-0000-0000-000041000000}"/>
    <cellStyle name="Comma 5 2" xfId="42" xr:uid="{33FC41DB-39A3-41D2-BD23-9AE545FE8AFF}"/>
    <cellStyle name="Comma 6" xfId="24" xr:uid="{00000000-0005-0000-0000-000044000000}"/>
    <cellStyle name="Comma 6 2" xfId="44" xr:uid="{26AF4B21-C92B-40EE-A5E5-DA25FFDFC710}"/>
    <cellStyle name="Comma 7" xfId="26" xr:uid="{00000000-0005-0000-0000-000046000000}"/>
    <cellStyle name="Comma 7 2" xfId="46" xr:uid="{E43D68C9-A9DD-42DE-B1D6-B9D6E46012B1}"/>
    <cellStyle name="Comma 8" xfId="28" xr:uid="{00000000-0005-0000-0000-000048000000}"/>
    <cellStyle name="Comma 8 2" xfId="48" xr:uid="{5D9AA8FD-5343-4F38-AFD0-CA547360A48A}"/>
    <cellStyle name="Comma 9" xfId="30" xr:uid="{00000000-0005-0000-0000-00004A000000}"/>
    <cellStyle name="Comma 9 2" xfId="50" xr:uid="{BB302403-9BB7-4264-A35A-F0B26E16B3BB}"/>
    <cellStyle name="Excel Built-in Normal" xfId="4" xr:uid="{00000000-0005-0000-0000-000008000000}"/>
    <cellStyle name="Good 2" xfId="22" xr:uid="{00000000-0005-0000-0000-000043000000}"/>
    <cellStyle name="Hyperlink" xfId="54" builtinId="8"/>
    <cellStyle name="Normal" xfId="0" builtinId="0"/>
    <cellStyle name="Normal 16" xfId="7" xr:uid="{00000000-0005-0000-0000-00000A000000}"/>
    <cellStyle name="Normal 2" xfId="3" xr:uid="{00000000-0005-0000-0000-00000B000000}"/>
    <cellStyle name="Normal 2 2" xfId="11" xr:uid="{00000000-0005-0000-0000-00000C000000}"/>
    <cellStyle name="Normal 3" xfId="6" xr:uid="{00000000-0005-0000-0000-00000D000000}"/>
    <cellStyle name="Normal 3 2" xfId="8" xr:uid="{00000000-0005-0000-0000-00000E000000}"/>
    <cellStyle name="Normal 4" xfId="10" xr:uid="{00000000-0005-0000-0000-00000F000000}"/>
    <cellStyle name="Normal 4 2" xfId="13" xr:uid="{00000000-0005-0000-0000-000010000000}"/>
    <cellStyle name="Normal_Alternative PI" xfId="5" xr:uid="{00000000-0005-0000-0000-000011000000}"/>
    <cellStyle name="Percent" xfId="1" builtinId="5"/>
    <cellStyle name="Percent 2" xfId="2" xr:uid="{00000000-0005-0000-0000-000013000000}"/>
  </cellStyles>
  <dxfs count="3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E4E4E4"/>
      <color rgb="FFFFFFCC"/>
      <color rgb="FFFFCC99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125003\AppData\Local\Microsoft\Windows\Temporary%20Internet%20Files\Content.Outlook\2G5C53P7\QA%20PI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L:\NCIN\NCRAS\Projects%20and%20Functional%20teams\Local%20populations%20and%20service\Performance%20Indicators\2022(2020%20dx%20year)\Completed%20templates\England\UKIACR%20PI%20Collated%20Data%20%2020220622%20(2022%20report%20on%202020%20diagnoses)%20England%20CAS2210_v2.xlsx?E18A78BC" TargetMode="External"/><Relationship Id="rId1" Type="http://schemas.openxmlformats.org/officeDocument/2006/relationships/externalLinkPath" Target="file:///\\E18A78BC\UKIACR%20PI%20Collated%20Data%20%2020220622%20(2022%20report%20on%202020%20diagnoses)%20England%20CAS2210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ations and Timeliness"/>
      <sheetName val="Ascertainment stability"/>
      <sheetName val="Site totals check"/>
      <sheetName val="Ascertainment DCO"/>
      <sheetName val="DCO totals check"/>
      <sheetName val="% zero survival"/>
      <sheetName val="% zero sur totals check"/>
      <sheetName val="% micro"/>
      <sheetName val="% mirco totals check"/>
      <sheetName val="% ns morph"/>
      <sheetName val="NS morph totals check"/>
      <sheetName val="MI ratio"/>
      <sheetName val="MI totals check"/>
      <sheetName val="Completeness"/>
      <sheetName val="All trt"/>
      <sheetName val="Trt Surgery"/>
      <sheetName val="Surgery totals check"/>
      <sheetName val="Trt XRT"/>
      <sheetName val="XRT totals check "/>
      <sheetName val="Trt Tel"/>
      <sheetName val="Tel totals check "/>
      <sheetName val="Trt Chemo"/>
      <sheetName val="Chemo totals check"/>
      <sheetName val="Trt Misc"/>
      <sheetName val="Trt Ql"/>
      <sheetName val="Screen Ql"/>
      <sheetName val="Stage grade Eng"/>
      <sheetName val="Stage grade Scot"/>
      <sheetName val="Stage grade Wales"/>
      <sheetName val="Stage grade NI"/>
      <sheetName val="Stage grade Eire"/>
      <sheetName val="Stage"/>
      <sheetName val="Grade"/>
      <sheetName val="my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E3">
            <v>134665</v>
          </cell>
          <cell r="F3">
            <v>16011</v>
          </cell>
          <cell r="G3">
            <v>8694</v>
          </cell>
          <cell r="H3">
            <v>4255</v>
          </cell>
          <cell r="I3">
            <v>8940</v>
          </cell>
          <cell r="J3">
            <v>172565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 Data Sheet 1"/>
      <sheetName val="PI Data Sheet 2"/>
      <sheetName val="PI Data Sheet 3"/>
      <sheetName val="Treatment Codes"/>
      <sheetName val="Useful Statements"/>
      <sheetName val="Site Selection"/>
      <sheetName val="Example Data - Filled in by Reg"/>
      <sheetName val="Updated Morphology Codes"/>
    </sheetNames>
    <sheetDataSet>
      <sheetData sheetId="0" refreshError="1"/>
      <sheetData sheetId="1">
        <row r="25">
          <cell r="B25">
            <v>311552</v>
          </cell>
        </row>
        <row r="26">
          <cell r="B26">
            <v>324342</v>
          </cell>
        </row>
        <row r="27">
          <cell r="B27">
            <v>329185</v>
          </cell>
        </row>
        <row r="28">
          <cell r="B28">
            <v>288753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5B8FB-D0A9-4502-9EF2-E9663DBF2D85}">
  <sheetPr>
    <pageSetUpPr fitToPage="1"/>
  </sheetPr>
  <dimension ref="A1:M32"/>
  <sheetViews>
    <sheetView tabSelected="1" zoomScaleNormal="100" workbookViewId="0"/>
  </sheetViews>
  <sheetFormatPr defaultColWidth="8.85546875" defaultRowHeight="15" x14ac:dyDescent="0.25"/>
  <cols>
    <col min="1" max="1" width="54.5703125" style="285" customWidth="1"/>
    <col min="2" max="2" width="20" style="285" customWidth="1"/>
    <col min="3" max="3" width="19.28515625" style="285" customWidth="1"/>
    <col min="4" max="4" width="11.28515625" style="285" customWidth="1"/>
    <col min="5" max="5" width="15.85546875" style="285" customWidth="1"/>
    <col min="6" max="6" width="16.42578125" style="285" customWidth="1"/>
    <col min="7" max="7" width="16.28515625" style="285" customWidth="1"/>
    <col min="9" max="9" width="8.7109375" customWidth="1"/>
  </cols>
  <sheetData>
    <row r="1" spans="1:13" ht="31.5" customHeight="1" x14ac:dyDescent="0.25">
      <c r="A1" s="519" t="s">
        <v>431</v>
      </c>
      <c r="B1" s="519"/>
      <c r="C1" s="519"/>
      <c r="D1" s="519"/>
      <c r="E1" s="519"/>
      <c r="F1" s="519"/>
      <c r="G1" s="519"/>
    </row>
    <row r="2" spans="1:13" ht="7.5" customHeight="1" thickBot="1" x14ac:dyDescent="0.3">
      <c r="A2" s="296"/>
      <c r="B2" s="296"/>
      <c r="C2" s="296"/>
      <c r="D2" s="296"/>
      <c r="E2" s="296"/>
      <c r="F2" s="296"/>
      <c r="G2" s="296"/>
    </row>
    <row r="3" spans="1:13" ht="16.5" thickBot="1" x14ac:dyDescent="0.3">
      <c r="A3" s="282"/>
      <c r="B3" s="512" t="s">
        <v>347</v>
      </c>
      <c r="C3" s="513"/>
      <c r="D3" s="513"/>
      <c r="E3" s="513"/>
      <c r="F3" s="513"/>
      <c r="G3" s="513"/>
    </row>
    <row r="4" spans="1:13" ht="15.75" thickBot="1" x14ac:dyDescent="0.3">
      <c r="A4" s="283"/>
      <c r="B4" s="515" t="s">
        <v>648</v>
      </c>
      <c r="C4" s="516"/>
      <c r="D4" s="516"/>
      <c r="E4" s="516"/>
      <c r="F4" s="516"/>
      <c r="G4" s="516"/>
    </row>
    <row r="5" spans="1:13" ht="15.75" thickBot="1" x14ac:dyDescent="0.3">
      <c r="A5" s="284"/>
      <c r="B5" s="515" t="s">
        <v>644</v>
      </c>
      <c r="C5" s="516"/>
      <c r="D5" s="516"/>
      <c r="E5" s="516"/>
      <c r="F5" s="516"/>
      <c r="G5" s="516"/>
    </row>
    <row r="6" spans="1:13" ht="14.1" customHeight="1" thickBot="1" x14ac:dyDescent="0.3">
      <c r="A6" s="518"/>
      <c r="B6" s="518"/>
      <c r="C6" s="518"/>
      <c r="D6" s="518"/>
      <c r="E6" s="518"/>
      <c r="F6" s="518"/>
      <c r="G6" s="518"/>
    </row>
    <row r="7" spans="1:13" ht="49.5" customHeight="1" x14ac:dyDescent="0.25">
      <c r="A7" s="498" t="s">
        <v>647</v>
      </c>
      <c r="B7" s="499" t="s">
        <v>704</v>
      </c>
      <c r="C7" s="499" t="s">
        <v>705</v>
      </c>
      <c r="D7" s="499" t="s">
        <v>1</v>
      </c>
      <c r="E7" s="499" t="s">
        <v>2</v>
      </c>
      <c r="F7" s="499" t="s">
        <v>4</v>
      </c>
      <c r="G7" s="470" t="s">
        <v>3</v>
      </c>
    </row>
    <row r="8" spans="1:13" ht="29.25" x14ac:dyDescent="0.35">
      <c r="A8" s="500" t="s">
        <v>841</v>
      </c>
      <c r="B8" s="501">
        <f>'PI Data Sheet 2'!B197</f>
        <v>-0.10259195516618086</v>
      </c>
      <c r="C8" s="501">
        <f>AVERAGE(D8:G8)</f>
        <v>-0.10136004912851296</v>
      </c>
      <c r="D8" s="502">
        <f>'PI Data Sheet 2'!B24</f>
        <v>-0.1023957624194496</v>
      </c>
      <c r="E8" s="502">
        <f>'PI Data Sheet 2'!B67</f>
        <v>-9.7482035750341464E-2</v>
      </c>
      <c r="F8" s="502">
        <f>'PI Data Sheet 2'!B111</f>
        <v>-7.9602977667493802E-2</v>
      </c>
      <c r="G8" s="502">
        <f>'PI Data Sheet 2'!B154</f>
        <v>-0.12595942067676694</v>
      </c>
      <c r="H8" s="641"/>
      <c r="I8" s="641"/>
    </row>
    <row r="9" spans="1:13" ht="74.25" x14ac:dyDescent="0.35">
      <c r="A9" s="503" t="s">
        <v>902</v>
      </c>
      <c r="B9" s="501">
        <f>'UKIACR PI Table'!B10</f>
        <v>3.3335284253276911E-3</v>
      </c>
      <c r="C9" s="501">
        <f>'UKIACR PI Table'!C10</f>
        <v>-1.1958510346540916E-3</v>
      </c>
      <c r="D9" s="507">
        <f>'UKIACR PI Table'!D10</f>
        <v>6.1120646445008125E-3</v>
      </c>
      <c r="E9" s="507">
        <f>'UKIACR PI Table'!E10</f>
        <v>-2.9498703022259758E-2</v>
      </c>
      <c r="F9" s="507">
        <f>'UKIACR PI Table'!F10</f>
        <v>1.0196154593124878E-2</v>
      </c>
      <c r="G9" s="507">
        <f>'UKIACR PI Table'!G10</f>
        <v>8.407079646017699E-3</v>
      </c>
      <c r="H9" s="641"/>
      <c r="I9" s="641"/>
    </row>
    <row r="10" spans="1:13" ht="45.75" x14ac:dyDescent="0.35">
      <c r="A10" s="504" t="s">
        <v>842</v>
      </c>
      <c r="B10" s="505">
        <f>'UKIACR PI Table'!B371</f>
        <v>0.75111454195361427</v>
      </c>
      <c r="C10" s="505">
        <f>'UKIACR PI Table'!C371</f>
        <v>0.75792236414581859</v>
      </c>
      <c r="D10" s="624">
        <f>'UKIACR PI Table'!D371</f>
        <v>0.75536531222186432</v>
      </c>
      <c r="E10" s="625">
        <f>'UKIACR PI Table'!E371</f>
        <v>0.66382628721829251</v>
      </c>
      <c r="F10" s="624">
        <f>'UKIACR PI Table'!F371</f>
        <v>0.8121427801143104</v>
      </c>
      <c r="G10" s="624">
        <f>'UKIACR PI Table'!G371</f>
        <v>0.80035507702880704</v>
      </c>
      <c r="H10" s="641"/>
      <c r="I10" s="641"/>
      <c r="M10" s="652"/>
    </row>
    <row r="11" spans="1:13" ht="45.75" x14ac:dyDescent="0.35">
      <c r="A11" s="503" t="s">
        <v>674</v>
      </c>
      <c r="B11" s="506">
        <f>AVERAGE('PI Data Sheet 1'!E839:E845)</f>
        <v>0.98868611659578443</v>
      </c>
      <c r="C11" s="506">
        <f>AVERAGE(D11:G11)</f>
        <v>0.97765919612872532</v>
      </c>
      <c r="D11" s="502">
        <f>AVERAGE('PI Data Sheet 1'!E23:E29)</f>
        <v>0.99251609507087379</v>
      </c>
      <c r="E11" s="502">
        <f>AVERAGE('PI Data Sheet 1'!E227:E233)</f>
        <v>0.98296712335205505</v>
      </c>
      <c r="F11" s="502">
        <f>AVERAGE('PI Data Sheet 1'!E433:E439)</f>
        <v>0.99991012560828241</v>
      </c>
      <c r="G11" s="502">
        <f>AVERAGE('PI Data Sheet 1'!E636:E642)</f>
        <v>0.93524344048369024</v>
      </c>
      <c r="H11" s="641"/>
      <c r="I11" s="641"/>
      <c r="M11" s="652"/>
    </row>
    <row r="12" spans="1:13" ht="45.75" x14ac:dyDescent="0.35">
      <c r="A12" s="503" t="s">
        <v>675</v>
      </c>
      <c r="B12" s="501">
        <f>AVERAGE('PI Data Sheet 1'!E846:E850)</f>
        <v>0.96425139209325716</v>
      </c>
      <c r="C12" s="506">
        <f>AVERAGE(D12:G12)</f>
        <v>0.96276327388739946</v>
      </c>
      <c r="D12" s="507">
        <f>AVERAGE('PI Data Sheet 1'!E30:E34)</f>
        <v>0.96474149186328795</v>
      </c>
      <c r="E12" s="507">
        <f>AVERAGE('PI Data Sheet 1'!E234:E238)</f>
        <v>0.96145418654383941</v>
      </c>
      <c r="F12" s="507">
        <f>AVERAGE('PI Data Sheet 1'!E440:E444)</f>
        <v>0.96337754771918471</v>
      </c>
      <c r="G12" s="507">
        <f>AVERAGE('PI Data Sheet 1'!E643:E647)</f>
        <v>0.96147986942328623</v>
      </c>
      <c r="H12" s="641"/>
      <c r="I12" s="641"/>
    </row>
    <row r="13" spans="1:13" ht="43.5" x14ac:dyDescent="0.35">
      <c r="A13" s="503" t="s">
        <v>662</v>
      </c>
      <c r="B13" s="501">
        <f>'PI Data Sheet 1'!E851</f>
        <v>0.96757365370504056</v>
      </c>
      <c r="C13" s="506">
        <f>AVERAGE(D13:G13)</f>
        <v>0.96814777367912608</v>
      </c>
      <c r="D13" s="502">
        <f>'PI Data Sheet 1'!E35</f>
        <v>0.96804535364134747</v>
      </c>
      <c r="E13" s="502">
        <f>'PI Data Sheet 1'!E239</f>
        <v>0.95535449909524595</v>
      </c>
      <c r="F13" s="502" t="str">
        <f>'PI Data Sheet 1'!E445</f>
        <v>-</v>
      </c>
      <c r="G13" s="502">
        <f>'PI Data Sheet 1'!E648</f>
        <v>0.98104346830078459</v>
      </c>
      <c r="H13" s="641"/>
      <c r="I13" s="641"/>
    </row>
    <row r="14" spans="1:13" ht="31.5" x14ac:dyDescent="0.35">
      <c r="A14" s="503" t="s">
        <v>676</v>
      </c>
      <c r="B14" s="792">
        <f>'UKIACR PI Table'!B49</f>
        <v>2.0622640091129345E-2</v>
      </c>
      <c r="C14" s="508">
        <f>'UKIACR PI Table'!C49</f>
        <v>1.2012639822114521E-2</v>
      </c>
      <c r="D14" s="794">
        <f>'UKIACR PI Table'!D49</f>
        <v>2.3196295796060994E-2</v>
      </c>
      <c r="E14" s="626">
        <f>'UKIACR PI Table'!E49</f>
        <v>6.086527389373252E-3</v>
      </c>
      <c r="F14" s="626">
        <f>'UKIACR PI Table'!F49</f>
        <v>9.4899169632265724E-3</v>
      </c>
      <c r="G14" s="626">
        <f>'UKIACR PI Table'!G49</f>
        <v>9.277819139797262E-3</v>
      </c>
      <c r="H14" s="641"/>
      <c r="I14" s="641"/>
    </row>
    <row r="15" spans="1:13" ht="45.75" x14ac:dyDescent="0.35">
      <c r="A15" s="503" t="s">
        <v>677</v>
      </c>
      <c r="B15" s="793">
        <f>'UKIACR PI Table'!B76</f>
        <v>2.7711762971186705E-2</v>
      </c>
      <c r="C15" s="505">
        <f>'UKIACR PI Table'!C76</f>
        <v>1.7461736836811643E-2</v>
      </c>
      <c r="D15" s="625">
        <f>'UKIACR PI Table'!D76</f>
        <v>3.058669520316672E-2</v>
      </c>
      <c r="E15" s="624">
        <f>'UKIACR PI Table'!E76</f>
        <v>1.1975653890442507E-2</v>
      </c>
      <c r="F15" s="624">
        <f>'UKIACR PI Table'!F76</f>
        <v>1.0676156583629894E-2</v>
      </c>
      <c r="G15" s="624">
        <f>'UKIACR PI Table'!G76</f>
        <v>1.6608441670007443E-2</v>
      </c>
      <c r="H15" s="641"/>
      <c r="I15" s="641"/>
    </row>
    <row r="16" spans="1:13" ht="43.5" x14ac:dyDescent="0.35">
      <c r="A16" s="503" t="s">
        <v>663</v>
      </c>
      <c r="B16" s="501">
        <f>'UKIACR PI Table'!B103</f>
        <v>0.80983398962651998</v>
      </c>
      <c r="C16" s="501">
        <f>'UKIACR PI Table'!C103</f>
        <v>0.80849494308164604</v>
      </c>
      <c r="D16" s="507">
        <f>'UKIACR PI Table'!D103</f>
        <v>0.81177684734011424</v>
      </c>
      <c r="E16" s="507">
        <f>'UKIACR PI Table'!E103</f>
        <v>0.79190656357953615</v>
      </c>
      <c r="F16" s="507">
        <f>'UKIACR PI Table'!F103</f>
        <v>0.83446565297099107</v>
      </c>
      <c r="G16" s="507">
        <f>'UKIACR PI Table'!G103</f>
        <v>0.79583070843594295</v>
      </c>
      <c r="H16" s="641"/>
      <c r="I16" s="641"/>
      <c r="M16" s="652"/>
    </row>
    <row r="17" spans="1:9" ht="43.5" x14ac:dyDescent="0.35">
      <c r="A17" s="503" t="s">
        <v>664</v>
      </c>
      <c r="B17" s="501">
        <f>'UKIACR PI Table'!B130</f>
        <v>1.3787588314465544E-2</v>
      </c>
      <c r="C17" s="501">
        <f>'UKIACR PI Table'!C130</f>
        <v>1.0992158754961141E-2</v>
      </c>
      <c r="D17" s="507">
        <f>'UKIACR PI Table'!D130</f>
        <v>1.4684112404704719E-2</v>
      </c>
      <c r="E17" s="507">
        <f>'UKIACR PI Table'!E130</f>
        <v>8.5583714167012884E-3</v>
      </c>
      <c r="F17" s="507">
        <f>'UKIACR PI Table'!F130</f>
        <v>1.2018609459808736E-2</v>
      </c>
      <c r="G17" s="507">
        <f>'UKIACR PI Table'!G130</f>
        <v>8.7075417386298214E-3</v>
      </c>
      <c r="H17" s="641"/>
      <c r="I17" s="641"/>
    </row>
    <row r="18" spans="1:9" ht="29.25" x14ac:dyDescent="0.35">
      <c r="A18" s="504" t="s">
        <v>665</v>
      </c>
      <c r="B18" s="501">
        <f>'UKIACR PI Table'!B391</f>
        <v>0.56131859998496592</v>
      </c>
      <c r="C18" s="501">
        <f>'UKIACR PI Table'!C391</f>
        <v>0.57305679670227661</v>
      </c>
      <c r="D18" s="507">
        <f>'UKIACR PI Table'!D391</f>
        <v>0.55878899959480943</v>
      </c>
      <c r="E18" s="507">
        <f>'UKIACR PI Table'!E391</f>
        <v>0.57269287711794703</v>
      </c>
      <c r="F18" s="507">
        <f>'UKIACR PI Table'!F391</f>
        <v>0.59560012940795859</v>
      </c>
      <c r="G18" s="507">
        <f>'UKIACR PI Table'!G391</f>
        <v>0.56514518068839126</v>
      </c>
      <c r="H18" s="641"/>
      <c r="I18" s="641"/>
    </row>
    <row r="19" spans="1:9" ht="29.25" x14ac:dyDescent="0.35">
      <c r="A19" s="503" t="s">
        <v>666</v>
      </c>
      <c r="B19" s="501">
        <f>'UKIACR PI Table'!B198</f>
        <v>0.85364083704847316</v>
      </c>
      <c r="C19" s="501">
        <f>'UKIACR PI Table'!C198</f>
        <v>0.81998300725192297</v>
      </c>
      <c r="D19" s="507">
        <f>'UKIACR PI Table'!D198</f>
        <v>0.85878241957659318</v>
      </c>
      <c r="E19" s="507">
        <f>'UKIACR PI Table'!E198</f>
        <v>0.86093107418983383</v>
      </c>
      <c r="F19" s="507">
        <f>'UKIACR PI Table'!F198</f>
        <v>0.74840936050900464</v>
      </c>
      <c r="G19" s="507">
        <f>'UKIACR PI Table'!G198</f>
        <v>0.81180917473226044</v>
      </c>
      <c r="H19" s="641"/>
      <c r="I19" s="641"/>
    </row>
    <row r="20" spans="1:9" ht="29.25" x14ac:dyDescent="0.35">
      <c r="A20" s="503" t="s">
        <v>843</v>
      </c>
      <c r="B20" s="501">
        <f>'UKIACR PI Table'!B357</f>
        <v>0.50478079544298649</v>
      </c>
      <c r="C20" s="501">
        <f>'UKIACR PI Table'!C357</f>
        <v>0.51371060160123905</v>
      </c>
      <c r="D20" s="507">
        <f>'UKIACR PI Table'!D357</f>
        <v>0.50267249757045673</v>
      </c>
      <c r="E20" s="507">
        <f>'UKIACR PI Table'!E357</f>
        <v>0.50409612233752044</v>
      </c>
      <c r="F20" s="507">
        <f>'UKIACR PI Table'!F357</f>
        <v>0.49702970297029703</v>
      </c>
      <c r="G20" s="507">
        <f>'UKIACR PI Table'!G357</f>
        <v>0.5510440835266821</v>
      </c>
      <c r="H20" s="641"/>
      <c r="I20" s="641"/>
    </row>
    <row r="21" spans="1:9" ht="43.5" x14ac:dyDescent="0.35">
      <c r="A21" s="503" t="s">
        <v>844</v>
      </c>
      <c r="B21" s="501">
        <f>'UKIACR PI Table'!B362</f>
        <v>0.20350457984866588</v>
      </c>
      <c r="C21" s="501">
        <f>'UKIACR PI Table'!C362</f>
        <v>0.44214175295651115</v>
      </c>
      <c r="D21" s="507">
        <f>'UKIACR PI Table'!D362</f>
        <v>0.13503123498318118</v>
      </c>
      <c r="E21" s="507">
        <f>'UKIACR PI Table'!E362</f>
        <v>0.54330708661417326</v>
      </c>
      <c r="F21" s="507">
        <f>'UKIACR PI Table'!F362</f>
        <v>0.63076923076923075</v>
      </c>
      <c r="G21" s="507">
        <f>'UKIACR PI Table'!G362</f>
        <v>0.45945945945945948</v>
      </c>
      <c r="H21" s="641"/>
      <c r="I21" s="641"/>
    </row>
    <row r="22" spans="1:9" ht="44.25" thickBot="1" x14ac:dyDescent="0.4">
      <c r="A22" s="509" t="s">
        <v>845</v>
      </c>
      <c r="B22" s="510">
        <f>'UKIACR PI Table'!B367</f>
        <v>5.7862491490810075E-2</v>
      </c>
      <c r="C22" s="510">
        <f>'UKIACR PI Table'!C367</f>
        <v>0.22125228773634142</v>
      </c>
      <c r="D22" s="627">
        <f>'UKIACR PI Table'!D367</f>
        <v>0</v>
      </c>
      <c r="E22" s="628">
        <f>'UKIACR PI Table'!E367</f>
        <v>0.37058823529411766</v>
      </c>
      <c r="F22" s="628">
        <f>'UKIACR PI Table'!F367</f>
        <v>0.26582278481012656</v>
      </c>
      <c r="G22" s="628">
        <f>'UKIACR PI Table'!G367</f>
        <v>0.24859813084112151</v>
      </c>
      <c r="H22" s="641"/>
      <c r="I22" s="767"/>
    </row>
    <row r="23" spans="1:9" ht="21" x14ac:dyDescent="0.35">
      <c r="A23" s="537"/>
      <c r="B23" s="511"/>
      <c r="C23" s="511"/>
      <c r="D23" s="511"/>
      <c r="E23" s="511"/>
      <c r="F23" s="511"/>
      <c r="G23" s="511"/>
      <c r="I23" s="767"/>
    </row>
    <row r="24" spans="1:9" x14ac:dyDescent="0.25">
      <c r="A24" s="382" t="s">
        <v>713</v>
      </c>
    </row>
    <row r="25" spans="1:9" x14ac:dyDescent="0.25">
      <c r="A25" s="382" t="s">
        <v>678</v>
      </c>
    </row>
    <row r="26" spans="1:9" x14ac:dyDescent="0.25">
      <c r="A26" s="382" t="s">
        <v>679</v>
      </c>
    </row>
    <row r="27" spans="1:9" x14ac:dyDescent="0.25">
      <c r="A27" s="382" t="s">
        <v>821</v>
      </c>
    </row>
    <row r="28" spans="1:9" x14ac:dyDescent="0.25">
      <c r="A28" s="382" t="s">
        <v>680</v>
      </c>
    </row>
    <row r="29" spans="1:9" x14ac:dyDescent="0.25">
      <c r="A29" s="285" t="s">
        <v>846</v>
      </c>
    </row>
    <row r="30" spans="1:9" x14ac:dyDescent="0.25">
      <c r="A30" s="285" t="s">
        <v>900</v>
      </c>
    </row>
    <row r="31" spans="1:9" x14ac:dyDescent="0.25">
      <c r="A31" s="623" t="s">
        <v>706</v>
      </c>
    </row>
    <row r="32" spans="1:9" x14ac:dyDescent="0.25">
      <c r="A32" s="382" t="s">
        <v>901</v>
      </c>
    </row>
  </sheetData>
  <conditionalFormatting sqref="B11:C11 D11:G13 C12:C13">
    <cfRule type="containsText" dxfId="35" priority="3" operator="containsText" text="N/A">
      <formula>NOT(ISERROR(SEARCH("N/A",B11)))</formula>
    </cfRule>
  </conditionalFormatting>
  <conditionalFormatting sqref="D8:G8">
    <cfRule type="containsText" dxfId="34" priority="1" operator="containsText" text="N/A">
      <formula>NOT(ISERROR(SEARCH("N/A",D8)))</formula>
    </cfRule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1"/>
  <sheetViews>
    <sheetView showGridLines="0" topLeftCell="B21" zoomScaleNormal="100" workbookViewId="0">
      <selection activeCell="B1" sqref="B1:O50"/>
    </sheetView>
  </sheetViews>
  <sheetFormatPr defaultColWidth="0" defaultRowHeight="15.75" zeroHeight="1" x14ac:dyDescent="0.25"/>
  <cols>
    <col min="1" max="1" width="49.140625" hidden="1" customWidth="1"/>
    <col min="2" max="2" width="12.5703125" style="172" customWidth="1"/>
    <col min="3" max="15" width="9.140625" style="172" customWidth="1"/>
    <col min="16" max="16384" width="9.140625" hidden="1"/>
  </cols>
  <sheetData>
    <row r="1" spans="1:15" ht="43.5" customHeight="1" x14ac:dyDescent="0.25">
      <c r="A1" t="s">
        <v>431</v>
      </c>
      <c r="B1" s="802" t="s">
        <v>637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</row>
    <row r="2" spans="1:15" ht="30.75" customHeight="1" x14ac:dyDescent="0.25">
      <c r="B2" s="800" t="s">
        <v>1</v>
      </c>
      <c r="C2" s="801"/>
      <c r="D2" s="801"/>
      <c r="E2" s="801"/>
      <c r="F2" s="801"/>
      <c r="G2" s="801"/>
      <c r="H2" s="801"/>
      <c r="I2" s="801"/>
      <c r="J2" s="801"/>
      <c r="K2" s="801"/>
      <c r="L2" s="801"/>
      <c r="M2" s="801"/>
      <c r="N2" s="801"/>
      <c r="O2" s="801"/>
    </row>
    <row r="3" spans="1:15" x14ac:dyDescent="0.25">
      <c r="A3" t="s">
        <v>1</v>
      </c>
      <c r="B3" s="173">
        <v>2014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</row>
    <row r="4" spans="1:15" x14ac:dyDescent="0.25">
      <c r="A4" t="s">
        <v>427</v>
      </c>
      <c r="B4" s="172" t="str">
        <f>IFERROR(CONCATENATE("In ",$B$3," there were ",VLOOKUP($A4,'UKIACR PI Table'!$A:$J,3,0)," cancer (ICD10 C00-C97 exlcuding C44) cases registered in ",'Useful Statements'!$A$3),"-")</f>
        <v>-</v>
      </c>
    </row>
    <row r="5" spans="1:15" x14ac:dyDescent="0.25">
      <c r="A5" t="s">
        <v>633</v>
      </c>
      <c r="B5" s="172" t="str">
        <f>IFERROR(CONCATENATE("In ",$B$3," the cancer site that had the most number of cases registered in ",$A$3," was ",IF(LOWER(INDEX('UKIACR PI Table'!#REF!,3,MATCH('Useful Statements'!$A5,'UKIACR PI Table'!#REF!,0)))="non-melanoma skin cancer","non-melanoma skin",LOWER(INDEX('UKIACR PI Table'!#REF!,3,MATCH('Useful Statements'!$A5,'UKIACR PI Table'!#REF!,0)))), " cancer"),"-")</f>
        <v>-</v>
      </c>
    </row>
    <row r="6" spans="1:15" x14ac:dyDescent="0.25">
      <c r="A6" t="s">
        <v>634</v>
      </c>
      <c r="B6" s="172" t="str">
        <f>IFERROR(CONCATENATE("In ",$B$3," the cancer site that had the fewest number of cases registered in ",$A$3," was ",IF(LOWER(INDEX('UKIACR PI Table'!#REF!,3,MATCH('Useful Statements'!$A6,'UKIACR PI Table'!#REF!,0)))="cervix","cervical",LOWER(INDEX('UKIACR PI Table'!#REF!,3,MATCH('Useful Statements'!$A6,'UKIACR PI Table'!#REF!,0)))), " cancer"),"-")</f>
        <v>-</v>
      </c>
    </row>
    <row r="7" spans="1:15" x14ac:dyDescent="0.25">
      <c r="A7" t="s">
        <v>635</v>
      </c>
      <c r="B7" s="172" t="str">
        <f>IFERROR(IF(LOWER('UKIACR PI Table'!#REF!)="cup",CONCATENATE("In ",$B$3," the cancer site that had the highest DCO rate in ",$A$3," was ",IF(LOWER('UKIACR PI Table'!#REF!)="cup","cancer of unknown primary",LOWER('UKIACR PI Table'!#REF!))),CONCATENATE("In ",$B$3," the cancer site that had the highest DCO rate in ",$A$3," was ",IF(LOWER('UKIACR PI Table'!#REF!)="cup","cancer of unknown primary",LOWER('UKIACR PI Table'!#REF!)), " cancer")),"-")</f>
        <v>-</v>
      </c>
    </row>
    <row r="8" spans="1:15" x14ac:dyDescent="0.25">
      <c r="A8" t="s">
        <v>636</v>
      </c>
      <c r="B8" s="172" t="str">
        <f>IFERROR(CONCATENATE("In ",$B$3," the cancer site that had the lowest DCO rate in ",$A$3," was ",IF(LOWER('UKIACR PI Table'!#REF!)="non-melanoma skin cancer","non-melanoma skin",LOWER('UKIACR PI Table'!#REF!)), " cancer"),"-")</f>
        <v>-</v>
      </c>
    </row>
    <row r="9" spans="1:15" x14ac:dyDescent="0.25">
      <c r="A9" t="s">
        <v>432</v>
      </c>
      <c r="B9" s="172" t="str">
        <f>IFERROR(CONCATENATE("In ",$B$3," the cancer site that had the highest staging completeness in ",$A$3," was ",IF(LOWER('UKIACR PI Table'!#REF!)="melanoma","melanoma skin",LOWER('UKIACR PI Table'!#REF!)), " cancer"),"-")</f>
        <v>-</v>
      </c>
    </row>
    <row r="10" spans="1:15" x14ac:dyDescent="0.25">
      <c r="A10" t="s">
        <v>433</v>
      </c>
      <c r="B10" s="172" t="str">
        <f>IFERROR(CONCATENATE("In ",$B$3," the cancer site that had the lowest staging completeness in ",$A$3," was ",IF(LOWER('UKIACR PI Table'!#REF!)="non-melanoma skin cancer","non-melanoma skin",LOWER('UKIACR PI Table'!#REF!)), " cancer"),"-")</f>
        <v>-</v>
      </c>
    </row>
    <row r="11" spans="1:15" x14ac:dyDescent="0.25"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</row>
    <row r="12" spans="1:15" ht="29.25" customHeight="1" x14ac:dyDescent="0.25">
      <c r="B12" s="800" t="s">
        <v>2</v>
      </c>
      <c r="C12" s="801"/>
      <c r="D12" s="801"/>
      <c r="E12" s="801"/>
      <c r="F12" s="801"/>
      <c r="G12" s="801"/>
      <c r="H12" s="801"/>
      <c r="I12" s="801"/>
      <c r="J12" s="801"/>
      <c r="K12" s="801"/>
      <c r="L12" s="801"/>
      <c r="M12" s="801"/>
      <c r="N12" s="801"/>
      <c r="O12" s="801"/>
    </row>
    <row r="13" spans="1:15" x14ac:dyDescent="0.25">
      <c r="A13" t="s">
        <v>2</v>
      </c>
      <c r="B13" s="173">
        <v>2014</v>
      </c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</row>
    <row r="14" spans="1:15" x14ac:dyDescent="0.25">
      <c r="A14" t="s">
        <v>427</v>
      </c>
      <c r="B14" s="172" t="str">
        <f>IFERROR(CONCATENATE("In ",$B$3," there were ",VLOOKUP($A14,'UKIACR PI Table'!$A:$J,4,0)," cancer (ICD10 C00-C97 exlcuding C44) cases registered in ",'Useful Statements'!$A$13),"-")</f>
        <v>-</v>
      </c>
    </row>
    <row r="15" spans="1:15" x14ac:dyDescent="0.25">
      <c r="A15" t="s">
        <v>633</v>
      </c>
      <c r="B15" s="172" t="str">
        <f>IFERROR(CONCATENATE("In ",$B$3," the cancer site that had the most number of cases registered in ",$A$3," was ",IF(LOWER(INDEX('UKIACR PI Table'!#REF!,3,MATCH('Useful Statements'!$A15,'UKIACR PI Table'!#REF!,0)))="non-melanoma skin cancer","non-melanoma skin",LOWER(INDEX('UKIACR PI Table'!#REF!,3,MATCH('Useful Statements'!$A15,'UKIACR PI Table'!#REF!,0)))), " cancer"),"-")</f>
        <v>-</v>
      </c>
    </row>
    <row r="16" spans="1:15" x14ac:dyDescent="0.25">
      <c r="A16" t="s">
        <v>634</v>
      </c>
      <c r="B16" s="172" t="str">
        <f>IFERROR(CONCATENATE("In ",$B$3," the cancer site that had the fewest number of cases registered in ",$A$13," was ",IF(LOWER(INDEX('UKIACR PI Table'!#REF!,3,MATCH('Useful Statements'!$A16,'UKIACR PI Table'!#REF!,0)))="cervix","cervical",LOWER(INDEX('UKIACR PI Table'!#REF!,3,MATCH('Useful Statements'!$A16,'UKIACR PI Table'!#REF!,0)))), " cancer"),"-")</f>
        <v>-</v>
      </c>
    </row>
    <row r="17" spans="1:15" x14ac:dyDescent="0.25">
      <c r="A17" t="s">
        <v>635</v>
      </c>
      <c r="B17" s="172" t="str">
        <f>IFERROR(IF(LOWER('UKIACR PI Table'!#REF!)="CUP",CONCATENATE("In ",$B$3," the cancer site that had the highest DCO rate in ",$A$13," was ",IF(LOWER('UKIACR PI Table'!#REF!)="CUP","cancer of unknown primary",LOWER('UKIACR PI Table'!#REF!))),CONCATENATE("In ",$B$3," the cancer site that had the highest DCO rate in ",$A$13," was ",IF(LOWER('UKIACR PI Table'!#REF!)="CUP","cancer of unknown primary",LOWER('UKIACR PI Table'!#REF!)), " cancer")),"-")</f>
        <v>-</v>
      </c>
    </row>
    <row r="18" spans="1:15" x14ac:dyDescent="0.25">
      <c r="A18" t="s">
        <v>636</v>
      </c>
      <c r="B18" s="172" t="str">
        <f>IFERROR(CONCATENATE("In ",$B$3," the cancer site that had the lowest DCO rate in ",$A$13," was ",IF(LOWER('UKIACR PI Table'!#REF!)="non-melanoma skin cancer","non-melanoma skin",LOWER('UKIACR PI Table'!#REF!)), " cancer"),"-")</f>
        <v>-</v>
      </c>
    </row>
    <row r="19" spans="1:15" x14ac:dyDescent="0.25">
      <c r="A19" t="s">
        <v>432</v>
      </c>
      <c r="B19" s="172" t="str">
        <f>IFERROR(CONCATENATE("In ",$B$3," the cancer site that had the highest staging completeness in ",$A$13," was ",IF(LOWER('UKIACR PI Table'!#REF!)="cervix","cervical",LOWER('UKIACR PI Table'!#REF!)), " cancer"),"-")</f>
        <v>-</v>
      </c>
    </row>
    <row r="20" spans="1:15" x14ac:dyDescent="0.25">
      <c r="A20" t="s">
        <v>433</v>
      </c>
      <c r="B20" s="172" t="str">
        <f>IFERROR(CONCATENATE("In ",$B$3," the cancer site that had the lowest staging completeness in ",$A$13," was ",IF(LOWER('UKIACR PI Table'!#REF!)="other invasive cancer","other invasive",LOWER('UKIACR PI Table'!#REF!)), " cancer"),"-")</f>
        <v>-</v>
      </c>
    </row>
    <row r="21" spans="1:15" x14ac:dyDescent="0.25"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</row>
    <row r="22" spans="1:15" ht="36" customHeight="1" x14ac:dyDescent="0.25">
      <c r="B22" s="800" t="s">
        <v>3</v>
      </c>
      <c r="C22" s="801"/>
      <c r="D22" s="801"/>
      <c r="E22" s="801"/>
      <c r="F22" s="801"/>
      <c r="G22" s="801"/>
      <c r="H22" s="801"/>
      <c r="I22" s="801"/>
      <c r="J22" s="801"/>
      <c r="K22" s="801"/>
      <c r="L22" s="801"/>
      <c r="M22" s="801"/>
      <c r="N22" s="801"/>
      <c r="O22" s="801"/>
    </row>
    <row r="23" spans="1:15" x14ac:dyDescent="0.25">
      <c r="A23" t="s">
        <v>3</v>
      </c>
      <c r="B23" s="173">
        <v>2014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</row>
    <row r="24" spans="1:15" x14ac:dyDescent="0.25">
      <c r="A24" t="s">
        <v>427</v>
      </c>
      <c r="B24" s="172" t="str">
        <f>IFERROR(CONCATENATE("In ",$B$3," there were ",VLOOKUP($A24,'UKIACR PI Table'!$A:$J,5,0)," cancer (ICD10 C00-C97 exlcuding C44) cases registered in ",'Useful Statements'!$A$23),"-")</f>
        <v>-</v>
      </c>
    </row>
    <row r="25" spans="1:15" x14ac:dyDescent="0.25">
      <c r="A25" t="s">
        <v>633</v>
      </c>
      <c r="B25" s="172" t="str">
        <f>IFERROR(CONCATENATE("In ",$B$3," the cancer site that had the most number of cases registered in ",$A$23," was ",IF(LOWER(INDEX('UKIACR PI Table'!#REF!,3,MATCH('Useful Statements'!$A25,'UKIACR PI Table'!#REF!,0)))="non-melanoma skin cancer","non-melanoma skin",LOWER(INDEX('UKIACR PI Table'!#REF!,3,MATCH('Useful Statements'!$A25,'UKIACR PI Table'!#REF!,0)))), " cancer"),"-")</f>
        <v>-</v>
      </c>
    </row>
    <row r="26" spans="1:15" x14ac:dyDescent="0.25">
      <c r="A26" t="s">
        <v>634</v>
      </c>
      <c r="B26" s="172" t="str">
        <f>IFERROR(CONCATENATE("In ",$B$3," the cancer site that had the fewest number of cases registered in ",$A$23," was ",IF(LOWER(INDEX('UKIACR PI Table'!#REF!,3,MATCH('Useful Statements'!$A26,'UKIACR PI Table'!#REF!,0)))="cervix","cervical",LOWER(INDEX('UKIACR PI Table'!#REF!,3,MATCH('Useful Statements'!$A26,'UKIACR PI Table'!#REF!,0)))), " cancer"),"-")</f>
        <v>-</v>
      </c>
    </row>
    <row r="27" spans="1:15" x14ac:dyDescent="0.25">
      <c r="A27" t="s">
        <v>635</v>
      </c>
      <c r="B27" s="172" t="str">
        <f>IFERROR(CONCATENATE("In ",$B$3," the cancer site that had the highest DCO rate in ",$A$23," was ",IF(LOWER('UKIACR PI Table'!#REF!)="cup","cancer of unknown primary",LOWER('UKIACR PI Table'!#REF!)), " cancer"),"-")</f>
        <v>-</v>
      </c>
    </row>
    <row r="28" spans="1:15" x14ac:dyDescent="0.25">
      <c r="A28" t="s">
        <v>636</v>
      </c>
      <c r="B28" s="172" t="str">
        <f>IFERROR(CONCATENATE("In ",$B$3," the cancer site that had the lowest DCO rate in ",$A$23," was ",IF(LOWER('UKIACR PI Table'!#REF!)="non-melanoma skin cancer","non-melanoma skin",LOWER('UKIACR PI Table'!#REF!)), " cancer"),"-")</f>
        <v>-</v>
      </c>
    </row>
    <row r="29" spans="1:15" x14ac:dyDescent="0.25">
      <c r="A29" t="s">
        <v>432</v>
      </c>
      <c r="B29" s="172" t="str">
        <f>IFERROR(CONCATENATE("In ",$B$3," the cancer site that had the highest staging completeness in ",$A$23," was ",IF(LOWER('UKIACR PI Table'!#REF!)="melanoma","melanoma skin",LOWER('UKIACR PI Table'!#REF!)), " cancer"),"-")</f>
        <v>-</v>
      </c>
    </row>
    <row r="30" spans="1:15" x14ac:dyDescent="0.25">
      <c r="A30" t="s">
        <v>433</v>
      </c>
      <c r="B30" s="172" t="str">
        <f>IFERROR(IF('UKIACR PI Table'!#REF!="haematology",CONCATENATE("In ",$B$3," the cancer site that had the lowest staging completeness in ",$A$23," was ",IF(LOWER('UKIACR PI Table'!#REF!)="haematology","haematological",LOWER('UKIACR PI Table'!#REF!)), " cancer"),CONCATENATE("In ",$B$3," the cancer site that had the lowest staging completeness in ",$A$23," was ",IF(LOWER('UKIACR PI Table'!#REF!)="non-melanoma skin cancer","non-melanoma skin",LOWER('UKIACR PI Table'!#REF!)), " cancer")),"-")</f>
        <v>-</v>
      </c>
    </row>
    <row r="31" spans="1:15" x14ac:dyDescent="0.25"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</row>
    <row r="32" spans="1:15" ht="36" customHeight="1" x14ac:dyDescent="0.25">
      <c r="B32" s="800" t="s">
        <v>4</v>
      </c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</row>
    <row r="33" spans="1:15" x14ac:dyDescent="0.25">
      <c r="A33" t="s">
        <v>4</v>
      </c>
      <c r="B33" s="173">
        <v>2014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</row>
    <row r="34" spans="1:15" x14ac:dyDescent="0.25">
      <c r="A34" t="s">
        <v>427</v>
      </c>
      <c r="B34" s="172" t="str">
        <f>IFERROR(CONCATENATE("In ",$B$3," there were ",VLOOKUP($A34,'UKIACR PI Table'!$A:$J,6,0)," cancer (ICD10 C00-C97 exlcuding C44) cases registered in ",'Useful Statements'!$A$33),"-")</f>
        <v>-</v>
      </c>
    </row>
    <row r="35" spans="1:15" x14ac:dyDescent="0.25">
      <c r="A35" t="s">
        <v>633</v>
      </c>
      <c r="B35" s="172" t="str">
        <f>IFERROR(CONCATENATE("In ",$B$3," the cancer site that had the most number of cases registered in ",$A$33," was ",IF(LOWER(INDEX('UKIACR PI Table'!#REF!,3,MATCH('Useful Statements'!$A35,'UKIACR PI Table'!#REF!,0)))="non-melanoma skin cancer","non-melanoma skin",LOWER(INDEX('UKIACR PI Table'!#REF!,3,MATCH('Useful Statements'!$A35,'UKIACR PI Table'!#REF!,0)))), " cancer"),"-")</f>
        <v>-</v>
      </c>
    </row>
    <row r="36" spans="1:15" x14ac:dyDescent="0.25">
      <c r="A36" t="s">
        <v>634</v>
      </c>
      <c r="B36" s="172" t="str">
        <f>IFERROR(CONCATENATE("In ",$B$3," the cancer site that had the fewest number of cases registered in ",$A$33," was ",IF(LOWER(INDEX('UKIACR PI Table'!#REF!,3,MATCH('Useful Statements'!$A36,'UKIACR PI Table'!#REF!,0)))="cervix","cervical",LOWER(INDEX('UKIACR PI Table'!#REF!,3,MATCH('Useful Statements'!$A36,'UKIACR PI Table'!#REF!,0)))), " cancer"),"-")</f>
        <v>-</v>
      </c>
    </row>
    <row r="37" spans="1:15" x14ac:dyDescent="0.25">
      <c r="A37" t="s">
        <v>635</v>
      </c>
      <c r="B37" s="172" t="str">
        <f>IFERROR(CONCATENATE("In ",$B$3," the cancer site that had the highest DCO rate in ",$A$33," was ",IF(LOWER('UKIACR PI Table'!#REF!)="cup","cancer of unknown primary",LOWER('UKIACR PI Table'!#REF!)), " cancer"),"-")</f>
        <v>-</v>
      </c>
    </row>
    <row r="38" spans="1:15" x14ac:dyDescent="0.25">
      <c r="A38" t="s">
        <v>636</v>
      </c>
      <c r="B38" s="172" t="str">
        <f>IFERROR(CONCATENATE("In ",$B$3," the cancer site that had the lowest DCO rate in ",$A$33," was ",IF(LOWER('UKIACR PI Table'!#REF!)="non-melanoma skin cancer","non-melanoma skin",LOWER('UKIACR PI Table'!#REF!)), " cancer"),"-")</f>
        <v>-</v>
      </c>
    </row>
    <row r="39" spans="1:15" x14ac:dyDescent="0.25">
      <c r="A39" t="s">
        <v>432</v>
      </c>
      <c r="B39" s="172" t="str">
        <f>IFERROR(IF('UKIACR PI Table'!#REF!="thyroid and other endocrine glands",CONCATENATE("In ",$B$3," the cancer site that had the highest staging completeness in ",$A$33," was cancer of the thyroid and other endocrine glands"),CONCATENATE("In ",$B$3," the cancer site that had the highest staging completeness in ",$A$33," was ",IF(LOWER('UKIACR PI Table'!#REF!)="melanoma","melanoma skin",LOWER('UKIACR PI Table'!#REF!)), " cancer")),"-")</f>
        <v>-</v>
      </c>
    </row>
    <row r="40" spans="1:15" x14ac:dyDescent="0.25">
      <c r="A40" t="s">
        <v>433</v>
      </c>
      <c r="B40" s="172" t="str">
        <f>IFERROR(CONCATENATE("In ",$B$3," the cancer site that had the lowest staging completeness in ",$A$33," was ",IF(LOWER('UKIACR PI Table'!#REF!)="non-melanoma skin cancer","non-melanoma skin",LOWER('UKIACR PI Table'!#REF!)), " cancer"),"-")</f>
        <v>-</v>
      </c>
    </row>
    <row r="41" spans="1:15" x14ac:dyDescent="0.25">
      <c r="B41" s="174"/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</row>
    <row r="42" spans="1:15" ht="35.25" customHeight="1" x14ac:dyDescent="0.25">
      <c r="B42" s="800" t="s">
        <v>434</v>
      </c>
      <c r="C42" s="801"/>
      <c r="D42" s="801"/>
      <c r="E42" s="801"/>
      <c r="F42" s="801"/>
      <c r="G42" s="801"/>
      <c r="H42" s="801"/>
      <c r="I42" s="801"/>
      <c r="J42" s="801"/>
      <c r="K42" s="801"/>
      <c r="L42" s="801"/>
      <c r="M42" s="801"/>
      <c r="N42" s="801"/>
      <c r="O42" s="801"/>
    </row>
    <row r="43" spans="1:15" x14ac:dyDescent="0.25">
      <c r="A43" t="s">
        <v>434</v>
      </c>
      <c r="B43" s="173">
        <v>2014</v>
      </c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</row>
    <row r="44" spans="1:15" x14ac:dyDescent="0.25">
      <c r="A44" t="s">
        <v>427</v>
      </c>
      <c r="B44" s="172" t="str">
        <f>IFERROR(CONCATENATE("In ",$B$3," there were ",VLOOKUP($A44,'UKIACR PI Table'!$A:$J,7,0)," cancer (ICD10 C00-C97 exlcuding C44) cases registered in ",'Useful Statements'!$A$43),"-")</f>
        <v>-</v>
      </c>
    </row>
    <row r="45" spans="1:15" x14ac:dyDescent="0.25">
      <c r="A45" t="s">
        <v>633</v>
      </c>
      <c r="B45" s="172" t="str">
        <f>IFERROR(CONCATENATE("In ",$B$3," the cancer site that had the most number of cases registered in ",$A$43," was ",IF(LOWER(INDEX('UKIACR PI Table'!#REF!,3,MATCH('Useful Statements'!$A45,'UKIACR PI Table'!#REF!,0)))="non-melanoma skin cancer","non-melanoma skin",LOWER(INDEX('UKIACR PI Table'!#REF!,3,MATCH('Useful Statements'!$A45,'UKIACR PI Table'!#REF!,0)))), " cancer"),"-")</f>
        <v>-</v>
      </c>
    </row>
    <row r="46" spans="1:15" x14ac:dyDescent="0.25">
      <c r="A46" t="s">
        <v>634</v>
      </c>
      <c r="B46" s="172" t="str">
        <f>IFERROR(CONCATENATE("In ",$B$3," the cancer site that had the fewest number of cases registered in ",$A$43," was ",IF(LOWER(INDEX('UKIACR PI Table'!#REF!,3,MATCH('Useful Statements'!$A46,'UKIACR PI Table'!#REF!,0)))="cervix","cervical",LOWER(INDEX('UKIACR PI Table'!#REF!,3,MATCH('Useful Statements'!$A46,'UKIACR PI Table'!#REF!,0)))), " cancer"),"-")</f>
        <v>-</v>
      </c>
    </row>
    <row r="47" spans="1:15" x14ac:dyDescent="0.25">
      <c r="A47" t="s">
        <v>635</v>
      </c>
      <c r="B47" s="172" t="str">
        <f>IFERROR(CONCATENATE("In ",$B$3," the cancer site that had the highest DCO rate in ",$A$43," was ",IF(LOWER('UKIACR PI Table'!#REF!)="cup","cancer of unknown primary",LOWER('UKIACR PI Table'!#REF!)), " cancer"),"-")</f>
        <v>-</v>
      </c>
    </row>
    <row r="48" spans="1:15" x14ac:dyDescent="0.25">
      <c r="A48" t="s">
        <v>636</v>
      </c>
      <c r="B48" s="172" t="str">
        <f>IFERROR(CONCATENATE("In ",$B$3," the cancer site that had the lowest DCO rate in ",$A$43," was ",IF(LOWER('UKIACR PI Table'!#REF!)="non-melanoma skin cancer","non-melanoma skin",LOWER('UKIACR PI Table'!#REF!)), " cancer"),"-")</f>
        <v>-</v>
      </c>
    </row>
    <row r="49" spans="1:15" x14ac:dyDescent="0.25">
      <c r="A49" t="s">
        <v>432</v>
      </c>
      <c r="B49" s="172" t="str">
        <f>IFERROR(CONCATENATE("In ",$B$3," the cancer site that had the highest staging completeness in ",$A$43," was ",IF(LOWER('UKIACR PI Table'!#REF!)="melanoma","melanoma skin",LOWER('UKIACR PI Table'!#REF!)), " cancer"),"-")</f>
        <v>-</v>
      </c>
    </row>
    <row r="50" spans="1:15" x14ac:dyDescent="0.25">
      <c r="A50" t="s">
        <v>433</v>
      </c>
      <c r="B50" s="172" t="str">
        <f>IFERROR(CONCATENATE("In ",$B$3," the cancer site that had the lowest staging completeness in ",$A$43," was ",IF(LOWER('UKIACR PI Table'!#REF!)="melanoma","melanoma skin",LOWER('UKIACR PI Table'!#REF!)), " cancer"),"-")</f>
        <v>-</v>
      </c>
    </row>
    <row r="51" spans="1:15" x14ac:dyDescent="0.25"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</row>
  </sheetData>
  <mergeCells count="6">
    <mergeCell ref="B42:O42"/>
    <mergeCell ref="B1:O1"/>
    <mergeCell ref="B2:O2"/>
    <mergeCell ref="B12:O12"/>
    <mergeCell ref="B22:O22"/>
    <mergeCell ref="B32:O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641"/>
  <sheetViews>
    <sheetView showGridLines="0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X338" sqref="X338"/>
    </sheetView>
  </sheetViews>
  <sheetFormatPr defaultColWidth="9.140625" defaultRowHeight="0" customHeight="1" zeroHeight="1" x14ac:dyDescent="0.25"/>
  <cols>
    <col min="1" max="1" width="76.5703125" customWidth="1"/>
    <col min="2" max="2" width="22.28515625" customWidth="1"/>
    <col min="3" max="3" width="22.28515625" style="264" customWidth="1"/>
    <col min="4" max="5" width="22.28515625" customWidth="1"/>
    <col min="6" max="6" width="22.5703125" customWidth="1"/>
    <col min="7" max="7" width="22.28515625" customWidth="1"/>
    <col min="8" max="9" width="0" hidden="1" customWidth="1"/>
    <col min="10" max="10" width="22.28515625" hidden="1" customWidth="1"/>
    <col min="11" max="18" width="9.140625" style="219" hidden="1" customWidth="1"/>
    <col min="19" max="16382" width="9.140625" style="219" customWidth="1"/>
    <col min="16383" max="16384" width="9.140625" style="219"/>
  </cols>
  <sheetData>
    <row r="1" spans="1:10" s="220" customFormat="1" ht="65.25" customHeight="1" thickBot="1" x14ac:dyDescent="0.3">
      <c r="A1"/>
      <c r="B1" s="277" t="s">
        <v>660</v>
      </c>
      <c r="C1" s="278" t="s">
        <v>661</v>
      </c>
      <c r="D1" s="279" t="s">
        <v>1</v>
      </c>
      <c r="E1" s="280" t="s">
        <v>2</v>
      </c>
      <c r="F1" s="280" t="s">
        <v>4</v>
      </c>
      <c r="G1" s="280" t="s">
        <v>3</v>
      </c>
      <c r="J1" s="281"/>
    </row>
    <row r="2" spans="1:10" s="220" customFormat="1" ht="15.75" thickBot="1" x14ac:dyDescent="0.3">
      <c r="A2" s="209" t="s">
        <v>710</v>
      </c>
      <c r="B2" s="177"/>
      <c r="C2" s="265"/>
      <c r="D2" s="177"/>
      <c r="E2" s="177"/>
      <c r="F2" s="177"/>
      <c r="G2" s="177"/>
      <c r="J2" s="210"/>
    </row>
    <row r="3" spans="1:10" s="220" customFormat="1" ht="26.25" thickBot="1" x14ac:dyDescent="0.3">
      <c r="A3" s="221"/>
      <c r="B3" s="257" t="s">
        <v>645</v>
      </c>
      <c r="C3" s="1" t="s">
        <v>646</v>
      </c>
      <c r="D3" s="169" t="s">
        <v>1</v>
      </c>
      <c r="E3" s="170" t="s">
        <v>2</v>
      </c>
      <c r="F3" s="170" t="s">
        <v>4</v>
      </c>
      <c r="G3" s="170" t="s">
        <v>3</v>
      </c>
      <c r="J3" s="171"/>
    </row>
    <row r="4" spans="1:10" s="220" customFormat="1" ht="15" x14ac:dyDescent="0.25">
      <c r="A4" s="440">
        <v>2017</v>
      </c>
      <c r="B4" s="258">
        <f t="shared" ref="B4:B9" si="0">SUM(D4:G4)</f>
        <v>373685</v>
      </c>
      <c r="C4" s="270">
        <f t="shared" ref="C4:C11" si="1">AVERAGE(D4:G4)</f>
        <v>93421.25</v>
      </c>
      <c r="D4" s="557">
        <f>'PI Data Sheet 1'!B11</f>
        <v>311552</v>
      </c>
      <c r="E4" s="558">
        <f>'PI Data Sheet 1'!B215</f>
        <v>33080</v>
      </c>
      <c r="F4" s="762">
        <f>'PI Data Sheet 1'!B421</f>
        <v>9861</v>
      </c>
      <c r="G4" s="762">
        <f>'PI Data Sheet 1'!B624</f>
        <v>19192</v>
      </c>
      <c r="J4" s="231"/>
    </row>
    <row r="5" spans="1:10" s="220" customFormat="1" ht="15" x14ac:dyDescent="0.25">
      <c r="A5" s="440">
        <v>2018</v>
      </c>
      <c r="B5" s="258">
        <f t="shared" si="0"/>
        <v>389608</v>
      </c>
      <c r="C5" s="270">
        <f t="shared" si="1"/>
        <v>97402</v>
      </c>
      <c r="D5" s="232">
        <f>'PI Data Sheet 1'!B12</f>
        <v>324342</v>
      </c>
      <c r="E5" s="760">
        <f>'PI Data Sheet 1'!B216</f>
        <v>34800</v>
      </c>
      <c r="F5" s="765">
        <f>'PI Data Sheet 1'!B422</f>
        <v>10066</v>
      </c>
      <c r="G5" s="765">
        <f>'PI Data Sheet 1'!B625</f>
        <v>20400</v>
      </c>
      <c r="J5" s="233"/>
    </row>
    <row r="6" spans="1:10" s="220" customFormat="1" ht="15" x14ac:dyDescent="0.25">
      <c r="A6" s="440">
        <v>2019</v>
      </c>
      <c r="B6" s="258">
        <f t="shared" si="0"/>
        <v>392977</v>
      </c>
      <c r="C6" s="270">
        <f t="shared" si="1"/>
        <v>98244.25</v>
      </c>
      <c r="D6" s="232">
        <f>'PI Data Sheet 1'!B13</f>
        <v>329185</v>
      </c>
      <c r="E6" s="760">
        <f>'PI Data Sheet 1'!B217</f>
        <v>33154</v>
      </c>
      <c r="F6" s="765">
        <f>'PI Data Sheet 1'!B423</f>
        <v>10298</v>
      </c>
      <c r="G6" s="765">
        <f>'PI Data Sheet 1'!B626</f>
        <v>20340</v>
      </c>
      <c r="J6" s="233"/>
    </row>
    <row r="7" spans="1:10" s="220" customFormat="1" ht="15" customHeight="1" x14ac:dyDescent="0.25">
      <c r="A7" s="432" t="s">
        <v>847</v>
      </c>
      <c r="B7" s="258">
        <f t="shared" si="0"/>
        <v>391667</v>
      </c>
      <c r="C7" s="270">
        <f t="shared" si="1"/>
        <v>97916.75</v>
      </c>
      <c r="D7" s="232">
        <f>'PI Data Sheet 1'!B14</f>
        <v>327173</v>
      </c>
      <c r="E7" s="760">
        <f>'PI Data Sheet 1'!B218</f>
        <v>34132</v>
      </c>
      <c r="F7" s="765">
        <f>'PI Data Sheet 1'!B424</f>
        <v>10193</v>
      </c>
      <c r="G7" s="765">
        <f>'PI Data Sheet 1'!B627</f>
        <v>20169</v>
      </c>
      <c r="J7" s="238"/>
    </row>
    <row r="8" spans="1:10" s="220" customFormat="1" ht="15" x14ac:dyDescent="0.25">
      <c r="A8" s="432" t="s">
        <v>848</v>
      </c>
      <c r="B8" s="258">
        <f t="shared" si="0"/>
        <v>206</v>
      </c>
      <c r="C8" s="270">
        <f t="shared" si="1"/>
        <v>51.5</v>
      </c>
      <c r="D8" s="232">
        <f>'PI Data Sheet 1'!B15</f>
        <v>171</v>
      </c>
      <c r="E8" s="760">
        <f>'PI Data Sheet 1'!B219</f>
        <v>31</v>
      </c>
      <c r="F8" s="765">
        <f>'PI Data Sheet 1'!B425</f>
        <v>0</v>
      </c>
      <c r="G8" s="765">
        <f>'PI Data Sheet 1'!B628</f>
        <v>4</v>
      </c>
      <c r="J8" s="233"/>
    </row>
    <row r="9" spans="1:10" s="220" customFormat="1" ht="15" x14ac:dyDescent="0.25">
      <c r="A9" s="432" t="s">
        <v>849</v>
      </c>
      <c r="B9" s="258">
        <f t="shared" si="0"/>
        <v>345882</v>
      </c>
      <c r="C9" s="270">
        <f t="shared" si="1"/>
        <v>86470.5</v>
      </c>
      <c r="D9" s="232">
        <f>'PI Data Sheet 1'!B16</f>
        <v>288753</v>
      </c>
      <c r="E9" s="760">
        <f>'PI Data Sheet 1'!B220</f>
        <v>30395</v>
      </c>
      <c r="F9" s="765">
        <f>'PI Data Sheet 1'!B426</f>
        <v>9273</v>
      </c>
      <c r="G9" s="765">
        <f>'PI Data Sheet 1'!B629</f>
        <v>17461</v>
      </c>
      <c r="J9" s="233"/>
    </row>
    <row r="10" spans="1:10" s="220" customFormat="1" ht="15" x14ac:dyDescent="0.25">
      <c r="A10" s="432" t="s">
        <v>421</v>
      </c>
      <c r="B10" s="259">
        <f>IFERROR((B6-B7)/B6,"-")</f>
        <v>3.3335284253276911E-3</v>
      </c>
      <c r="C10" s="407">
        <f t="shared" si="1"/>
        <v>-1.1958510346540916E-3</v>
      </c>
      <c r="D10" s="250">
        <f>'PI Data Sheet 1'!B18</f>
        <v>6.1120646445008125E-3</v>
      </c>
      <c r="E10" s="761">
        <f>'PI Data Sheet 1'!B222</f>
        <v>-2.9498703022259758E-2</v>
      </c>
      <c r="F10" s="766">
        <f>'PI Data Sheet 1'!B428</f>
        <v>1.0196154593124878E-2</v>
      </c>
      <c r="G10" s="235">
        <f>'PI Data Sheet 1'!B631</f>
        <v>8.407079646017699E-3</v>
      </c>
      <c r="J10" s="236"/>
    </row>
    <row r="11" spans="1:10" s="220" customFormat="1" ht="15.75" thickBot="1" x14ac:dyDescent="0.3">
      <c r="A11" s="433" t="s">
        <v>540</v>
      </c>
      <c r="B11" s="467">
        <f>B8/(B8+B9)*100</f>
        <v>5.9522433600702709E-2</v>
      </c>
      <c r="C11" s="520">
        <f t="shared" si="1"/>
        <v>4.5993651895505021E-2</v>
      </c>
      <c r="D11" s="469">
        <f>'PI Data Sheet 1'!B19</f>
        <v>5.9185114424554555E-2</v>
      </c>
      <c r="E11" s="468">
        <f>'PI Data Sheet 1'!B223</f>
        <v>0.10188654440281338</v>
      </c>
      <c r="F11" s="763">
        <f>'PI Data Sheet 1'!B429</f>
        <v>0</v>
      </c>
      <c r="G11" s="764">
        <f>'PI Data Sheet 1'!B632</f>
        <v>2.290294875465216E-2</v>
      </c>
      <c r="J11" s="237"/>
    </row>
    <row r="12" spans="1:10" s="220" customFormat="1" ht="15.75" thickBot="1" x14ac:dyDescent="0.3">
      <c r="A12" s="218" t="s">
        <v>430</v>
      </c>
      <c r="B12" s="175"/>
      <c r="C12" s="266"/>
      <c r="D12" s="524"/>
      <c r="E12" s="524"/>
      <c r="F12" s="524"/>
      <c r="G12" s="783"/>
      <c r="J12" s="225"/>
    </row>
    <row r="13" spans="1:10" s="220" customFormat="1" ht="30.75" customHeight="1" thickBot="1" x14ac:dyDescent="0.3">
      <c r="A13" s="207" t="s">
        <v>447</v>
      </c>
      <c r="B13" s="204"/>
      <c r="C13" s="267"/>
      <c r="D13" s="226"/>
      <c r="E13" s="226"/>
      <c r="F13" s="226"/>
      <c r="G13" s="784"/>
      <c r="J13" s="227"/>
    </row>
    <row r="14" spans="1:10" s="220" customFormat="1" ht="21" thickBot="1" x14ac:dyDescent="0.3">
      <c r="A14" s="282"/>
      <c r="B14" s="512" t="s">
        <v>347</v>
      </c>
      <c r="C14" s="513"/>
      <c r="D14" s="513"/>
      <c r="E14" s="513"/>
      <c r="F14" s="514"/>
      <c r="G14" s="279"/>
      <c r="J14" s="427"/>
    </row>
    <row r="15" spans="1:10" s="220" customFormat="1" ht="21" thickBot="1" x14ac:dyDescent="0.3">
      <c r="A15" s="283"/>
      <c r="B15" s="515" t="s">
        <v>850</v>
      </c>
      <c r="C15" s="516"/>
      <c r="D15" s="516"/>
      <c r="E15" s="516"/>
      <c r="F15" s="517"/>
      <c r="G15" s="279"/>
      <c r="J15" s="427"/>
    </row>
    <row r="16" spans="1:10" s="220" customFormat="1" ht="21" thickBot="1" x14ac:dyDescent="0.3">
      <c r="A16" s="428"/>
      <c r="B16" s="515" t="s">
        <v>851</v>
      </c>
      <c r="C16" s="516"/>
      <c r="D16" s="516"/>
      <c r="E16" s="516"/>
      <c r="F16" s="517"/>
      <c r="G16" s="785"/>
      <c r="J16" s="427"/>
    </row>
    <row r="17" spans="1:10" s="220" customFormat="1" ht="15.75" thickBot="1" x14ac:dyDescent="0.3">
      <c r="A17" s="471" t="s">
        <v>397</v>
      </c>
      <c r="B17" s="618" t="str">
        <f t="array" ref="B17:B45">TRANSPOSE('PI Data Sheet 2'!B202:AD202)</f>
        <v>345,882 (-10.3%)</v>
      </c>
      <c r="C17" s="523">
        <f t="array" ref="C17:C45">TRANSPOSE('PI Data Sheet 2'!B182:AD182)</f>
        <v>-0.10136004912851294</v>
      </c>
      <c r="D17" s="619" t="str">
        <f t="array" ref="D17:D45">TRANSPOSE('PI Data Sheet 2'!B29:AD29)</f>
        <v>288753 (-10.2%)</v>
      </c>
      <c r="E17" s="619" t="str">
        <f t="array" ref="E17:E45">TRANSPOSE('PI Data Sheet 2'!B72:AD72)</f>
        <v>30395 (-9.7%)</v>
      </c>
      <c r="F17" s="619" t="str">
        <f t="array" ref="F17:F45">TRANSPOSE('PI Data Sheet 2'!B116:AD116)</f>
        <v>9273 (-8%)</v>
      </c>
      <c r="G17" s="619" t="str">
        <f t="array" ref="G17:G45">TRANSPOSE('PI Data Sheet 2'!B159:AD159)</f>
        <v>17461 (-12.6%)</v>
      </c>
      <c r="J17" s="614"/>
    </row>
    <row r="18" spans="1:10" s="220" customFormat="1" ht="15" x14ac:dyDescent="0.25">
      <c r="A18" s="4" t="s">
        <v>399</v>
      </c>
      <c r="B18" s="522" t="str">
        <v>3,582 (-5.1%)</v>
      </c>
      <c r="C18" s="423">
        <v>-2.3168969021298697E-2</v>
      </c>
      <c r="D18" s="412" t="str">
        <v>3043 (-5.5%)</v>
      </c>
      <c r="E18" s="414" t="str">
        <v>259 (-9.2%)</v>
      </c>
      <c r="F18" s="414" t="str">
        <v>108 (-5%)</v>
      </c>
      <c r="G18" s="477" t="str">
        <v>172 (10.5%)</v>
      </c>
      <c r="J18" s="614"/>
    </row>
    <row r="19" spans="1:10" s="220" customFormat="1" ht="15" x14ac:dyDescent="0.25">
      <c r="A19" s="4" t="s">
        <v>400</v>
      </c>
      <c r="B19" s="474" t="str">
        <v>78,872 (-11.7%)</v>
      </c>
      <c r="C19" s="423">
        <v>-0.12015636702925195</v>
      </c>
      <c r="D19" s="412" t="str">
        <v>66157 (-11.7%)</v>
      </c>
      <c r="E19" s="413" t="str">
        <v>6870 (-11%)</v>
      </c>
      <c r="F19" s="413" t="str">
        <v>2194 (-13.6%)</v>
      </c>
      <c r="G19" s="476" t="str">
        <v>3651 (-11.7%)</v>
      </c>
      <c r="J19" s="614"/>
    </row>
    <row r="20" spans="1:10" s="220" customFormat="1" ht="15" x14ac:dyDescent="0.25">
      <c r="A20" s="4" t="s">
        <v>401</v>
      </c>
      <c r="B20" s="474" t="str">
        <v>184,754 (-10.8%)</v>
      </c>
      <c r="C20" s="423">
        <v>-0.10256436687001641</v>
      </c>
      <c r="D20" s="412" t="str">
        <v>153320 (-10.8%)</v>
      </c>
      <c r="E20" s="413" t="str">
        <v>16675 (-10.2%)</v>
      </c>
      <c r="F20" s="413" t="str">
        <v>5062 (-6.2%)</v>
      </c>
      <c r="G20" s="476" t="str">
        <v>9697 (-13.8%)</v>
      </c>
      <c r="J20" s="614"/>
    </row>
    <row r="21" spans="1:10" s="220" customFormat="1" ht="15" x14ac:dyDescent="0.25">
      <c r="A21" s="4" t="s">
        <v>402</v>
      </c>
      <c r="B21" s="474" t="str">
        <v>78,674 (-7.6%)</v>
      </c>
      <c r="C21" s="423">
        <v>-7.8997292101573344E-2</v>
      </c>
      <c r="D21" s="412" t="str">
        <v>66233 (-7.4%)</v>
      </c>
      <c r="E21" s="413" t="str">
        <v>6591 (-7.1%)</v>
      </c>
      <c r="F21" s="413" t="str">
        <v>1909 (-5.8%)</v>
      </c>
      <c r="G21" s="476" t="str">
        <v>3941 (-11.2%)</v>
      </c>
      <c r="J21" s="614"/>
    </row>
    <row r="22" spans="1:10" s="220" customFormat="1" ht="15" x14ac:dyDescent="0.25">
      <c r="A22" s="4" t="s">
        <v>398</v>
      </c>
      <c r="B22" s="474" t="str">
        <v>539,773 (-14.2%)</v>
      </c>
      <c r="C22" s="423">
        <v>-0.15679765401464751</v>
      </c>
      <c r="D22" s="412" t="str">
        <v>449788 (-13.8%)</v>
      </c>
      <c r="E22" s="413" t="str">
        <v>46591 (-15%)</v>
      </c>
      <c r="F22" s="413" t="str">
        <v>15505 (-15.1%)</v>
      </c>
      <c r="G22" s="476" t="str">
        <v>27889 (-18.9%)</v>
      </c>
      <c r="J22" s="614"/>
    </row>
    <row r="23" spans="1:10" s="220" customFormat="1" ht="15" x14ac:dyDescent="0.25">
      <c r="A23" s="4" t="s">
        <v>5</v>
      </c>
      <c r="B23" s="474" t="str">
        <v>30,707 (-9.5%)</v>
      </c>
      <c r="C23" s="423">
        <v>-9.6394267930735619E-2</v>
      </c>
      <c r="D23" s="412" t="str">
        <v>26214 (-9.5%)</v>
      </c>
      <c r="E23" s="413" t="str">
        <v>2321 (-9.2%)</v>
      </c>
      <c r="F23" s="413" t="str">
        <v>817 (-9.3%)</v>
      </c>
      <c r="G23" s="476" t="str">
        <v>1355 (-10.6%)</v>
      </c>
      <c r="J23" s="614"/>
    </row>
    <row r="24" spans="1:10" s="220" customFormat="1" ht="15" x14ac:dyDescent="0.25">
      <c r="A24" s="4" t="s">
        <v>403</v>
      </c>
      <c r="B24" s="474" t="str">
        <v>12,213 (-4.3%)</v>
      </c>
      <c r="C24" s="423">
        <v>-9.2775915896224304E-2</v>
      </c>
      <c r="D24" s="412" t="str">
        <v>10020 (-3.2%)</v>
      </c>
      <c r="E24" s="414" t="str">
        <v>1228 (-5.3%)</v>
      </c>
      <c r="F24" s="413" t="str">
        <v>306 (-17.5%)</v>
      </c>
      <c r="G24" s="476" t="str">
        <v>659 (-11.1%)</v>
      </c>
      <c r="J24" s="614"/>
    </row>
    <row r="25" spans="1:10" s="220" customFormat="1" ht="15" x14ac:dyDescent="0.25">
      <c r="A25" s="4" t="s">
        <v>577</v>
      </c>
      <c r="B25" s="474" t="str">
        <v>44,420 (-6.6%)</v>
      </c>
      <c r="C25" s="423">
        <v>-9.9298619297826268E-2</v>
      </c>
      <c r="D25" s="412" t="str">
        <v>37315 (-5.2%)</v>
      </c>
      <c r="E25" s="413" t="str">
        <v>3632 (-15.7%)</v>
      </c>
      <c r="F25" s="413" t="str">
        <v>1176 (-8.1%)</v>
      </c>
      <c r="G25" s="476" t="str">
        <v>2297 (-10.7%)</v>
      </c>
      <c r="J25" s="614"/>
    </row>
    <row r="26" spans="1:10" s="220" customFormat="1" ht="15" x14ac:dyDescent="0.25">
      <c r="A26" s="4" t="s">
        <v>405</v>
      </c>
      <c r="B26" s="474" t="str">
        <v>14,875 (-6.6%)</v>
      </c>
      <c r="C26" s="423">
        <v>-7.7133727671187341E-2</v>
      </c>
      <c r="D26" s="412" t="str">
        <v>12271 (-6.4%)</v>
      </c>
      <c r="E26" s="414" t="str">
        <v>1434 (-5.7%)</v>
      </c>
      <c r="F26" s="414" t="str">
        <v>377 (-7.8%)</v>
      </c>
      <c r="G26" s="476" t="str">
        <v>793 (-11%)</v>
      </c>
      <c r="J26" s="614"/>
    </row>
    <row r="27" spans="1:10" s="220" customFormat="1" ht="15" x14ac:dyDescent="0.25">
      <c r="A27" s="4" t="s">
        <v>406</v>
      </c>
      <c r="B27" s="474" t="str">
        <v>20,396 (2.3%)</v>
      </c>
      <c r="C27" s="423">
        <v>3.3831072106679065E-2</v>
      </c>
      <c r="D27" s="412" t="str">
        <v>17040 (2.2%)</v>
      </c>
      <c r="E27" s="414" t="str">
        <v>1770 (2.7%)</v>
      </c>
      <c r="F27" s="414" t="str">
        <v>556 (9.3%)</v>
      </c>
      <c r="G27" s="477" t="str">
        <v>1030 (-0.7%)</v>
      </c>
      <c r="J27" s="614"/>
    </row>
    <row r="28" spans="1:10" s="220" customFormat="1" ht="15" x14ac:dyDescent="0.25">
      <c r="A28" s="4" t="s">
        <v>623</v>
      </c>
      <c r="B28" s="474" t="str">
        <v>45,801 (-7%)</v>
      </c>
      <c r="C28" s="423">
        <v>-6.7501099539376094E-2</v>
      </c>
      <c r="D28" s="412" t="str">
        <v>37237 (-6.7%)</v>
      </c>
      <c r="E28" s="413" t="str">
        <v>4933 (-8.9%)</v>
      </c>
      <c r="F28" s="414" t="str">
        <v>1316 (-3%)</v>
      </c>
      <c r="G28" s="476" t="str">
        <v>2315 (-8.3%)</v>
      </c>
      <c r="J28" s="614"/>
    </row>
    <row r="29" spans="1:10" s="220" customFormat="1" ht="15" x14ac:dyDescent="0.25">
      <c r="A29" s="4" t="s">
        <v>668</v>
      </c>
      <c r="B29" s="474" t="str">
        <v>14,741 (-15.9%)</v>
      </c>
      <c r="C29" s="423">
        <v>-0.16877441266994139</v>
      </c>
      <c r="D29" s="412" t="str">
        <v>12477 (-15.8%)</v>
      </c>
      <c r="E29" s="413" t="str">
        <v>1183 (-14.5%)</v>
      </c>
      <c r="F29" s="413" t="str">
        <v>324 (-18.3%)</v>
      </c>
      <c r="G29" s="476" t="str">
        <v>757 (-18.8%)</v>
      </c>
      <c r="J29" s="614"/>
    </row>
    <row r="30" spans="1:10" s="220" customFormat="1" ht="15" x14ac:dyDescent="0.25">
      <c r="A30" s="4" t="s">
        <v>28</v>
      </c>
      <c r="B30" s="474" t="str">
        <v>48,204 (-15.2%)</v>
      </c>
      <c r="C30" s="423">
        <v>-0.13325049491106478</v>
      </c>
      <c r="D30" s="412" t="str">
        <v>40192 (-15.6%)</v>
      </c>
      <c r="E30" s="413" t="str">
        <v>4312 (-11.9%)</v>
      </c>
      <c r="F30" s="413" t="str">
        <v>1363 (-9.5%)</v>
      </c>
      <c r="G30" s="476" t="str">
        <v>2337 (-16.3%)</v>
      </c>
      <c r="J30" s="614"/>
    </row>
    <row r="31" spans="1:10" s="220" customFormat="1" ht="15" x14ac:dyDescent="0.25">
      <c r="A31" s="4" t="s">
        <v>39</v>
      </c>
      <c r="B31" s="474" t="str">
        <v>2,840 (-12.8%)</v>
      </c>
      <c r="C31" s="423">
        <v>-0.1529747637625137</v>
      </c>
      <c r="D31" s="412" t="str">
        <v>2371 (-11.8%)</v>
      </c>
      <c r="E31" s="413" t="str">
        <v>266 (-18.2%)</v>
      </c>
      <c r="F31" s="414" t="str">
        <v>73 (-12.7%)</v>
      </c>
      <c r="G31" s="476" t="str">
        <v>130 (-18.4%)</v>
      </c>
      <c r="J31" s="614"/>
    </row>
    <row r="32" spans="1:10" s="220" customFormat="1" ht="15" x14ac:dyDescent="0.25">
      <c r="A32" s="4" t="s">
        <v>530</v>
      </c>
      <c r="B32" s="474" t="str">
        <v>18,074 (-6%)</v>
      </c>
      <c r="C32" s="423">
        <v>-8.7973928292723047E-2</v>
      </c>
      <c r="D32" s="412" t="str">
        <v>15088 (-5.6%)</v>
      </c>
      <c r="E32" s="414" t="str">
        <v>1583 (-5.3%)</v>
      </c>
      <c r="F32" s="413" t="str">
        <v>449 (-17%)</v>
      </c>
      <c r="G32" s="476" t="str">
        <v>954 (-7.3%)</v>
      </c>
      <c r="J32" s="614"/>
    </row>
    <row r="33" spans="1:10" s="220" customFormat="1" ht="15" x14ac:dyDescent="0.25">
      <c r="A33" s="4" t="s">
        <v>31</v>
      </c>
      <c r="B33" s="474" t="str">
        <v>42,895 (-22.1%)</v>
      </c>
      <c r="C33" s="423">
        <v>-0.16764692800586328</v>
      </c>
      <c r="D33" s="412" t="str">
        <v>36016 (-23.1%)</v>
      </c>
      <c r="E33" s="413" t="str">
        <v>3394 (-13.7%)</v>
      </c>
      <c r="F33" s="414" t="str">
        <v>1224 (-5%)</v>
      </c>
      <c r="G33" s="476" t="str">
        <v>2261 (-25.3%)</v>
      </c>
      <c r="J33" s="614"/>
    </row>
    <row r="34" spans="1:10" s="220" customFormat="1" ht="15" x14ac:dyDescent="0.25">
      <c r="A34" s="4" t="s">
        <v>408</v>
      </c>
      <c r="B34" s="474" t="str">
        <v>12,397 (-8.9%)</v>
      </c>
      <c r="C34" s="423">
        <v>-0.12939770912137319</v>
      </c>
      <c r="D34" s="412" t="str">
        <v>10444 (-8.1%)</v>
      </c>
      <c r="E34" s="413" t="str">
        <v>1058 (-11.5%)</v>
      </c>
      <c r="F34" s="413" t="str">
        <v>296 (-21.8%)</v>
      </c>
      <c r="G34" s="476" t="str">
        <v>599 (-10.3%)</v>
      </c>
      <c r="J34" s="614"/>
    </row>
    <row r="35" spans="1:10" s="220" customFormat="1" ht="15" x14ac:dyDescent="0.25">
      <c r="A35" s="4" t="s">
        <v>219</v>
      </c>
      <c r="B35" s="473" t="str">
        <v>10,250 (-2.1%)</v>
      </c>
      <c r="C35" s="423">
        <v>-5.5247481832407616E-2</v>
      </c>
      <c r="D35" s="475" t="str">
        <v>8752 (-1.4%)</v>
      </c>
      <c r="E35" s="414" t="str">
        <v>800 (-2.4%)</v>
      </c>
      <c r="F35" s="414" t="str">
        <v>218 (-7.8%)</v>
      </c>
      <c r="G35" s="476" t="str">
        <v>480 (-10.6%)</v>
      </c>
      <c r="J35" s="614"/>
    </row>
    <row r="36" spans="1:10" s="220" customFormat="1" ht="15" x14ac:dyDescent="0.25">
      <c r="A36" s="4" t="s">
        <v>537</v>
      </c>
      <c r="B36" s="474" t="str">
        <v>5,439 (-5.5%)</v>
      </c>
      <c r="C36" s="423">
        <v>-6.0627139937877099E-2</v>
      </c>
      <c r="D36" s="412" t="str">
        <v>4585 (-5.1%)</v>
      </c>
      <c r="E36" s="413" t="str">
        <v>411 (-12.1%)</v>
      </c>
      <c r="F36" s="414" t="str">
        <v>149 (-5.3%)</v>
      </c>
      <c r="G36" s="477" t="str">
        <v>294 (-1.8%)</v>
      </c>
      <c r="J36" s="614"/>
    </row>
    <row r="37" spans="1:10" s="220" customFormat="1" ht="15" x14ac:dyDescent="0.25">
      <c r="A37" s="4" t="s">
        <v>579</v>
      </c>
      <c r="B37" s="474" t="str">
        <v>3,923 (-11.7%)</v>
      </c>
      <c r="C37" s="423">
        <v>-0.15491219963651132</v>
      </c>
      <c r="D37" s="412" t="str">
        <v>3379 (-10.6%)</v>
      </c>
      <c r="E37" s="413" t="str">
        <v>274 (-20.1%)</v>
      </c>
      <c r="F37" s="414" t="str">
        <v>160 (1.7%)</v>
      </c>
      <c r="G37" s="476" t="str">
        <v>110 (-32.9%)</v>
      </c>
      <c r="J37" s="614"/>
    </row>
    <row r="38" spans="1:10" s="220" customFormat="1" ht="15" x14ac:dyDescent="0.25">
      <c r="A38" s="4" t="s">
        <v>453</v>
      </c>
      <c r="B38" s="474" t="str">
        <v>7,717 (-4.4%)</v>
      </c>
      <c r="C38" s="423">
        <v>3.0902342102000994E-5</v>
      </c>
      <c r="D38" s="412" t="str">
        <v>6179 (-6%)</v>
      </c>
      <c r="E38" s="414" t="str">
        <v>798 (2.1%)</v>
      </c>
      <c r="F38" s="414" t="str">
        <v>181 (-0.7%)</v>
      </c>
      <c r="G38" s="477" t="str">
        <v>559 (4.7%)</v>
      </c>
      <c r="J38" s="614"/>
    </row>
    <row r="39" spans="1:10" s="220" customFormat="1" ht="15" x14ac:dyDescent="0.25">
      <c r="A39" s="4" t="s">
        <v>454</v>
      </c>
      <c r="B39" s="474" t="str">
        <v>10,990 (-7.2%)</v>
      </c>
      <c r="C39" s="423">
        <v>-6.5838717017196124E-2</v>
      </c>
      <c r="D39" s="412" t="str">
        <v>9173 (-7.6%)</v>
      </c>
      <c r="E39" s="414" t="str">
        <v>998 (-4%)</v>
      </c>
      <c r="F39" s="414" t="str">
        <v>288 (-10.6%)</v>
      </c>
      <c r="G39" s="477" t="str">
        <v>531 (-4.2%)</v>
      </c>
      <c r="J39" s="614"/>
    </row>
    <row r="40" spans="1:10" s="220" customFormat="1" ht="15" x14ac:dyDescent="0.25">
      <c r="A40" s="4" t="s">
        <v>413</v>
      </c>
      <c r="B40" s="474" t="str">
        <v>5,853 (-30.8%)</v>
      </c>
      <c r="C40" s="423">
        <v>-0.31688636409095855</v>
      </c>
      <c r="D40" s="412" t="str">
        <v>5099 (-30.4%)</v>
      </c>
      <c r="E40" s="413" t="str">
        <v>326 (-32.6%)</v>
      </c>
      <c r="F40" s="413" t="str">
        <v>194 (-23.4%)</v>
      </c>
      <c r="G40" s="476" t="str">
        <v>234 (-40.3%)</v>
      </c>
      <c r="J40" s="614"/>
    </row>
    <row r="41" spans="1:10" s="220" customFormat="1" ht="15" x14ac:dyDescent="0.25">
      <c r="A41" s="4" t="s">
        <v>414</v>
      </c>
      <c r="B41" s="474" t="str">
        <v>19,525 (-22.2%)</v>
      </c>
      <c r="C41" s="423">
        <v>-0.33636305750604495</v>
      </c>
      <c r="D41" s="412" t="str">
        <v>16868 (-18.4%)</v>
      </c>
      <c r="E41" s="413" t="str">
        <v>1152 (-45.2%)</v>
      </c>
      <c r="F41" s="413" t="str">
        <v>594 (-35.7%)</v>
      </c>
      <c r="G41" s="476" t="str">
        <v>911 (-35.3%)</v>
      </c>
      <c r="J41" s="614"/>
    </row>
    <row r="42" spans="1:10" s="220" customFormat="1" ht="15" x14ac:dyDescent="0.25">
      <c r="A42" s="4" t="s">
        <v>531</v>
      </c>
      <c r="B42" s="474" t="str">
        <v>44,363 (-17.7%)</v>
      </c>
      <c r="C42" s="423">
        <v>-0.22646214317737504</v>
      </c>
      <c r="D42" s="412" t="str">
        <v>35185 (-15.9%)</v>
      </c>
      <c r="E42" s="413" t="str">
        <v>5141 (-21.8%)</v>
      </c>
      <c r="F42" s="413" t="str">
        <v>2272 (-22.1%)</v>
      </c>
      <c r="G42" s="476" t="str">
        <v>1765 (-30.8%)</v>
      </c>
      <c r="J42" s="614"/>
    </row>
    <row r="43" spans="1:10" s="220" customFormat="1" ht="15" x14ac:dyDescent="0.25">
      <c r="A43" s="4" t="s">
        <v>639</v>
      </c>
      <c r="B43" s="473" t="str">
        <v>1984 (-2.8%)</v>
      </c>
      <c r="C43" s="423">
        <v>-2.7395780109466819E-2</v>
      </c>
      <c r="D43" s="475" t="str">
        <v>1647 (-1.9%)</v>
      </c>
      <c r="E43" s="413" t="str">
        <v>135 (-22.7%)</v>
      </c>
      <c r="F43" s="414" t="str">
        <v>119 (14.1%)</v>
      </c>
      <c r="G43" s="477" t="str">
        <v>83 (-0.4%)</v>
      </c>
      <c r="J43" s="614"/>
    </row>
    <row r="44" spans="1:10" s="220" customFormat="1" ht="15" x14ac:dyDescent="0.25">
      <c r="A44" s="4" t="s">
        <v>640</v>
      </c>
      <c r="B44" s="474" t="str">
        <v>84241 (-26.8%)</v>
      </c>
      <c r="C44" s="423">
        <v>-0.29153483128759999</v>
      </c>
      <c r="D44" s="412" t="str">
        <v>71364 (-26.1%)</v>
      </c>
      <c r="E44" s="413" t="str">
        <v>5827 (-29.1%)</v>
      </c>
      <c r="F44" s="413" t="str">
        <v>2036 (-28.3%)</v>
      </c>
      <c r="G44" s="476" t="str">
        <v>5014 (-33%)</v>
      </c>
      <c r="J44" s="614"/>
    </row>
    <row r="45" spans="1:10" s="220" customFormat="1" ht="15.75" thickBot="1" x14ac:dyDescent="0.3">
      <c r="A45" s="4" t="s">
        <v>641</v>
      </c>
      <c r="B45" s="474" t="str">
        <v>37925 (-2.6%)</v>
      </c>
      <c r="C45" s="472">
        <v>-3.8367392305532926E-2</v>
      </c>
      <c r="D45" s="412" t="str">
        <v>30872 (-2.7%)</v>
      </c>
      <c r="E45" s="414" t="str">
        <v>3615 (1.3%)</v>
      </c>
      <c r="F45" s="413" t="str">
        <v>1017 (-10.7%)</v>
      </c>
      <c r="G45" s="477" t="str">
        <v>2421 (-3.2%)</v>
      </c>
      <c r="J45" s="614"/>
    </row>
    <row r="46" spans="1:10" s="220" customFormat="1" ht="28.15" customHeight="1" thickBot="1" x14ac:dyDescent="0.3">
      <c r="A46" s="207" t="s">
        <v>852</v>
      </c>
      <c r="B46" s="426"/>
      <c r="C46" s="425"/>
      <c r="D46" s="228"/>
      <c r="E46" s="228"/>
      <c r="F46" s="228"/>
      <c r="G46" s="478"/>
      <c r="J46" s="229"/>
    </row>
    <row r="47" spans="1:10" s="220" customFormat="1" ht="21" thickBot="1" x14ac:dyDescent="0.3">
      <c r="A47" s="282"/>
      <c r="B47" s="512" t="s">
        <v>347</v>
      </c>
      <c r="C47" s="513"/>
      <c r="D47" s="513"/>
      <c r="E47" s="513"/>
      <c r="F47" s="514"/>
      <c r="G47" s="279"/>
      <c r="J47" s="427"/>
    </row>
    <row r="48" spans="1:10" s="220" customFormat="1" ht="21" thickBot="1" x14ac:dyDescent="0.3">
      <c r="A48" s="283"/>
      <c r="B48" s="515" t="s">
        <v>648</v>
      </c>
      <c r="C48" s="516"/>
      <c r="D48" s="516"/>
      <c r="E48" s="516"/>
      <c r="F48" s="517"/>
      <c r="G48" s="785"/>
      <c r="J48" s="427"/>
    </row>
    <row r="49" spans="1:10" s="220" customFormat="1" ht="15.75" thickBot="1" x14ac:dyDescent="0.3">
      <c r="A49" s="119" t="s">
        <v>397</v>
      </c>
      <c r="B49" s="786">
        <f t="array" ref="B49:B74">TRANSPOSE('PI Data Sheet 2'!B206:AA206)</f>
        <v>2.0622640091129345E-2</v>
      </c>
      <c r="C49" s="268">
        <f>AVERAGE(D49:G49)</f>
        <v>1.2012639822114521E-2</v>
      </c>
      <c r="D49" s="619">
        <f t="array" ref="D49:D74">TRANSPOSE('PI Data Sheet 2'!B33:AA33)</f>
        <v>2.3196295796060994E-2</v>
      </c>
      <c r="E49" s="234">
        <f t="array" ref="E49:E74">TRANSPOSE('PI Data Sheet 2'!B76:AA76)</f>
        <v>6.086527389373252E-3</v>
      </c>
      <c r="F49" s="234">
        <f t="array" ref="F49:F74">TRANSPOSE('PI Data Sheet 2'!B120:AA120)</f>
        <v>9.4899169632265724E-3</v>
      </c>
      <c r="G49" s="234">
        <f t="array" ref="G49:G74">TRANSPOSE('PI Data Sheet 2'!B163:AA163)</f>
        <v>9.277819139797262E-3</v>
      </c>
      <c r="J49" s="276"/>
    </row>
    <row r="50" spans="1:10" s="220" customFormat="1" ht="15" x14ac:dyDescent="0.25">
      <c r="A50" s="4" t="s">
        <v>399</v>
      </c>
      <c r="B50" s="418">
        <v>8.375209380234506E-4</v>
      </c>
      <c r="C50" s="419">
        <f t="shared" ref="C50:C74" si="2">AVERAGE(D50:G50)</f>
        <v>2.4646730200460074E-4</v>
      </c>
      <c r="D50" s="261">
        <v>9.8586920801840296E-4</v>
      </c>
      <c r="E50" s="224">
        <v>0</v>
      </c>
      <c r="F50" s="224">
        <v>0</v>
      </c>
      <c r="G50" s="224">
        <v>0</v>
      </c>
      <c r="J50" s="245"/>
    </row>
    <row r="51" spans="1:10" s="220" customFormat="1" ht="15" x14ac:dyDescent="0.25">
      <c r="A51" s="4" t="s">
        <v>400</v>
      </c>
      <c r="B51" s="418">
        <v>2.8273658586063497E-3</v>
      </c>
      <c r="C51" s="419">
        <f t="shared" si="2"/>
        <v>1.2779188978123304E-3</v>
      </c>
      <c r="D51" s="261">
        <v>3.2347295070816393E-3</v>
      </c>
      <c r="E51" s="224">
        <v>8.7336244541484718E-4</v>
      </c>
      <c r="F51" s="224">
        <v>4.5578851412944393E-4</v>
      </c>
      <c r="G51" s="224">
        <v>5.4779512462339083E-4</v>
      </c>
      <c r="J51" s="245"/>
    </row>
    <row r="52" spans="1:10" s="220" customFormat="1" ht="15" x14ac:dyDescent="0.25">
      <c r="A52" s="4" t="s">
        <v>401</v>
      </c>
      <c r="B52" s="418">
        <v>1.0164867878367992E-2</v>
      </c>
      <c r="C52" s="419">
        <f t="shared" si="2"/>
        <v>5.6622718862508453E-3</v>
      </c>
      <c r="D52" s="261">
        <v>1.1531437516305766E-2</v>
      </c>
      <c r="E52" s="224">
        <v>2.9385307346326836E-3</v>
      </c>
      <c r="F52" s="224">
        <v>3.9510075069142635E-3</v>
      </c>
      <c r="G52" s="224">
        <v>4.2281117871506655E-3</v>
      </c>
      <c r="J52" s="245"/>
    </row>
    <row r="53" spans="1:10" s="220" customFormat="1" ht="15" x14ac:dyDescent="0.25">
      <c r="A53" s="4" t="s">
        <v>402</v>
      </c>
      <c r="B53" s="787">
        <v>6.3922007270508688E-2</v>
      </c>
      <c r="C53" s="788">
        <f t="shared" si="2"/>
        <v>3.9043509789919155E-2</v>
      </c>
      <c r="D53" s="789">
        <v>7.1157882022556726E-2</v>
      </c>
      <c r="E53" s="617">
        <v>1.9723865877712032E-2</v>
      </c>
      <c r="F53" s="617">
        <v>3.5096909376636981E-2</v>
      </c>
      <c r="G53" s="617">
        <v>3.0195381882770871E-2</v>
      </c>
      <c r="J53" s="245"/>
    </row>
    <row r="54" spans="1:10" s="220" customFormat="1" ht="15" x14ac:dyDescent="0.25">
      <c r="A54" s="4" t="s">
        <v>398</v>
      </c>
      <c r="B54" s="418">
        <v>1.4748792547978501E-2</v>
      </c>
      <c r="C54" s="419">
        <f t="shared" si="2"/>
        <v>8.3515990793516914E-3</v>
      </c>
      <c r="D54" s="261">
        <v>1.6654512792693445E-2</v>
      </c>
      <c r="E54" s="224">
        <v>4.2926745508789247E-3</v>
      </c>
      <c r="F54" s="224">
        <v>6.2560464366333444E-3</v>
      </c>
      <c r="G54" s="224">
        <v>6.2031625372010466E-3</v>
      </c>
      <c r="J54" s="245"/>
    </row>
    <row r="55" spans="1:10" s="220" customFormat="1" ht="15" x14ac:dyDescent="0.25">
      <c r="A55" s="4" t="s">
        <v>5</v>
      </c>
      <c r="B55" s="787">
        <v>2.035366528804507E-2</v>
      </c>
      <c r="C55" s="419">
        <f t="shared" si="2"/>
        <v>1.0722476623411442E-2</v>
      </c>
      <c r="D55" s="789">
        <v>2.2812237735561149E-2</v>
      </c>
      <c r="E55" s="224">
        <v>3.8776389487289961E-3</v>
      </c>
      <c r="F55" s="224">
        <v>7.3439412484700125E-3</v>
      </c>
      <c r="G55" s="224">
        <v>8.8560885608856086E-3</v>
      </c>
      <c r="J55" s="245"/>
    </row>
    <row r="56" spans="1:10" s="220" customFormat="1" ht="15" x14ac:dyDescent="0.25">
      <c r="A56" s="4" t="s">
        <v>403</v>
      </c>
      <c r="B56" s="418">
        <v>8.7611561450912957E-3</v>
      </c>
      <c r="C56" s="419">
        <f t="shared" si="2"/>
        <v>6.3708796686519215E-3</v>
      </c>
      <c r="D56" s="261">
        <v>1.0079840319361277E-2</v>
      </c>
      <c r="E56" s="224">
        <v>8.1433224755700329E-4</v>
      </c>
      <c r="F56" s="224">
        <v>1.3071895424836602E-2</v>
      </c>
      <c r="G56" s="224">
        <v>1.5174506828528073E-3</v>
      </c>
      <c r="J56" s="245"/>
    </row>
    <row r="57" spans="1:10" s="220" customFormat="1" ht="15" x14ac:dyDescent="0.25">
      <c r="A57" s="4" t="s">
        <v>577</v>
      </c>
      <c r="B57" s="418">
        <v>1.6816749212066637E-2</v>
      </c>
      <c r="C57" s="419">
        <f t="shared" si="2"/>
        <v>9.301200942986235E-3</v>
      </c>
      <c r="D57" s="261">
        <v>1.9027200857563983E-2</v>
      </c>
      <c r="E57" s="224">
        <v>3.5792951541850221E-3</v>
      </c>
      <c r="F57" s="224">
        <v>8.5034013605442185E-3</v>
      </c>
      <c r="G57" s="224">
        <v>6.0949063996517195E-3</v>
      </c>
      <c r="J57" s="245"/>
    </row>
    <row r="58" spans="1:10" s="220" customFormat="1" ht="15" x14ac:dyDescent="0.25">
      <c r="A58" s="4" t="s">
        <v>405</v>
      </c>
      <c r="B58" s="418">
        <v>1.8621848739495798E-2</v>
      </c>
      <c r="C58" s="419">
        <f t="shared" si="2"/>
        <v>1.3190888739416111E-2</v>
      </c>
      <c r="D58" s="789">
        <v>2.0210251813218158E-2</v>
      </c>
      <c r="E58" s="224">
        <v>1.1854951185495118E-2</v>
      </c>
      <c r="F58" s="224">
        <v>1.0610079575596816E-2</v>
      </c>
      <c r="G58" s="224">
        <v>1.0088272383354351E-2</v>
      </c>
      <c r="J58" s="245"/>
    </row>
    <row r="59" spans="1:10" s="220" customFormat="1" ht="15" x14ac:dyDescent="0.25">
      <c r="A59" s="4" t="s">
        <v>406</v>
      </c>
      <c r="B59" s="787">
        <v>3.8095705040203959E-2</v>
      </c>
      <c r="C59" s="419">
        <f t="shared" si="2"/>
        <v>1.4675536928864386E-2</v>
      </c>
      <c r="D59" s="789">
        <v>4.4600938967136149E-2</v>
      </c>
      <c r="E59" s="224">
        <v>5.6497175141242938E-3</v>
      </c>
      <c r="F59" s="224">
        <v>3.5971223021582736E-3</v>
      </c>
      <c r="G59" s="224">
        <v>4.8543689320388345E-3</v>
      </c>
      <c r="J59" s="245"/>
    </row>
    <row r="60" spans="1:10" s="220" customFormat="1" ht="15" x14ac:dyDescent="0.25">
      <c r="A60" s="4" t="s">
        <v>623</v>
      </c>
      <c r="B60" s="787">
        <v>2.1920918757232375E-2</v>
      </c>
      <c r="C60" s="419">
        <f t="shared" si="2"/>
        <v>1.064909070049469E-2</v>
      </c>
      <c r="D60" s="789">
        <v>2.5780809409995435E-2</v>
      </c>
      <c r="E60" s="224">
        <v>4.2570443948915463E-3</v>
      </c>
      <c r="F60" s="224">
        <v>6.0790273556231003E-3</v>
      </c>
      <c r="G60" s="224">
        <v>6.4794816414686825E-3</v>
      </c>
      <c r="J60" s="245"/>
    </row>
    <row r="61" spans="1:10" s="220" customFormat="1" ht="15" x14ac:dyDescent="0.25">
      <c r="A61" s="4" t="s">
        <v>668</v>
      </c>
      <c r="B61" s="418">
        <v>2.0351400854758837E-3</v>
      </c>
      <c r="C61" s="419">
        <f t="shared" si="2"/>
        <v>2.2833164742878352E-3</v>
      </c>
      <c r="D61" s="261">
        <v>2.0838342550292539E-3</v>
      </c>
      <c r="E61" s="224">
        <v>0</v>
      </c>
      <c r="F61" s="224">
        <v>3.0864197530864196E-3</v>
      </c>
      <c r="G61" s="224">
        <v>3.9630118890356669E-3</v>
      </c>
      <c r="J61" s="245"/>
    </row>
    <row r="62" spans="1:10" s="220" customFormat="1" ht="15" x14ac:dyDescent="0.25">
      <c r="A62" s="4" t="s">
        <v>28</v>
      </c>
      <c r="B62" s="418">
        <v>7.2608082316820179E-3</v>
      </c>
      <c r="C62" s="419">
        <f t="shared" si="2"/>
        <v>5.152730791359585E-3</v>
      </c>
      <c r="D62" s="261">
        <v>7.9617834394904458E-3</v>
      </c>
      <c r="E62" s="224">
        <v>3.4786641929499072E-3</v>
      </c>
      <c r="F62" s="224">
        <v>6.6030814380044021E-3</v>
      </c>
      <c r="G62" s="224">
        <v>2.5673940949935813E-3</v>
      </c>
      <c r="J62" s="245"/>
    </row>
    <row r="63" spans="1:10" s="220" customFormat="1" ht="15" x14ac:dyDescent="0.25">
      <c r="A63" s="4" t="s">
        <v>39</v>
      </c>
      <c r="B63" s="418">
        <v>7.0422535211267607E-3</v>
      </c>
      <c r="C63" s="419">
        <f t="shared" si="2"/>
        <v>6.2624405197575905E-3</v>
      </c>
      <c r="D63" s="261">
        <v>7.5917334458034582E-3</v>
      </c>
      <c r="E63" s="224">
        <v>3.7593984962406013E-3</v>
      </c>
      <c r="F63" s="224">
        <v>1.3698630136986301E-2</v>
      </c>
      <c r="G63" s="224">
        <v>0</v>
      </c>
      <c r="J63" s="245"/>
    </row>
    <row r="64" spans="1:10" s="220" customFormat="1" ht="15" x14ac:dyDescent="0.25">
      <c r="A64" s="4" t="s">
        <v>530</v>
      </c>
      <c r="B64" s="418">
        <v>1.7483678211795951E-2</v>
      </c>
      <c r="C64" s="419">
        <f t="shared" si="2"/>
        <v>1.4930694552710672E-2</v>
      </c>
      <c r="D64" s="261">
        <v>1.8756627783669141E-2</v>
      </c>
      <c r="E64" s="224">
        <v>8.2122552116234999E-3</v>
      </c>
      <c r="F64" s="617">
        <v>2.2271714922048998E-2</v>
      </c>
      <c r="G64" s="224">
        <v>1.0482180293501049E-2</v>
      </c>
      <c r="J64" s="245"/>
    </row>
    <row r="65" spans="1:10" s="220" customFormat="1" ht="15" x14ac:dyDescent="0.25">
      <c r="A65" s="4" t="s">
        <v>31</v>
      </c>
      <c r="B65" s="418">
        <v>1.2588879822823173E-2</v>
      </c>
      <c r="C65" s="419">
        <f t="shared" si="2"/>
        <v>8.3617961815449504E-3</v>
      </c>
      <c r="D65" s="261">
        <v>1.3993780541981341E-2</v>
      </c>
      <c r="E65" s="224">
        <v>1.1785503830288745E-3</v>
      </c>
      <c r="F65" s="224">
        <v>8.9869281045751627E-3</v>
      </c>
      <c r="G65" s="224">
        <v>9.2879256965944269E-3</v>
      </c>
      <c r="J65" s="245"/>
    </row>
    <row r="66" spans="1:10" s="220" customFormat="1" ht="15" x14ac:dyDescent="0.25">
      <c r="A66" s="4" t="s">
        <v>408</v>
      </c>
      <c r="B66" s="787">
        <v>1.9682181172864403E-2</v>
      </c>
      <c r="C66" s="419">
        <f t="shared" si="2"/>
        <v>7.2333070233533917E-3</v>
      </c>
      <c r="D66" s="789">
        <v>2.2979701263883569E-2</v>
      </c>
      <c r="E66" s="224">
        <v>9.4517958412098301E-4</v>
      </c>
      <c r="F66" s="224">
        <v>0</v>
      </c>
      <c r="G66" s="224">
        <v>5.008347245409015E-3</v>
      </c>
      <c r="J66" s="245"/>
    </row>
    <row r="67" spans="1:10" s="220" customFormat="1" ht="15" x14ac:dyDescent="0.25">
      <c r="A67" s="4" t="s">
        <v>219</v>
      </c>
      <c r="B67" s="787">
        <v>3.4243902439024393E-2</v>
      </c>
      <c r="C67" s="419">
        <f t="shared" si="2"/>
        <v>1.4323964046313226E-2</v>
      </c>
      <c r="D67" s="789">
        <v>3.8962522851919562E-2</v>
      </c>
      <c r="E67" s="224">
        <v>3.7499999999999999E-3</v>
      </c>
      <c r="F67" s="224">
        <v>0</v>
      </c>
      <c r="G67" s="224">
        <v>1.4583333333333334E-2</v>
      </c>
      <c r="J67" s="245"/>
    </row>
    <row r="68" spans="1:10" s="220" customFormat="1" ht="15" x14ac:dyDescent="0.25">
      <c r="A68" s="4" t="s">
        <v>537</v>
      </c>
      <c r="B68" s="787">
        <v>3.125574554145983E-2</v>
      </c>
      <c r="C68" s="419">
        <f t="shared" si="2"/>
        <v>1.0065171106610583E-2</v>
      </c>
      <c r="D68" s="789">
        <v>3.6859323882224647E-2</v>
      </c>
      <c r="E68" s="224">
        <v>0</v>
      </c>
      <c r="F68" s="224">
        <v>0</v>
      </c>
      <c r="G68" s="224">
        <v>3.4013605442176869E-3</v>
      </c>
      <c r="J68" s="245"/>
    </row>
    <row r="69" spans="1:10" s="220" customFormat="1" ht="15" x14ac:dyDescent="0.25">
      <c r="A69" s="4" t="s">
        <v>579</v>
      </c>
      <c r="B69" s="418">
        <v>6.6275809329594702E-3</v>
      </c>
      <c r="C69" s="419">
        <f t="shared" si="2"/>
        <v>4.1223869353493505E-3</v>
      </c>
      <c r="D69" s="261">
        <v>7.3986386504883098E-3</v>
      </c>
      <c r="E69" s="224">
        <v>0</v>
      </c>
      <c r="F69" s="224">
        <v>0</v>
      </c>
      <c r="G69" s="224">
        <v>9.0909090909090905E-3</v>
      </c>
      <c r="J69" s="245"/>
    </row>
    <row r="70" spans="1:10" s="220" customFormat="1" ht="15" x14ac:dyDescent="0.25">
      <c r="A70" s="4" t="s">
        <v>453</v>
      </c>
      <c r="B70" s="787">
        <v>0.13969158999611248</v>
      </c>
      <c r="C70" s="788">
        <f t="shared" si="2"/>
        <v>8.1709475684679789E-2</v>
      </c>
      <c r="D70" s="789">
        <v>0.16248583913254572</v>
      </c>
      <c r="E70" s="617">
        <v>3.007518796992481E-2</v>
      </c>
      <c r="F70" s="617">
        <v>6.6298342541436461E-2</v>
      </c>
      <c r="G70" s="617">
        <v>6.7978533094812166E-2</v>
      </c>
      <c r="J70" s="245"/>
    </row>
    <row r="71" spans="1:10" s="220" customFormat="1" ht="15" x14ac:dyDescent="0.25">
      <c r="A71" s="4" t="s">
        <v>454</v>
      </c>
      <c r="B71" s="787">
        <v>4.2857142857142858E-2</v>
      </c>
      <c r="C71" s="788">
        <f t="shared" si="2"/>
        <v>4.0617148987270868E-2</v>
      </c>
      <c r="D71" s="789">
        <v>4.2625095388640573E-2</v>
      </c>
      <c r="E71" s="617">
        <v>5.3106212424849697E-2</v>
      </c>
      <c r="F71" s="617">
        <v>3.4722222222222224E-2</v>
      </c>
      <c r="G71" s="617">
        <v>3.2015065913370999E-2</v>
      </c>
      <c r="J71" s="245"/>
    </row>
    <row r="72" spans="1:10" s="220" customFormat="1" ht="15" x14ac:dyDescent="0.25">
      <c r="A72" s="4" t="s">
        <v>413</v>
      </c>
      <c r="B72" s="418">
        <v>0</v>
      </c>
      <c r="C72" s="419">
        <f t="shared" si="2"/>
        <v>0</v>
      </c>
      <c r="D72" s="261">
        <v>0</v>
      </c>
      <c r="E72" s="224">
        <v>0</v>
      </c>
      <c r="F72" s="224">
        <v>0</v>
      </c>
      <c r="G72" s="224">
        <v>0</v>
      </c>
      <c r="J72" s="245"/>
    </row>
    <row r="73" spans="1:10" s="220" customFormat="1" ht="15" x14ac:dyDescent="0.25">
      <c r="A73" s="4" t="s">
        <v>414</v>
      </c>
      <c r="B73" s="418">
        <v>0</v>
      </c>
      <c r="C73" s="419">
        <f t="shared" si="2"/>
        <v>0</v>
      </c>
      <c r="D73" s="261">
        <v>0</v>
      </c>
      <c r="E73" s="224">
        <v>0</v>
      </c>
      <c r="F73" s="224">
        <v>0</v>
      </c>
      <c r="G73" s="224">
        <v>0</v>
      </c>
      <c r="J73" s="245"/>
    </row>
    <row r="74" spans="1:10" s="220" customFormat="1" ht="15.75" thickBot="1" x14ac:dyDescent="0.3">
      <c r="A74" s="4" t="s">
        <v>531</v>
      </c>
      <c r="B74" s="418">
        <v>1.6951062822622456E-2</v>
      </c>
      <c r="C74" s="419">
        <f t="shared" si="2"/>
        <v>8.2377833662049867E-3</v>
      </c>
      <c r="D74" s="789">
        <v>2.0406423191701009E-2</v>
      </c>
      <c r="E74" s="224">
        <v>2.9177202878817349E-3</v>
      </c>
      <c r="F74" s="224">
        <v>3.9612676056338027E-3</v>
      </c>
      <c r="G74" s="224">
        <v>5.6657223796033997E-3</v>
      </c>
      <c r="J74" s="245"/>
    </row>
    <row r="75" spans="1:10" s="220" customFormat="1" ht="15.75" thickBot="1" x14ac:dyDescent="0.3">
      <c r="A75" s="207" t="s">
        <v>448</v>
      </c>
      <c r="B75" s="388"/>
      <c r="C75" s="389"/>
      <c r="D75" s="390"/>
      <c r="E75" s="390"/>
      <c r="F75" s="390"/>
      <c r="G75" s="390"/>
      <c r="J75" s="391"/>
    </row>
    <row r="76" spans="1:10" s="220" customFormat="1" ht="15.75" thickBot="1" x14ac:dyDescent="0.3">
      <c r="A76" s="119" t="s">
        <v>397</v>
      </c>
      <c r="B76" s="786">
        <f t="array" ref="B76:B101">TRANSPOSE('PI Data Sheet 2'!B208:AA208)</f>
        <v>2.7711762971186705E-2</v>
      </c>
      <c r="C76" s="268">
        <f t="shared" ref="C76:C101" si="3">AVERAGE(D76:G76)</f>
        <v>1.7461736836811643E-2</v>
      </c>
      <c r="D76" s="619">
        <f t="array" ref="D76:D101">TRANSPOSE('PI Data Sheet 2'!B35:AA35)</f>
        <v>3.058669520316672E-2</v>
      </c>
      <c r="E76" s="234">
        <f t="array" ref="E76:E101">TRANSPOSE('PI Data Sheet 2'!B78:AA78)</f>
        <v>1.1975653890442507E-2</v>
      </c>
      <c r="F76" s="234">
        <f t="array" ref="F76:F101">TRANSPOSE('PI Data Sheet 2'!B122:AA122)</f>
        <v>1.0676156583629894E-2</v>
      </c>
      <c r="G76" s="234">
        <f t="array" ref="G76:G101">TRANSPOSE('PI Data Sheet 2'!B165:AA165)</f>
        <v>1.6608441670007443E-2</v>
      </c>
      <c r="J76" s="276"/>
    </row>
    <row r="77" spans="1:10" s="220" customFormat="1" ht="15" x14ac:dyDescent="0.25">
      <c r="A77" s="4" t="s">
        <v>399</v>
      </c>
      <c r="B77" s="418">
        <v>2.7917364600781687E-3</v>
      </c>
      <c r="C77" s="419">
        <f t="shared" si="3"/>
        <v>3.9373119187447155E-3</v>
      </c>
      <c r="D77" s="261">
        <v>2.6289845547157412E-3</v>
      </c>
      <c r="E77" s="224">
        <v>3.8610038610038611E-3</v>
      </c>
      <c r="F77" s="224">
        <v>9.2592592592592587E-3</v>
      </c>
      <c r="G77" s="224">
        <v>0</v>
      </c>
      <c r="J77" s="245"/>
    </row>
    <row r="78" spans="1:10" s="220" customFormat="1" ht="15" x14ac:dyDescent="0.25">
      <c r="A78" s="4" t="s">
        <v>400</v>
      </c>
      <c r="B78" s="418">
        <v>6.1618825438685462E-3</v>
      </c>
      <c r="C78" s="419">
        <f t="shared" si="3"/>
        <v>3.7340021822241847E-3</v>
      </c>
      <c r="D78" s="261">
        <v>6.681076832383572E-3</v>
      </c>
      <c r="E78" s="224">
        <v>4.5123726346433767E-3</v>
      </c>
      <c r="F78" s="224">
        <v>4.5578851412944393E-4</v>
      </c>
      <c r="G78" s="224">
        <v>3.286770747740345E-3</v>
      </c>
      <c r="J78" s="245"/>
    </row>
    <row r="79" spans="1:10" s="220" customFormat="1" ht="15" x14ac:dyDescent="0.25">
      <c r="A79" s="4" t="s">
        <v>401</v>
      </c>
      <c r="B79" s="418">
        <v>1.6865670026088745E-2</v>
      </c>
      <c r="C79" s="419">
        <f t="shared" si="3"/>
        <v>1.0516338604124011E-2</v>
      </c>
      <c r="D79" s="261">
        <v>1.8647273675971823E-2</v>
      </c>
      <c r="E79" s="224">
        <v>7.4362818590704644E-3</v>
      </c>
      <c r="F79" s="224">
        <v>4.7412090082971162E-3</v>
      </c>
      <c r="G79" s="224">
        <v>1.1240589873156646E-2</v>
      </c>
      <c r="J79" s="245"/>
    </row>
    <row r="80" spans="1:10" s="220" customFormat="1" ht="15" x14ac:dyDescent="0.25">
      <c r="A80" s="4" t="s">
        <v>402</v>
      </c>
      <c r="B80" s="787">
        <v>7.5920888730711539E-2</v>
      </c>
      <c r="C80" s="788">
        <f t="shared" si="3"/>
        <v>4.9017013496216219E-2</v>
      </c>
      <c r="D80" s="789">
        <v>8.3387435266407989E-2</v>
      </c>
      <c r="E80" s="617">
        <v>3.1558185404339252E-2</v>
      </c>
      <c r="F80" s="617">
        <v>3.8239916186485069E-2</v>
      </c>
      <c r="G80" s="617">
        <v>4.288251712763258E-2</v>
      </c>
      <c r="J80" s="245"/>
    </row>
    <row r="81" spans="1:10" s="220" customFormat="1" ht="15" x14ac:dyDescent="0.25">
      <c r="A81" s="4" t="s">
        <v>398</v>
      </c>
      <c r="B81" s="787">
        <v>1.9573042742041562E-2</v>
      </c>
      <c r="C81" s="419">
        <f t="shared" si="3"/>
        <v>1.206350036576101E-2</v>
      </c>
      <c r="D81" s="789">
        <v>2.1694665042197657E-2</v>
      </c>
      <c r="E81" s="224">
        <v>8.2848618831963261E-3</v>
      </c>
      <c r="F81" s="224">
        <v>7.1589809738793935E-3</v>
      </c>
      <c r="G81" s="224">
        <v>1.1115493563770663E-2</v>
      </c>
      <c r="J81" s="245"/>
    </row>
    <row r="82" spans="1:10" s="220" customFormat="1" ht="15" x14ac:dyDescent="0.25">
      <c r="A82" s="4" t="s">
        <v>5</v>
      </c>
      <c r="B82" s="787">
        <v>2.6834272315758623E-2</v>
      </c>
      <c r="C82" s="419">
        <f t="shared" si="3"/>
        <v>1.5373105730827969E-2</v>
      </c>
      <c r="D82" s="789">
        <v>2.9602502479591057E-2</v>
      </c>
      <c r="E82" s="224">
        <v>9.0478242137009904E-3</v>
      </c>
      <c r="F82" s="224">
        <v>7.3439412484700125E-3</v>
      </c>
      <c r="G82" s="224">
        <v>1.5498154981549815E-2</v>
      </c>
      <c r="J82" s="245"/>
    </row>
    <row r="83" spans="1:10" s="220" customFormat="1" ht="15" x14ac:dyDescent="0.25">
      <c r="A83" s="4" t="s">
        <v>403</v>
      </c>
      <c r="B83" s="418">
        <v>1.1299435028248588E-2</v>
      </c>
      <c r="C83" s="419">
        <f t="shared" si="3"/>
        <v>8.6480546218066917E-3</v>
      </c>
      <c r="D83" s="261">
        <v>1.277445109780439E-2</v>
      </c>
      <c r="E83" s="224">
        <v>2.4429967426710096E-3</v>
      </c>
      <c r="F83" s="224">
        <v>1.6339869281045753E-2</v>
      </c>
      <c r="G83" s="224">
        <v>3.0349013657056147E-3</v>
      </c>
      <c r="J83" s="245"/>
    </row>
    <row r="84" spans="1:10" s="220" customFormat="1" ht="15" x14ac:dyDescent="0.25">
      <c r="A84" s="4" t="s">
        <v>577</v>
      </c>
      <c r="B84" s="787">
        <v>2.4561008554705086E-2</v>
      </c>
      <c r="C84" s="419">
        <f t="shared" si="3"/>
        <v>1.4892929193014187E-2</v>
      </c>
      <c r="D84" s="789">
        <v>2.7200857563982314E-2</v>
      </c>
      <c r="E84" s="224">
        <v>9.08590308370044E-3</v>
      </c>
      <c r="F84" s="224">
        <v>9.3537414965986394E-3</v>
      </c>
      <c r="G84" s="224">
        <v>1.3931214627775359E-2</v>
      </c>
      <c r="J84" s="245"/>
    </row>
    <row r="85" spans="1:10" s="220" customFormat="1" ht="15" x14ac:dyDescent="0.25">
      <c r="A85" s="4" t="s">
        <v>405</v>
      </c>
      <c r="B85" s="787">
        <v>2.9512605042016807E-2</v>
      </c>
      <c r="C85" s="788">
        <f t="shared" si="3"/>
        <v>2.2802146621892418E-2</v>
      </c>
      <c r="D85" s="789">
        <v>3.137478608100399E-2</v>
      </c>
      <c r="E85" s="224">
        <v>1.8828451882845189E-2</v>
      </c>
      <c r="F85" s="224">
        <v>1.3262599469496022E-2</v>
      </c>
      <c r="G85" s="617">
        <v>2.7742749054224466E-2</v>
      </c>
      <c r="J85" s="245"/>
    </row>
    <row r="86" spans="1:10" s="220" customFormat="1" ht="15" x14ac:dyDescent="0.25">
      <c r="A86" s="4" t="s">
        <v>406</v>
      </c>
      <c r="B86" s="787">
        <v>5.3147676014904881E-2</v>
      </c>
      <c r="C86" s="788">
        <f t="shared" si="3"/>
        <v>2.3971513282505564E-2</v>
      </c>
      <c r="D86" s="789">
        <v>6.1150234741784035E-2</v>
      </c>
      <c r="E86" s="224">
        <v>1.1864406779661017E-2</v>
      </c>
      <c r="F86" s="224">
        <v>5.3956834532374104E-3</v>
      </c>
      <c r="G86" s="224">
        <v>1.7475728155339806E-2</v>
      </c>
      <c r="J86" s="245"/>
    </row>
    <row r="87" spans="1:10" s="220" customFormat="1" ht="15" x14ac:dyDescent="0.25">
      <c r="A87" s="4" t="s">
        <v>623</v>
      </c>
      <c r="B87" s="787">
        <v>3.5457741097355951E-2</v>
      </c>
      <c r="C87" s="788">
        <f t="shared" si="3"/>
        <v>2.0224930411622658E-2</v>
      </c>
      <c r="D87" s="789">
        <v>4.0389934742326182E-2</v>
      </c>
      <c r="E87" s="224">
        <v>1.3784715183458342E-2</v>
      </c>
      <c r="F87" s="224">
        <v>9.8784194528875376E-3</v>
      </c>
      <c r="G87" s="224">
        <v>1.6846652267818573E-2</v>
      </c>
      <c r="J87" s="245"/>
    </row>
    <row r="88" spans="1:10" s="220" customFormat="1" ht="15" x14ac:dyDescent="0.25">
      <c r="A88" s="4" t="s">
        <v>668</v>
      </c>
      <c r="B88" s="418">
        <v>2.5100061054202562E-3</v>
      </c>
      <c r="C88" s="419">
        <f t="shared" si="3"/>
        <v>2.4235745491455732E-3</v>
      </c>
      <c r="D88" s="261">
        <v>2.644866554460207E-3</v>
      </c>
      <c r="E88" s="224">
        <v>0</v>
      </c>
      <c r="F88" s="224">
        <v>3.0864197530864196E-3</v>
      </c>
      <c r="G88" s="224">
        <v>3.9630118890356669E-3</v>
      </c>
      <c r="J88" s="245"/>
    </row>
    <row r="89" spans="1:10" s="220" customFormat="1" ht="15" x14ac:dyDescent="0.25">
      <c r="A89" s="4" t="s">
        <v>28</v>
      </c>
      <c r="B89" s="418">
        <v>8.1113600531076257E-3</v>
      </c>
      <c r="C89" s="419">
        <f t="shared" si="3"/>
        <v>5.8652932788048435E-3</v>
      </c>
      <c r="D89" s="261">
        <v>8.832603503184714E-3</v>
      </c>
      <c r="E89" s="224">
        <v>4.1743970315398886E-3</v>
      </c>
      <c r="F89" s="224">
        <v>6.6030814380044021E-3</v>
      </c>
      <c r="G89" s="224">
        <v>3.8510911424903724E-3</v>
      </c>
      <c r="J89" s="245"/>
    </row>
    <row r="90" spans="1:10" s="220" customFormat="1" ht="15" x14ac:dyDescent="0.25">
      <c r="A90" s="4" t="s">
        <v>39</v>
      </c>
      <c r="B90" s="418">
        <v>9.1549295774647887E-3</v>
      </c>
      <c r="C90" s="419">
        <f t="shared" si="3"/>
        <v>8.7127211543486429E-3</v>
      </c>
      <c r="D90" s="261">
        <v>9.7005482918599752E-3</v>
      </c>
      <c r="E90" s="224">
        <v>3.7593984962406013E-3</v>
      </c>
      <c r="F90" s="224">
        <v>1.3698630136986301E-2</v>
      </c>
      <c r="G90" s="224">
        <v>7.6923076923076927E-3</v>
      </c>
      <c r="J90" s="245"/>
    </row>
    <row r="91" spans="1:10" s="220" customFormat="1" ht="15" x14ac:dyDescent="0.25">
      <c r="A91" s="4" t="s">
        <v>530</v>
      </c>
      <c r="B91" s="787">
        <v>2.1633285382317142E-2</v>
      </c>
      <c r="C91" s="419">
        <f t="shared" si="3"/>
        <v>1.7758010289165002E-2</v>
      </c>
      <c r="D91" s="789">
        <v>2.3130965005302227E-2</v>
      </c>
      <c r="E91" s="224">
        <v>1.2002526847757423E-2</v>
      </c>
      <c r="F91" s="617">
        <v>2.2271714922048998E-2</v>
      </c>
      <c r="G91" s="224">
        <v>1.3626834381551363E-2</v>
      </c>
      <c r="J91" s="245"/>
    </row>
    <row r="92" spans="1:10" s="220" customFormat="1" ht="15" x14ac:dyDescent="0.25">
      <c r="A92" s="4" t="s">
        <v>31</v>
      </c>
      <c r="B92" s="418">
        <v>1.4640400979135097E-2</v>
      </c>
      <c r="C92" s="419">
        <f t="shared" si="3"/>
        <v>1.0078445612706606E-2</v>
      </c>
      <c r="D92" s="261">
        <v>1.6131719235895157E-2</v>
      </c>
      <c r="E92" s="224">
        <v>2.9463759575721863E-3</v>
      </c>
      <c r="F92" s="224">
        <v>1.0620915032679739E-2</v>
      </c>
      <c r="G92" s="224">
        <v>1.0614772224679346E-2</v>
      </c>
      <c r="J92" s="245"/>
    </row>
    <row r="93" spans="1:10" s="220" customFormat="1" ht="15" x14ac:dyDescent="0.25">
      <c r="A93" s="4" t="s">
        <v>408</v>
      </c>
      <c r="B93" s="787">
        <v>2.9281277728482696E-2</v>
      </c>
      <c r="C93" s="419">
        <f t="shared" si="3"/>
        <v>1.5536394501869891E-2</v>
      </c>
      <c r="D93" s="789">
        <v>3.2841823056300269E-2</v>
      </c>
      <c r="E93" s="224">
        <v>7.5614366729678641E-3</v>
      </c>
      <c r="F93" s="224">
        <v>3.3783783783783786E-3</v>
      </c>
      <c r="G93" s="224">
        <v>1.8363939899833055E-2</v>
      </c>
      <c r="J93" s="245"/>
    </row>
    <row r="94" spans="1:10" s="220" customFormat="1" ht="15" x14ac:dyDescent="0.25">
      <c r="A94" s="4" t="s">
        <v>219</v>
      </c>
      <c r="B94" s="787">
        <v>4.1268292682926831E-2</v>
      </c>
      <c r="C94" s="788">
        <f t="shared" si="3"/>
        <v>2.0128922912858012E-2</v>
      </c>
      <c r="D94" s="789">
        <v>4.593235831809872E-2</v>
      </c>
      <c r="E94" s="224">
        <v>1.375E-2</v>
      </c>
      <c r="F94" s="224">
        <v>0</v>
      </c>
      <c r="G94" s="617">
        <v>2.0833333333333332E-2</v>
      </c>
      <c r="J94" s="245"/>
    </row>
    <row r="95" spans="1:10" s="220" customFormat="1" ht="15" x14ac:dyDescent="0.25">
      <c r="A95" s="4" t="s">
        <v>537</v>
      </c>
      <c r="B95" s="787">
        <v>3.7139179996322852E-2</v>
      </c>
      <c r="C95" s="419">
        <f t="shared" si="3"/>
        <v>1.5890373040113665E-2</v>
      </c>
      <c r="D95" s="789">
        <v>4.2748091603053436E-2</v>
      </c>
      <c r="E95" s="224">
        <v>7.2992700729927005E-3</v>
      </c>
      <c r="F95" s="224">
        <v>6.7114093959731542E-3</v>
      </c>
      <c r="G95" s="224">
        <v>6.8027210884353739E-3</v>
      </c>
      <c r="J95" s="245"/>
    </row>
    <row r="96" spans="1:10" s="220" customFormat="1" ht="15" x14ac:dyDescent="0.25">
      <c r="A96" s="4" t="s">
        <v>579</v>
      </c>
      <c r="B96" s="418">
        <v>1.0451185317359163E-2</v>
      </c>
      <c r="C96" s="419">
        <f t="shared" si="3"/>
        <v>7.430923619144986E-3</v>
      </c>
      <c r="D96" s="261">
        <v>1.1541876294761763E-2</v>
      </c>
      <c r="E96" s="224">
        <v>0</v>
      </c>
      <c r="F96" s="224">
        <v>0</v>
      </c>
      <c r="G96" s="224">
        <v>1.8181818181818181E-2</v>
      </c>
      <c r="J96" s="245"/>
    </row>
    <row r="97" spans="1:10" s="220" customFormat="1" ht="15" x14ac:dyDescent="0.25">
      <c r="A97" s="4" t="s">
        <v>453</v>
      </c>
      <c r="B97" s="787">
        <v>0.16547881301023715</v>
      </c>
      <c r="C97" s="788">
        <f t="shared" si="3"/>
        <v>0.10027435543284428</v>
      </c>
      <c r="D97" s="789">
        <v>0.18837999676323031</v>
      </c>
      <c r="E97" s="617">
        <v>6.2656641604010022E-2</v>
      </c>
      <c r="F97" s="617">
        <v>5.5248618784530384E-2</v>
      </c>
      <c r="G97" s="617">
        <v>9.4812164579606437E-2</v>
      </c>
      <c r="J97" s="245"/>
    </row>
    <row r="98" spans="1:10" s="220" customFormat="1" ht="15" x14ac:dyDescent="0.25">
      <c r="A98" s="4" t="s">
        <v>454</v>
      </c>
      <c r="B98" s="787">
        <v>5.5141037306642403E-2</v>
      </c>
      <c r="C98" s="788">
        <f t="shared" si="3"/>
        <v>5.3193987859199002E-2</v>
      </c>
      <c r="D98" s="789">
        <v>5.4180747846942115E-2</v>
      </c>
      <c r="E98" s="617">
        <v>7.1142284569138278E-2</v>
      </c>
      <c r="F98" s="617">
        <v>3.4722222222222224E-2</v>
      </c>
      <c r="G98" s="617">
        <v>5.2730696798493411E-2</v>
      </c>
      <c r="J98" s="245"/>
    </row>
    <row r="99" spans="1:10" s="220" customFormat="1" ht="15" x14ac:dyDescent="0.25">
      <c r="A99" s="4" t="s">
        <v>413</v>
      </c>
      <c r="B99" s="418">
        <v>0</v>
      </c>
      <c r="C99" s="419">
        <f t="shared" si="3"/>
        <v>0</v>
      </c>
      <c r="D99" s="261">
        <v>0</v>
      </c>
      <c r="E99" s="224">
        <v>0</v>
      </c>
      <c r="F99" s="224">
        <v>0</v>
      </c>
      <c r="G99" s="224">
        <v>0</v>
      </c>
      <c r="J99" s="245"/>
    </row>
    <row r="100" spans="1:10" s="220" customFormat="1" ht="15" x14ac:dyDescent="0.25">
      <c r="A100" s="4" t="s">
        <v>414</v>
      </c>
      <c r="B100" s="418">
        <v>0</v>
      </c>
      <c r="C100" s="419">
        <f t="shared" si="3"/>
        <v>0</v>
      </c>
      <c r="D100" s="261">
        <v>0</v>
      </c>
      <c r="E100" s="224">
        <v>0</v>
      </c>
      <c r="F100" s="224">
        <v>0</v>
      </c>
      <c r="G100" s="224">
        <v>0</v>
      </c>
      <c r="J100" s="245"/>
    </row>
    <row r="101" spans="1:10" s="220" customFormat="1" ht="15.75" thickBot="1" x14ac:dyDescent="0.3">
      <c r="A101" s="4" t="s">
        <v>531</v>
      </c>
      <c r="B101" s="787">
        <v>2.0151928408809142E-2</v>
      </c>
      <c r="C101" s="419">
        <f t="shared" si="3"/>
        <v>1.092249144490382E-2</v>
      </c>
      <c r="D101" s="789">
        <v>2.3930652266590878E-2</v>
      </c>
      <c r="E101" s="224">
        <v>4.2793230888932112E-3</v>
      </c>
      <c r="F101" s="224">
        <v>5.2816901408450703E-3</v>
      </c>
      <c r="G101" s="224">
        <v>1.0198300283286119E-2</v>
      </c>
      <c r="J101" s="245"/>
    </row>
    <row r="102" spans="1:10" s="220" customFormat="1" ht="15.75" thickBot="1" x14ac:dyDescent="0.3">
      <c r="A102" s="207" t="s">
        <v>449</v>
      </c>
      <c r="B102" s="388"/>
      <c r="C102" s="389"/>
      <c r="D102" s="390"/>
      <c r="E102" s="390"/>
      <c r="F102" s="390"/>
      <c r="G102" s="390"/>
      <c r="J102" s="391"/>
    </row>
    <row r="103" spans="1:10" s="220" customFormat="1" ht="15.75" thickBot="1" x14ac:dyDescent="0.3">
      <c r="A103" s="119" t="s">
        <v>397</v>
      </c>
      <c r="B103" s="275">
        <f t="array" ref="B103:B128">TRANSPOSE('PI Data Sheet 2'!B211:AA211)</f>
        <v>0.80983398962651998</v>
      </c>
      <c r="C103" s="268">
        <f t="shared" ref="C103:C128" si="4">AVERAGE(D103:G103)</f>
        <v>0.80849494308164604</v>
      </c>
      <c r="D103" s="234">
        <f t="array" ref="D103:D128">TRANSPOSE('PI Data Sheet 2'!B38:AA38)</f>
        <v>0.81177684734011424</v>
      </c>
      <c r="E103" s="234">
        <f t="array" ref="E103:E128">TRANSPOSE('PI Data Sheet 2'!B81:AA81)</f>
        <v>0.79190656357953615</v>
      </c>
      <c r="F103" s="234">
        <f t="array" ref="F103:F128">TRANSPOSE('PI Data Sheet 2'!B125:AA125)</f>
        <v>0.83446565297099107</v>
      </c>
      <c r="G103" s="234" cm="1">
        <f t="array" ref="G103:G128">TRANSPOSE('PI Data Sheet 2'!B168:AA168)</f>
        <v>0.79583070843594295</v>
      </c>
      <c r="J103" s="276"/>
    </row>
    <row r="104" spans="1:10" s="220" customFormat="1" ht="15" x14ac:dyDescent="0.25">
      <c r="A104" s="4" t="s">
        <v>399</v>
      </c>
      <c r="B104" s="418">
        <v>0.91596873255164712</v>
      </c>
      <c r="C104" s="419">
        <f t="shared" si="4"/>
        <v>0.92115223757804143</v>
      </c>
      <c r="D104" s="261">
        <v>0.91357213276372007</v>
      </c>
      <c r="E104" s="224">
        <v>0.96138996138996136</v>
      </c>
      <c r="F104" s="224">
        <v>0.92592592592592593</v>
      </c>
      <c r="G104" s="224">
        <v>0.88372093023255816</v>
      </c>
      <c r="J104" s="245"/>
    </row>
    <row r="105" spans="1:10" s="220" customFormat="1" ht="15" x14ac:dyDescent="0.25">
      <c r="A105" s="4" t="s">
        <v>400</v>
      </c>
      <c r="B105" s="418">
        <v>0.94910741454508574</v>
      </c>
      <c r="C105" s="419">
        <f t="shared" si="4"/>
        <v>0.95694944468053811</v>
      </c>
      <c r="D105" s="261">
        <v>0.94736762549692399</v>
      </c>
      <c r="E105" s="224">
        <v>0.95735080058224165</v>
      </c>
      <c r="F105" s="224">
        <v>0.97128532360984499</v>
      </c>
      <c r="G105" s="224">
        <v>0.95179402903314159</v>
      </c>
      <c r="J105" s="245"/>
    </row>
    <row r="106" spans="1:10" s="220" customFormat="1" ht="15" x14ac:dyDescent="0.25">
      <c r="A106" s="4" t="s">
        <v>401</v>
      </c>
      <c r="B106" s="418">
        <v>0.85363239767474586</v>
      </c>
      <c r="C106" s="419">
        <f t="shared" si="4"/>
        <v>0.84990438695090065</v>
      </c>
      <c r="D106" s="261">
        <v>0.85630054787372811</v>
      </c>
      <c r="E106" s="224">
        <v>0.83202398800599697</v>
      </c>
      <c r="F106" s="224">
        <v>0.87258000790201506</v>
      </c>
      <c r="G106" s="224">
        <v>0.83871300402186244</v>
      </c>
      <c r="J106" s="245"/>
    </row>
    <row r="107" spans="1:10" s="220" customFormat="1" ht="15" x14ac:dyDescent="0.25">
      <c r="A107" s="4" t="s">
        <v>402</v>
      </c>
      <c r="B107" s="418">
        <v>0.56252383252408678</v>
      </c>
      <c r="C107" s="419">
        <f t="shared" si="4"/>
        <v>0.54821900381357147</v>
      </c>
      <c r="D107" s="261">
        <v>0.56859873476967671</v>
      </c>
      <c r="E107" s="224">
        <v>0.51130329236838112</v>
      </c>
      <c r="F107" s="224">
        <v>0.570979570455736</v>
      </c>
      <c r="G107" s="224">
        <v>0.54199441766049228</v>
      </c>
      <c r="J107" s="245"/>
    </row>
    <row r="108" spans="1:10" s="220" customFormat="1" ht="15" x14ac:dyDescent="0.25">
      <c r="A108" s="4" t="s">
        <v>398</v>
      </c>
      <c r="B108" s="418">
        <v>0.86416697389458164</v>
      </c>
      <c r="C108" s="419">
        <f t="shared" si="4"/>
        <v>0.86194147402127297</v>
      </c>
      <c r="D108" s="261">
        <v>0.86536323779202651</v>
      </c>
      <c r="E108" s="224">
        <v>0.85357687106951985</v>
      </c>
      <c r="F108" s="224">
        <v>0.86888100612705577</v>
      </c>
      <c r="G108" s="224">
        <v>0.85994478109648964</v>
      </c>
      <c r="J108" s="245"/>
    </row>
    <row r="109" spans="1:10" s="220" customFormat="1" ht="15" x14ac:dyDescent="0.25">
      <c r="A109" s="4" t="s">
        <v>5</v>
      </c>
      <c r="B109" s="418">
        <v>0.83534698928583062</v>
      </c>
      <c r="C109" s="419">
        <f t="shared" si="4"/>
        <v>0.88926301545085695</v>
      </c>
      <c r="D109" s="261">
        <v>0.82192721446555272</v>
      </c>
      <c r="E109" s="224">
        <v>0.92761740629039202</v>
      </c>
      <c r="F109" s="224">
        <v>0.92411260709914322</v>
      </c>
      <c r="G109" s="224">
        <v>0.88339483394833951</v>
      </c>
      <c r="J109" s="245"/>
    </row>
    <row r="110" spans="1:10" s="220" customFormat="1" ht="15" x14ac:dyDescent="0.25">
      <c r="A110" s="4" t="s">
        <v>403</v>
      </c>
      <c r="B110" s="418">
        <v>0.96102513714893967</v>
      </c>
      <c r="C110" s="419">
        <f t="shared" si="4"/>
        <v>0.95996056821984121</v>
      </c>
      <c r="D110" s="261">
        <v>0.96087824351297402</v>
      </c>
      <c r="E110" s="224">
        <v>0.96416938110749184</v>
      </c>
      <c r="F110" s="224">
        <v>0.95424836601307195</v>
      </c>
      <c r="G110" s="224">
        <v>0.96054628224582705</v>
      </c>
      <c r="J110" s="245"/>
    </row>
    <row r="111" spans="1:10" s="220" customFormat="1" ht="15" x14ac:dyDescent="0.25">
      <c r="A111" s="4" t="s">
        <v>577</v>
      </c>
      <c r="B111" s="418">
        <v>0.84678072940117066</v>
      </c>
      <c r="C111" s="419">
        <f t="shared" si="4"/>
        <v>0.84696325970076014</v>
      </c>
      <c r="D111" s="261">
        <v>0.84872035374514265</v>
      </c>
      <c r="E111" s="224">
        <v>0.82048458149779735</v>
      </c>
      <c r="F111" s="224">
        <v>0.87755102040816324</v>
      </c>
      <c r="G111" s="224">
        <v>0.84109708315193732</v>
      </c>
      <c r="J111" s="245"/>
    </row>
    <row r="112" spans="1:10" s="220" customFormat="1" ht="15" x14ac:dyDescent="0.25">
      <c r="A112" s="4" t="s">
        <v>405</v>
      </c>
      <c r="B112" s="418">
        <v>0.88699159663865546</v>
      </c>
      <c r="C112" s="419">
        <f t="shared" si="4"/>
        <v>0.89018352422763036</v>
      </c>
      <c r="D112" s="261">
        <v>0.8881916714204221</v>
      </c>
      <c r="E112" s="224">
        <v>0.87656903765690375</v>
      </c>
      <c r="F112" s="224">
        <v>0.92838196286472152</v>
      </c>
      <c r="G112" s="224">
        <v>0.86759142496847419</v>
      </c>
      <c r="J112" s="245"/>
    </row>
    <row r="113" spans="1:10" s="220" customFormat="1" ht="15" x14ac:dyDescent="0.25">
      <c r="A113" s="4" t="s">
        <v>406</v>
      </c>
      <c r="B113" s="418">
        <v>0.49191017846636598</v>
      </c>
      <c r="C113" s="419">
        <f t="shared" si="4"/>
        <v>0.48185008731421275</v>
      </c>
      <c r="D113" s="261">
        <v>0.50123239436619715</v>
      </c>
      <c r="E113" s="224">
        <v>0.4101694915254237</v>
      </c>
      <c r="F113" s="224">
        <v>0.59172661870503596</v>
      </c>
      <c r="G113" s="224">
        <v>0.42427184466019419</v>
      </c>
      <c r="J113" s="245"/>
    </row>
    <row r="114" spans="1:10" s="220" customFormat="1" ht="15" x14ac:dyDescent="0.25">
      <c r="A114" s="4" t="s">
        <v>623</v>
      </c>
      <c r="B114" s="418">
        <v>0.63450579681666341</v>
      </c>
      <c r="C114" s="419">
        <f t="shared" si="4"/>
        <v>0.62066185262743667</v>
      </c>
      <c r="D114" s="261">
        <v>0.64153932916185519</v>
      </c>
      <c r="E114" s="224">
        <v>0.58645854449624979</v>
      </c>
      <c r="F114" s="224">
        <v>0.62613981762917936</v>
      </c>
      <c r="G114" s="224">
        <v>0.62850971922246224</v>
      </c>
      <c r="J114" s="245"/>
    </row>
    <row r="115" spans="1:10" s="220" customFormat="1" ht="15" x14ac:dyDescent="0.25">
      <c r="A115" s="4" t="s">
        <v>668</v>
      </c>
      <c r="B115" s="418">
        <v>0.9931483617122312</v>
      </c>
      <c r="C115" s="419">
        <f t="shared" si="4"/>
        <v>0.99260721493976178</v>
      </c>
      <c r="D115" s="261">
        <v>0.99286687505009219</v>
      </c>
      <c r="E115" s="224">
        <v>0.99915469146238378</v>
      </c>
      <c r="F115" s="224">
        <v>0.98765432098765427</v>
      </c>
      <c r="G115" s="224">
        <v>0.99075297225891679</v>
      </c>
      <c r="J115" s="245"/>
    </row>
    <row r="116" spans="1:10" s="220" customFormat="1" ht="15" x14ac:dyDescent="0.25">
      <c r="A116" s="4" t="s">
        <v>28</v>
      </c>
      <c r="B116" s="418">
        <v>0.97616380383370671</v>
      </c>
      <c r="C116" s="419">
        <f t="shared" si="4"/>
        <v>0.97958073213789398</v>
      </c>
      <c r="D116" s="261">
        <v>0.9752438296178344</v>
      </c>
      <c r="E116" s="224">
        <v>0.9821428571428571</v>
      </c>
      <c r="F116" s="224">
        <v>0.98532648569332359</v>
      </c>
      <c r="G116" s="224">
        <v>0.97560975609756095</v>
      </c>
      <c r="J116" s="245"/>
    </row>
    <row r="117" spans="1:10" s="220" customFormat="1" ht="15" x14ac:dyDescent="0.25">
      <c r="A117" s="4" t="s">
        <v>39</v>
      </c>
      <c r="B117" s="418">
        <v>0.9714788732394366</v>
      </c>
      <c r="C117" s="419">
        <f t="shared" si="4"/>
        <v>0.97487985776887021</v>
      </c>
      <c r="D117" s="261">
        <v>0.97047659215520876</v>
      </c>
      <c r="E117" s="224">
        <v>0.98120300751879697</v>
      </c>
      <c r="F117" s="224">
        <v>0.98630136986301364</v>
      </c>
      <c r="G117" s="224">
        <v>0.96153846153846156</v>
      </c>
      <c r="J117" s="245"/>
    </row>
    <row r="118" spans="1:10" s="220" customFormat="1" ht="15" x14ac:dyDescent="0.25">
      <c r="A118" s="4" t="s">
        <v>530</v>
      </c>
      <c r="B118" s="418">
        <v>0.92740953856368269</v>
      </c>
      <c r="C118" s="419">
        <f t="shared" si="4"/>
        <v>0.91862333144591635</v>
      </c>
      <c r="D118" s="261">
        <v>0.92994432661717918</v>
      </c>
      <c r="E118" s="224">
        <v>0.91408717624763103</v>
      </c>
      <c r="F118" s="224">
        <v>0.91536748329621376</v>
      </c>
      <c r="G118" s="224">
        <v>0.91509433962264153</v>
      </c>
      <c r="J118" s="245"/>
    </row>
    <row r="119" spans="1:10" s="220" customFormat="1" ht="15" x14ac:dyDescent="0.25">
      <c r="A119" s="4" t="s">
        <v>31</v>
      </c>
      <c r="B119" s="418">
        <v>0.82415199906749037</v>
      </c>
      <c r="C119" s="419">
        <f t="shared" si="4"/>
        <v>0.82568246822338209</v>
      </c>
      <c r="D119" s="261">
        <v>0.82452243447356732</v>
      </c>
      <c r="E119" s="224">
        <v>0.81378903948143788</v>
      </c>
      <c r="F119" s="224">
        <v>0.83823529411764708</v>
      </c>
      <c r="G119" s="224">
        <v>0.82618310482087576</v>
      </c>
      <c r="J119" s="245"/>
    </row>
    <row r="120" spans="1:10" s="220" customFormat="1" ht="15" x14ac:dyDescent="0.25">
      <c r="A120" s="4" t="s">
        <v>408</v>
      </c>
      <c r="B120" s="418">
        <v>0.67153343550859079</v>
      </c>
      <c r="C120" s="419">
        <f t="shared" si="4"/>
        <v>0.69362170691520553</v>
      </c>
      <c r="D120" s="261">
        <v>0.66621983914209115</v>
      </c>
      <c r="E120" s="224">
        <v>0.70415879017013228</v>
      </c>
      <c r="F120" s="224">
        <v>0.72297297297297303</v>
      </c>
      <c r="G120" s="224">
        <v>0.6811352253756261</v>
      </c>
      <c r="J120" s="245"/>
    </row>
    <row r="121" spans="1:10" s="220" customFormat="1" ht="15" x14ac:dyDescent="0.25">
      <c r="A121" s="4" t="s">
        <v>219</v>
      </c>
      <c r="B121" s="418">
        <v>0.85453658536585364</v>
      </c>
      <c r="C121" s="419">
        <f t="shared" si="4"/>
        <v>0.86315862272109745</v>
      </c>
      <c r="D121" s="261">
        <v>0.8539762340036563</v>
      </c>
      <c r="E121" s="224">
        <v>0.84624999999999995</v>
      </c>
      <c r="F121" s="224">
        <v>0.88990825688073394</v>
      </c>
      <c r="G121" s="224">
        <v>0.86250000000000004</v>
      </c>
      <c r="J121" s="245"/>
    </row>
    <row r="122" spans="1:10" s="220" customFormat="1" ht="15" x14ac:dyDescent="0.25">
      <c r="A122" s="4" t="s">
        <v>537</v>
      </c>
      <c r="B122" s="418">
        <v>0.63890421033278177</v>
      </c>
      <c r="C122" s="419">
        <f t="shared" si="4"/>
        <v>0.58282052859579148</v>
      </c>
      <c r="D122" s="261">
        <v>0.65081788440567068</v>
      </c>
      <c r="E122" s="224">
        <v>0.66423357664233573</v>
      </c>
      <c r="F122" s="224">
        <v>0.55704697986577179</v>
      </c>
      <c r="G122" s="224">
        <v>0.45918367346938777</v>
      </c>
      <c r="J122" s="245"/>
    </row>
    <row r="123" spans="1:10" s="220" customFormat="1" ht="15" x14ac:dyDescent="0.25">
      <c r="A123" s="4" t="s">
        <v>579</v>
      </c>
      <c r="B123" s="418">
        <v>0.95819525873056333</v>
      </c>
      <c r="C123" s="419">
        <f t="shared" si="4"/>
        <v>0.96208041292897128</v>
      </c>
      <c r="D123" s="261">
        <v>0.95649600473512875</v>
      </c>
      <c r="E123" s="224">
        <v>0.97080291970802923</v>
      </c>
      <c r="F123" s="224">
        <v>0.99375000000000002</v>
      </c>
      <c r="G123" s="224">
        <v>0.92727272727272725</v>
      </c>
      <c r="J123" s="245"/>
    </row>
    <row r="124" spans="1:10" s="220" customFormat="1" ht="15" x14ac:dyDescent="0.25">
      <c r="A124" s="4" t="s">
        <v>453</v>
      </c>
      <c r="B124" s="418">
        <v>0.37644162239212131</v>
      </c>
      <c r="C124" s="419">
        <f t="shared" si="4"/>
        <v>0.39092854698788565</v>
      </c>
      <c r="D124" s="261">
        <v>0.37627447807088527</v>
      </c>
      <c r="E124" s="224">
        <v>0.38345864661654133</v>
      </c>
      <c r="F124" s="224">
        <v>0.46408839779005523</v>
      </c>
      <c r="G124" s="224">
        <v>0.33989266547406083</v>
      </c>
      <c r="J124" s="245"/>
    </row>
    <row r="125" spans="1:10" s="220" customFormat="1" ht="15" x14ac:dyDescent="0.25">
      <c r="A125" s="4" t="s">
        <v>454</v>
      </c>
      <c r="B125" s="418">
        <v>0.82129208371246587</v>
      </c>
      <c r="C125" s="419">
        <f t="shared" si="4"/>
        <v>0.79901610962797176</v>
      </c>
      <c r="D125" s="261">
        <v>0.83331516406846184</v>
      </c>
      <c r="E125" s="224">
        <v>0.72444889779559118</v>
      </c>
      <c r="F125" s="224">
        <v>0.86805555555555558</v>
      </c>
      <c r="G125" s="224">
        <v>0.77024482109227876</v>
      </c>
      <c r="J125" s="245"/>
    </row>
    <row r="126" spans="1:10" s="220" customFormat="1" ht="15" x14ac:dyDescent="0.25">
      <c r="A126" s="4" t="s">
        <v>413</v>
      </c>
      <c r="B126" s="418">
        <v>0.99914573722877154</v>
      </c>
      <c r="C126" s="419">
        <f t="shared" si="4"/>
        <v>0.99975485389292018</v>
      </c>
      <c r="D126" s="261">
        <v>0.99901941557168072</v>
      </c>
      <c r="E126" s="224">
        <v>1</v>
      </c>
      <c r="F126" s="224">
        <v>1</v>
      </c>
      <c r="G126" s="224">
        <v>1</v>
      </c>
      <c r="J126" s="245"/>
    </row>
    <row r="127" spans="1:10" s="220" customFormat="1" ht="15" x14ac:dyDescent="0.25">
      <c r="A127" s="4" t="s">
        <v>414</v>
      </c>
      <c r="B127" s="418">
        <v>0.99994878361075545</v>
      </c>
      <c r="C127" s="419">
        <f t="shared" si="4"/>
        <v>0.99998517903723028</v>
      </c>
      <c r="D127" s="261">
        <v>0.99994071614892099</v>
      </c>
      <c r="E127" s="224">
        <v>1</v>
      </c>
      <c r="F127" s="224">
        <v>1</v>
      </c>
      <c r="G127" s="224">
        <v>1</v>
      </c>
      <c r="J127" s="245"/>
    </row>
    <row r="128" spans="1:10" s="220" customFormat="1" ht="15.75" thickBot="1" x14ac:dyDescent="0.3">
      <c r="A128" s="4" t="s">
        <v>531</v>
      </c>
      <c r="B128" s="418">
        <v>0.85136262200482382</v>
      </c>
      <c r="C128" s="419">
        <f t="shared" si="4"/>
        <v>0.84442457029395301</v>
      </c>
      <c r="D128" s="261">
        <v>0.84786130453318176</v>
      </c>
      <c r="E128" s="224">
        <v>0.9066329507877845</v>
      </c>
      <c r="F128" s="224">
        <v>0.81073943661971826</v>
      </c>
      <c r="G128" s="224">
        <v>0.81246458923512743</v>
      </c>
      <c r="J128" s="245"/>
    </row>
    <row r="129" spans="1:18" s="220" customFormat="1" ht="26.25" thickBot="1" x14ac:dyDescent="0.3">
      <c r="A129" s="207" t="s">
        <v>450</v>
      </c>
      <c r="B129" s="388"/>
      <c r="C129" s="389"/>
      <c r="D129" s="390"/>
      <c r="E129" s="390"/>
      <c r="F129" s="390"/>
      <c r="G129" s="390"/>
      <c r="J129" s="391"/>
    </row>
    <row r="130" spans="1:18" s="220" customFormat="1" ht="15.75" thickBot="1" x14ac:dyDescent="0.3">
      <c r="A130" s="119" t="s">
        <v>397</v>
      </c>
      <c r="B130" s="275">
        <f t="array" ref="B130:B155">TRANSPOSE('PI Data Sheet 2'!B214:AA214)</f>
        <v>1.3787588314465544E-2</v>
      </c>
      <c r="C130" s="268">
        <f t="shared" ref="C130:C155" si="5">AVERAGE(D130:G130)</f>
        <v>1.0992158754961141E-2</v>
      </c>
      <c r="D130" s="234">
        <f t="array" ref="D130:D155">TRANSPOSE('PI Data Sheet 2'!B41:AA41)</f>
        <v>1.4684112404704719E-2</v>
      </c>
      <c r="E130" s="234">
        <f t="array" ref="E130:E155">TRANSPOSE('PI Data Sheet 2'!B84:AA84)</f>
        <v>8.5583714167012884E-3</v>
      </c>
      <c r="F130" s="234">
        <f t="array" ref="F130:F155">TRANSPOSE('PI Data Sheet 2'!B128:AA128)</f>
        <v>1.2018609459808736E-2</v>
      </c>
      <c r="G130" s="234">
        <f t="array" ref="G130:G155">TRANSPOSE('PI Data Sheet 2'!B171:AA171)</f>
        <v>8.7075417386298214E-3</v>
      </c>
      <c r="J130" s="276"/>
      <c r="K130" s="220">
        <v>1.9230769230769232E-2</v>
      </c>
      <c r="L130" s="220">
        <v>2.4405908798972382E-2</v>
      </c>
      <c r="M130" s="220">
        <v>2.7603974972396025E-2</v>
      </c>
      <c r="N130" s="220">
        <v>4.0518638573743923E-2</v>
      </c>
      <c r="O130" s="220">
        <v>1.6762675800508588E-2</v>
      </c>
      <c r="P130" s="220">
        <v>6.431273644388398E-2</v>
      </c>
      <c r="Q130" s="220">
        <v>3.007518796992481E-2</v>
      </c>
      <c r="R130" s="220">
        <v>1.1953679491968622E-2</v>
      </c>
    </row>
    <row r="131" spans="1:18" s="220" customFormat="1" ht="15" x14ac:dyDescent="0.25">
      <c r="A131" s="4" t="s">
        <v>399</v>
      </c>
      <c r="B131" s="418">
        <v>1.21914050594331E-2</v>
      </c>
      <c r="C131" s="419">
        <f t="shared" si="5"/>
        <v>3.5971223021582736E-3</v>
      </c>
      <c r="D131" s="261">
        <v>1.4388489208633094E-2</v>
      </c>
      <c r="E131" s="224">
        <v>0</v>
      </c>
      <c r="F131" s="224">
        <v>0</v>
      </c>
      <c r="G131" s="224">
        <v>0</v>
      </c>
      <c r="J131" s="245"/>
    </row>
    <row r="132" spans="1:18" s="220" customFormat="1" ht="15" x14ac:dyDescent="0.25">
      <c r="A132" s="4" t="s">
        <v>400</v>
      </c>
      <c r="B132" s="418">
        <v>9.8319484891394374E-3</v>
      </c>
      <c r="C132" s="419">
        <f t="shared" si="5"/>
        <v>7.8201908879050579E-3</v>
      </c>
      <c r="D132" s="261">
        <v>1.0450737933785401E-2</v>
      </c>
      <c r="E132" s="224">
        <v>6.2338452181845824E-3</v>
      </c>
      <c r="F132" s="224">
        <v>7.9774753636790239E-3</v>
      </c>
      <c r="G132" s="224">
        <v>6.6187050359712233E-3</v>
      </c>
      <c r="J132" s="245"/>
    </row>
    <row r="133" spans="1:18" s="220" customFormat="1" ht="15" x14ac:dyDescent="0.25">
      <c r="A133" s="4" t="s">
        <v>401</v>
      </c>
      <c r="B133" s="418">
        <v>1.2376990970883637E-2</v>
      </c>
      <c r="C133" s="419">
        <f t="shared" si="5"/>
        <v>1.0237350908017525E-2</v>
      </c>
      <c r="D133" s="261">
        <v>1.3131436231795747E-2</v>
      </c>
      <c r="E133" s="224">
        <v>8.0726538849646822E-3</v>
      </c>
      <c r="F133" s="224">
        <v>1.1999094407969211E-2</v>
      </c>
      <c r="G133" s="224">
        <v>7.746219107340465E-3</v>
      </c>
      <c r="J133" s="245"/>
    </row>
    <row r="134" spans="1:18" s="220" customFormat="1" ht="15" x14ac:dyDescent="0.25">
      <c r="A134" s="4" t="s">
        <v>402</v>
      </c>
      <c r="B134" s="418">
        <v>2.5623644251626897E-2</v>
      </c>
      <c r="C134" s="419">
        <f t="shared" si="5"/>
        <v>2.0094447007373412E-2</v>
      </c>
      <c r="D134" s="261">
        <v>2.7164099840679766E-2</v>
      </c>
      <c r="E134" s="224">
        <v>1.5727002967359051E-2</v>
      </c>
      <c r="F134" s="224">
        <v>2.1100917431192662E-2</v>
      </c>
      <c r="G134" s="224">
        <v>1.6385767790262171E-2</v>
      </c>
      <c r="J134" s="245"/>
    </row>
    <row r="135" spans="1:18" s="220" customFormat="1" ht="15" x14ac:dyDescent="0.25">
      <c r="A135" s="4" t="s">
        <v>398</v>
      </c>
      <c r="B135" s="418">
        <v>1.0674150076963644E-2</v>
      </c>
      <c r="C135" s="419">
        <f t="shared" si="5"/>
        <v>9.3476162656323542E-3</v>
      </c>
      <c r="D135" s="261">
        <v>1.130437016673946E-2</v>
      </c>
      <c r="E135" s="224">
        <v>6.4371746837989388E-3</v>
      </c>
      <c r="F135" s="224">
        <v>1.410332541567696E-2</v>
      </c>
      <c r="G135" s="224">
        <v>5.5455947963140555E-3</v>
      </c>
      <c r="J135" s="245"/>
    </row>
    <row r="136" spans="1:18" s="220" customFormat="1" ht="15" x14ac:dyDescent="0.25">
      <c r="A136" s="4" t="s">
        <v>5</v>
      </c>
      <c r="B136" s="418">
        <v>4.6002105181084559E-3</v>
      </c>
      <c r="C136" s="419">
        <f t="shared" si="5"/>
        <v>4.0278351969772197E-3</v>
      </c>
      <c r="D136" s="261">
        <v>4.7340573656363127E-3</v>
      </c>
      <c r="E136" s="224">
        <v>3.7157454714352067E-3</v>
      </c>
      <c r="F136" s="224">
        <v>2.6490066225165563E-3</v>
      </c>
      <c r="G136" s="224">
        <v>5.0125313283208017E-3</v>
      </c>
      <c r="J136" s="245"/>
    </row>
    <row r="137" spans="1:18" s="220" customFormat="1" ht="15" x14ac:dyDescent="0.25">
      <c r="A137" s="4" t="s">
        <v>403</v>
      </c>
      <c r="B137" s="418">
        <v>9.0312686376416464E-3</v>
      </c>
      <c r="C137" s="419">
        <f t="shared" si="5"/>
        <v>8.4791713197898463E-3</v>
      </c>
      <c r="D137" s="261">
        <v>9.3477357706688823E-3</v>
      </c>
      <c r="E137" s="224">
        <v>9.2905405405405411E-3</v>
      </c>
      <c r="F137" s="224">
        <v>1.3698630136986301E-2</v>
      </c>
      <c r="G137" s="224">
        <v>1.5797788309636651E-3</v>
      </c>
      <c r="J137" s="245"/>
    </row>
    <row r="138" spans="1:18" s="220" customFormat="1" ht="15" x14ac:dyDescent="0.25">
      <c r="A138" s="4" t="s">
        <v>577</v>
      </c>
      <c r="B138" s="418">
        <v>1.111288350082416E-2</v>
      </c>
      <c r="C138" s="419">
        <f t="shared" si="5"/>
        <v>7.4403473435958947E-3</v>
      </c>
      <c r="D138" s="261">
        <v>1.2156615093148089E-2</v>
      </c>
      <c r="E138" s="224">
        <v>4.0268456375838931E-3</v>
      </c>
      <c r="F138" s="224">
        <v>5.8139534883720929E-3</v>
      </c>
      <c r="G138" s="224">
        <v>7.763975155279503E-3</v>
      </c>
      <c r="J138" s="245"/>
    </row>
    <row r="139" spans="1:18" s="220" customFormat="1" ht="15" x14ac:dyDescent="0.25">
      <c r="A139" s="4" t="s">
        <v>405</v>
      </c>
      <c r="B139" s="418">
        <v>1.1141427921782628E-2</v>
      </c>
      <c r="C139" s="419">
        <f t="shared" si="5"/>
        <v>8.7211392764190761E-3</v>
      </c>
      <c r="D139" s="261">
        <v>1.1835948252133223E-2</v>
      </c>
      <c r="E139" s="224">
        <v>7.1599045346062056E-3</v>
      </c>
      <c r="F139" s="224">
        <v>5.7142857142857143E-3</v>
      </c>
      <c r="G139" s="224">
        <v>1.0174418604651164E-2</v>
      </c>
      <c r="J139" s="245"/>
    </row>
    <row r="140" spans="1:18" s="220" customFormat="1" ht="15" x14ac:dyDescent="0.25">
      <c r="A140" s="4" t="s">
        <v>406</v>
      </c>
      <c r="B140" s="418">
        <v>5.5118110236220472E-2</v>
      </c>
      <c r="C140" s="419">
        <f t="shared" si="5"/>
        <v>4.48676710697853E-2</v>
      </c>
      <c r="D140" s="261">
        <v>5.7604495960660342E-2</v>
      </c>
      <c r="E140" s="224">
        <v>4.2699724517906337E-2</v>
      </c>
      <c r="F140" s="224">
        <v>4.2553191489361701E-2</v>
      </c>
      <c r="G140" s="224">
        <v>3.6613272311212815E-2</v>
      </c>
      <c r="J140" s="245"/>
    </row>
    <row r="141" spans="1:18" s="220" customFormat="1" ht="15" x14ac:dyDescent="0.25">
      <c r="A141" s="4" t="s">
        <v>623</v>
      </c>
      <c r="B141" s="418">
        <v>2.322700526478786E-2</v>
      </c>
      <c r="C141" s="419">
        <f t="shared" si="5"/>
        <v>1.718477520977401E-2</v>
      </c>
      <c r="D141" s="261">
        <v>2.5032441709573444E-2</v>
      </c>
      <c r="E141" s="224">
        <v>1.6246111303145523E-2</v>
      </c>
      <c r="F141" s="224">
        <v>1.5776699029126214E-2</v>
      </c>
      <c r="G141" s="224">
        <v>1.1683848797250859E-2</v>
      </c>
      <c r="J141" s="245"/>
    </row>
    <row r="142" spans="1:18" s="220" customFormat="1" ht="15" x14ac:dyDescent="0.25">
      <c r="A142" s="4" t="s">
        <v>668</v>
      </c>
      <c r="B142" s="418">
        <v>0</v>
      </c>
      <c r="C142" s="419">
        <f t="shared" si="5"/>
        <v>0</v>
      </c>
      <c r="D142" s="261">
        <v>0</v>
      </c>
      <c r="E142" s="224">
        <v>0</v>
      </c>
      <c r="F142" s="224">
        <v>0</v>
      </c>
      <c r="G142" s="224">
        <v>0</v>
      </c>
      <c r="J142" s="245"/>
    </row>
    <row r="143" spans="1:18" s="220" customFormat="1" ht="15" x14ac:dyDescent="0.25">
      <c r="A143" s="4" t="s">
        <v>28</v>
      </c>
      <c r="B143" s="418">
        <v>1.1730953139942621E-2</v>
      </c>
      <c r="C143" s="419">
        <f t="shared" si="5"/>
        <v>1.1932884170170894E-2</v>
      </c>
      <c r="D143" s="261">
        <v>1.2245835140444422E-2</v>
      </c>
      <c r="E143" s="224">
        <v>4.7225501770956314E-3</v>
      </c>
      <c r="F143" s="224">
        <v>1.9359642591213699E-2</v>
      </c>
      <c r="G143" s="224">
        <v>1.1403508771929825E-2</v>
      </c>
      <c r="J143" s="245"/>
    </row>
    <row r="144" spans="1:18" s="220" customFormat="1" ht="15" x14ac:dyDescent="0.25">
      <c r="A144" s="4" t="s">
        <v>39</v>
      </c>
      <c r="B144" s="418">
        <v>7.9739035882566145E-3</v>
      </c>
      <c r="C144" s="419">
        <f t="shared" si="5"/>
        <v>3.2394710945266173E-3</v>
      </c>
      <c r="D144" s="261">
        <v>9.126466753585397E-3</v>
      </c>
      <c r="E144" s="224">
        <v>3.8314176245210726E-3</v>
      </c>
      <c r="F144" s="224">
        <v>0</v>
      </c>
      <c r="G144" s="224">
        <v>0</v>
      </c>
      <c r="J144" s="245"/>
    </row>
    <row r="145" spans="1:10" s="220" customFormat="1" ht="15" x14ac:dyDescent="0.25">
      <c r="A145" s="4" t="s">
        <v>530</v>
      </c>
      <c r="B145" s="418">
        <v>1.049994034124806E-2</v>
      </c>
      <c r="C145" s="419">
        <f t="shared" si="5"/>
        <v>4.6440929801211273E-3</v>
      </c>
      <c r="D145" s="261">
        <v>1.1902216520561613E-2</v>
      </c>
      <c r="E145" s="224">
        <v>5.5286800276433999E-3</v>
      </c>
      <c r="F145" s="224">
        <v>0</v>
      </c>
      <c r="G145" s="224">
        <v>1.145475372279496E-3</v>
      </c>
      <c r="J145" s="245"/>
    </row>
    <row r="146" spans="1:10" s="220" customFormat="1" ht="15" x14ac:dyDescent="0.25">
      <c r="A146" s="4" t="s">
        <v>31</v>
      </c>
      <c r="B146" s="418">
        <v>7.0717356868069698E-3</v>
      </c>
      <c r="C146" s="419">
        <f t="shared" si="5"/>
        <v>3.479676002065096E-3</v>
      </c>
      <c r="D146" s="261">
        <v>8.0145474137931043E-3</v>
      </c>
      <c r="E146" s="224">
        <v>1.0861694424330196E-3</v>
      </c>
      <c r="F146" s="224">
        <v>0</v>
      </c>
      <c r="G146" s="224">
        <v>4.8179871520342612E-3</v>
      </c>
      <c r="J146" s="245"/>
    </row>
    <row r="147" spans="1:10" s="220" customFormat="1" ht="15" x14ac:dyDescent="0.25">
      <c r="A147" s="4" t="s">
        <v>408</v>
      </c>
      <c r="B147" s="418">
        <v>1.4774774774774775E-2</v>
      </c>
      <c r="C147" s="419">
        <f t="shared" si="5"/>
        <v>6.7940322456612866E-3</v>
      </c>
      <c r="D147" s="261">
        <v>1.6671457315320496E-2</v>
      </c>
      <c r="E147" s="224">
        <v>8.0536912751677861E-3</v>
      </c>
      <c r="F147" s="224">
        <v>0</v>
      </c>
      <c r="G147" s="224">
        <v>2.4509803921568627E-3</v>
      </c>
      <c r="J147" s="245"/>
    </row>
    <row r="148" spans="1:10" s="220" customFormat="1" ht="15" x14ac:dyDescent="0.25">
      <c r="A148" s="4" t="s">
        <v>219</v>
      </c>
      <c r="B148" s="418">
        <v>1.0389313848612856E-2</v>
      </c>
      <c r="C148" s="419">
        <f t="shared" si="5"/>
        <v>7.3667912178287855E-3</v>
      </c>
      <c r="D148" s="261">
        <v>1.1372758897511373E-2</v>
      </c>
      <c r="E148" s="224">
        <v>2.9542097488921715E-3</v>
      </c>
      <c r="F148" s="224">
        <v>1.0309278350515464E-2</v>
      </c>
      <c r="G148" s="224">
        <v>4.830917874396135E-3</v>
      </c>
      <c r="J148" s="245"/>
    </row>
    <row r="149" spans="1:10" s="220" customFormat="1" ht="15" x14ac:dyDescent="0.25">
      <c r="A149" s="4" t="s">
        <v>537</v>
      </c>
      <c r="B149" s="418">
        <v>1.1798561151079136E-2</v>
      </c>
      <c r="C149" s="419">
        <f t="shared" si="5"/>
        <v>3.4349865951742629E-3</v>
      </c>
      <c r="D149" s="261">
        <v>1.3739946380697051E-2</v>
      </c>
      <c r="E149" s="224">
        <v>0</v>
      </c>
      <c r="F149" s="224">
        <v>0</v>
      </c>
      <c r="G149" s="224">
        <v>0</v>
      </c>
      <c r="J149" s="245"/>
    </row>
    <row r="150" spans="1:10" s="220" customFormat="1" ht="15" x14ac:dyDescent="0.25">
      <c r="A150" s="4" t="s">
        <v>579</v>
      </c>
      <c r="B150" s="418">
        <v>1.8355945730247406E-2</v>
      </c>
      <c r="C150" s="419">
        <f t="shared" si="5"/>
        <v>1.0930853218955787E-2</v>
      </c>
      <c r="D150" s="261">
        <v>2.0111386138613862E-2</v>
      </c>
      <c r="E150" s="224">
        <v>7.5187969924812026E-3</v>
      </c>
      <c r="F150" s="224">
        <v>6.2893081761006293E-3</v>
      </c>
      <c r="G150" s="224">
        <v>9.8039215686274508E-3</v>
      </c>
      <c r="J150" s="245"/>
    </row>
    <row r="151" spans="1:10" s="220" customFormat="1" ht="15" x14ac:dyDescent="0.25">
      <c r="A151" s="4" t="s">
        <v>453</v>
      </c>
      <c r="B151" s="418">
        <v>0.15111876075731498</v>
      </c>
      <c r="C151" s="419">
        <f t="shared" si="5"/>
        <v>0.15370737089402825</v>
      </c>
      <c r="D151" s="416">
        <v>0.15526881720430108</v>
      </c>
      <c r="E151" s="415">
        <v>0.13725490196078433</v>
      </c>
      <c r="F151" s="415">
        <v>0.23809523809523808</v>
      </c>
      <c r="G151" s="415">
        <v>8.4210526315789472E-2</v>
      </c>
      <c r="J151" s="245"/>
    </row>
    <row r="152" spans="1:10" s="220" customFormat="1" ht="15" x14ac:dyDescent="0.25">
      <c r="A152" s="4" t="s">
        <v>454</v>
      </c>
      <c r="B152" s="418">
        <v>9.0848659428318188E-3</v>
      </c>
      <c r="C152" s="419">
        <f t="shared" si="5"/>
        <v>8.571654764823293E-3</v>
      </c>
      <c r="D152" s="261">
        <v>9.4191522762951327E-3</v>
      </c>
      <c r="E152" s="224">
        <v>5.5325034578146614E-3</v>
      </c>
      <c r="F152" s="224">
        <v>1.2E-2</v>
      </c>
      <c r="G152" s="224">
        <v>7.3349633251833741E-3</v>
      </c>
      <c r="J152" s="245"/>
    </row>
    <row r="153" spans="1:10" s="220" customFormat="1" ht="15" x14ac:dyDescent="0.25">
      <c r="A153" s="4" t="s">
        <v>413</v>
      </c>
      <c r="B153" s="418">
        <v>2.2229822161422708E-3</v>
      </c>
      <c r="C153" s="419">
        <f t="shared" si="5"/>
        <v>1.8775879445800396E-3</v>
      </c>
      <c r="D153" s="261">
        <v>2.3557126030624262E-3</v>
      </c>
      <c r="E153" s="224">
        <v>0</v>
      </c>
      <c r="F153" s="224">
        <v>5.1546391752577319E-3</v>
      </c>
      <c r="G153" s="224">
        <v>0</v>
      </c>
      <c r="J153" s="245"/>
    </row>
    <row r="154" spans="1:10" s="220" customFormat="1" ht="15" x14ac:dyDescent="0.25">
      <c r="A154" s="4" t="s">
        <v>414</v>
      </c>
      <c r="B154" s="418">
        <v>1.2395001024380251E-2</v>
      </c>
      <c r="C154" s="419">
        <f t="shared" si="5"/>
        <v>3.5868856346712515E-3</v>
      </c>
      <c r="D154" s="261">
        <v>1.4347542538685006E-2</v>
      </c>
      <c r="E154" s="224">
        <v>0</v>
      </c>
      <c r="F154" s="224">
        <v>0</v>
      </c>
      <c r="G154" s="224">
        <v>0</v>
      </c>
      <c r="J154" s="245"/>
    </row>
    <row r="155" spans="1:10" s="220" customFormat="1" ht="15.75" thickBot="1" x14ac:dyDescent="0.3">
      <c r="A155" s="4" t="s">
        <v>531</v>
      </c>
      <c r="B155" s="418">
        <v>2.0969578225528872E-2</v>
      </c>
      <c r="C155" s="419">
        <f t="shared" si="5"/>
        <v>2.244095635398664E-2</v>
      </c>
      <c r="D155" s="261">
        <v>2.1419951729686242E-2</v>
      </c>
      <c r="E155" s="224">
        <v>1.0727311735679038E-2</v>
      </c>
      <c r="F155" s="617">
        <v>4.9945711183496201E-2</v>
      </c>
      <c r="G155" s="224">
        <v>7.6708507670850768E-3</v>
      </c>
      <c r="J155" s="245"/>
    </row>
    <row r="156" spans="1:10" s="220" customFormat="1" ht="15.75" thickBot="1" x14ac:dyDescent="0.3">
      <c r="A156" s="207" t="s">
        <v>853</v>
      </c>
      <c r="B156" s="388"/>
      <c r="C156" s="389"/>
      <c r="D156" s="390"/>
      <c r="E156" s="390"/>
      <c r="F156" s="390"/>
      <c r="G156" s="390"/>
      <c r="J156" s="391"/>
    </row>
    <row r="157" spans="1:10" s="220" customFormat="1" ht="15.75" thickBot="1" x14ac:dyDescent="0.3">
      <c r="A157" s="119" t="s">
        <v>397</v>
      </c>
      <c r="B157" s="408">
        <f t="array" ref="B157:B182">TRANSPOSE('PI Data Sheet 2'!B219:AA219)</f>
        <v>0.48298263569656702</v>
      </c>
      <c r="C157" s="409">
        <f t="shared" ref="C157:C182" si="6">AVERAGE(D157:G157)</f>
        <v>0.50457584992043525</v>
      </c>
      <c r="D157" s="406">
        <f t="array" ref="D157:D182">TRANSPOSE('PI Data Sheet 2'!B46:AA46)</f>
        <v>0.47526432625808218</v>
      </c>
      <c r="E157" s="406">
        <f t="array" ref="E157:E182">TRANSPOSE('PI Data Sheet 2'!B89:AA89)</f>
        <v>0.53245599605198224</v>
      </c>
      <c r="F157" s="406">
        <f t="array" ref="F157:F182">TRANSPOSE('PI Data Sheet 2'!B133:AA133)</f>
        <v>0.48959344333009813</v>
      </c>
      <c r="G157" s="406">
        <f t="array" ref="G157:G182">TRANSPOSE('PI Data Sheet 2'!B176:AA176)</f>
        <v>0.52098963404157839</v>
      </c>
      <c r="J157" s="276"/>
    </row>
    <row r="158" spans="1:10" s="220" customFormat="1" ht="15" x14ac:dyDescent="0.25">
      <c r="A158" s="4" t="s">
        <v>399</v>
      </c>
      <c r="B158" s="420">
        <v>0.12032384142936907</v>
      </c>
      <c r="C158" s="421">
        <f t="shared" si="6"/>
        <v>0.11688849915068686</v>
      </c>
      <c r="D158" s="262">
        <v>0.12093328951692409</v>
      </c>
      <c r="E158" s="247">
        <v>0.12741312741312741</v>
      </c>
      <c r="F158" s="247">
        <v>0.12037037037037036</v>
      </c>
      <c r="G158" s="247">
        <v>9.8837209302325577E-2</v>
      </c>
      <c r="J158" s="246"/>
    </row>
    <row r="159" spans="1:10" s="220" customFormat="1" ht="15" x14ac:dyDescent="0.25">
      <c r="A159" s="4" t="s">
        <v>400</v>
      </c>
      <c r="B159" s="420">
        <v>0.24760371234405112</v>
      </c>
      <c r="C159" s="421">
        <f t="shared" si="6"/>
        <v>0.26181564564565879</v>
      </c>
      <c r="D159" s="262">
        <v>0.24261982858956724</v>
      </c>
      <c r="E159" s="247">
        <v>0.27758369723435228</v>
      </c>
      <c r="F159" s="247">
        <v>0.24247948951686418</v>
      </c>
      <c r="G159" s="247">
        <v>0.28457956724185157</v>
      </c>
      <c r="J159" s="246"/>
    </row>
    <row r="160" spans="1:10" s="220" customFormat="1" ht="15" x14ac:dyDescent="0.25">
      <c r="A160" s="4" t="s">
        <v>401</v>
      </c>
      <c r="B160" s="420">
        <v>0.44814726609437416</v>
      </c>
      <c r="C160" s="421">
        <f t="shared" si="6"/>
        <v>0.47380661539585028</v>
      </c>
      <c r="D160" s="262">
        <v>0.43897730237411947</v>
      </c>
      <c r="E160" s="247">
        <v>0.50704647676161918</v>
      </c>
      <c r="F160" s="247">
        <v>0.4674041880679573</v>
      </c>
      <c r="G160" s="247">
        <v>0.48179849437970507</v>
      </c>
      <c r="J160" s="246"/>
    </row>
    <row r="161" spans="1:10" s="220" customFormat="1" ht="15" x14ac:dyDescent="0.25">
      <c r="A161" s="4" t="s">
        <v>402</v>
      </c>
      <c r="B161" s="420">
        <v>0.81727127132216493</v>
      </c>
      <c r="C161" s="421">
        <f t="shared" si="6"/>
        <v>0.84860624110342608</v>
      </c>
      <c r="D161" s="262">
        <v>0.8079205230021288</v>
      </c>
      <c r="E161" s="247">
        <v>0.87831891973903808</v>
      </c>
      <c r="F161" s="247">
        <v>0.85332634887375591</v>
      </c>
      <c r="G161" s="247">
        <v>0.85485917279878199</v>
      </c>
      <c r="J161" s="246"/>
    </row>
    <row r="162" spans="1:10" s="220" customFormat="1" ht="15" x14ac:dyDescent="0.25">
      <c r="A162" s="4" t="s">
        <v>398</v>
      </c>
      <c r="B162" s="420">
        <v>0.31898409146066958</v>
      </c>
      <c r="C162" s="421">
        <f t="shared" si="6"/>
        <v>0.32785578138373794</v>
      </c>
      <c r="D162" s="262">
        <v>0.31443257712522343</v>
      </c>
      <c r="E162" s="247">
        <v>0.3579017406795304</v>
      </c>
      <c r="F162" s="247">
        <v>0.30261206062560464</v>
      </c>
      <c r="G162" s="247">
        <v>0.33647674710459319</v>
      </c>
      <c r="J162" s="246"/>
    </row>
    <row r="163" spans="1:10" s="220" customFormat="1" ht="15" x14ac:dyDescent="0.25">
      <c r="A163" s="4" t="s">
        <v>5</v>
      </c>
      <c r="B163" s="420">
        <v>0.43123717719086851</v>
      </c>
      <c r="C163" s="421">
        <f t="shared" si="6"/>
        <v>0.45914152765021404</v>
      </c>
      <c r="D163" s="262">
        <v>0.42389562829022659</v>
      </c>
      <c r="E163" s="247">
        <v>0.46747091770788451</v>
      </c>
      <c r="F163" s="247">
        <v>0.43818849449204406</v>
      </c>
      <c r="G163" s="247">
        <v>0.50701107011070112</v>
      </c>
      <c r="J163" s="246"/>
    </row>
    <row r="164" spans="1:10" s="220" customFormat="1" ht="15" x14ac:dyDescent="0.25">
      <c r="A164" s="4" t="s">
        <v>403</v>
      </c>
      <c r="B164" s="420">
        <v>0.35494964382215671</v>
      </c>
      <c r="C164" s="421">
        <f t="shared" si="6"/>
        <v>0.39152552771152926</v>
      </c>
      <c r="D164" s="262">
        <v>0.34620758483033931</v>
      </c>
      <c r="E164" s="247">
        <v>0.40309446254071662</v>
      </c>
      <c r="F164" s="247">
        <v>0.47385620915032678</v>
      </c>
      <c r="G164" s="247">
        <v>0.34294385432473445</v>
      </c>
      <c r="J164" s="246"/>
    </row>
    <row r="165" spans="1:10" s="220" customFormat="1" ht="15" x14ac:dyDescent="0.25">
      <c r="A165" s="4" t="s">
        <v>577</v>
      </c>
      <c r="B165" s="420">
        <v>0.41001800990544801</v>
      </c>
      <c r="C165" s="421">
        <f t="shared" si="6"/>
        <v>0.42822692743461549</v>
      </c>
      <c r="D165" s="262">
        <v>0.4004019831167091</v>
      </c>
      <c r="E165" s="247">
        <v>0.50110132158590304</v>
      </c>
      <c r="F165" s="247">
        <v>0.36734693877551022</v>
      </c>
      <c r="G165" s="247">
        <v>0.4440574662603396</v>
      </c>
      <c r="J165" s="246"/>
    </row>
    <row r="166" spans="1:10" s="220" customFormat="1" ht="15" x14ac:dyDescent="0.25">
      <c r="A166" s="4" t="s">
        <v>405</v>
      </c>
      <c r="B166" s="420">
        <v>0.80605042016806727</v>
      </c>
      <c r="C166" s="421">
        <f t="shared" si="6"/>
        <v>0.8617191484283232</v>
      </c>
      <c r="D166" s="262">
        <v>0.78868877842066665</v>
      </c>
      <c r="E166" s="247">
        <v>0.89330543933054396</v>
      </c>
      <c r="F166" s="247">
        <v>0.88594164456233426</v>
      </c>
      <c r="G166" s="247">
        <v>0.87894073139974782</v>
      </c>
      <c r="J166" s="246"/>
    </row>
    <row r="167" spans="1:10" s="220" customFormat="1" ht="15" x14ac:dyDescent="0.25">
      <c r="A167" s="4" t="s">
        <v>406</v>
      </c>
      <c r="B167" s="420">
        <v>0.8553147676014905</v>
      </c>
      <c r="C167" s="421">
        <f t="shared" si="6"/>
        <v>0.88935967204399358</v>
      </c>
      <c r="D167" s="262">
        <v>0.84289906103286383</v>
      </c>
      <c r="E167" s="247">
        <v>0.94180790960451977</v>
      </c>
      <c r="F167" s="247">
        <v>0.86690647482014394</v>
      </c>
      <c r="G167" s="247">
        <v>0.90582524271844655</v>
      </c>
      <c r="J167" s="246"/>
    </row>
    <row r="168" spans="1:10" s="220" customFormat="1" ht="15" x14ac:dyDescent="0.25">
      <c r="A168" s="4" t="s">
        <v>623</v>
      </c>
      <c r="B168" s="420">
        <v>0.73448177987380192</v>
      </c>
      <c r="C168" s="421">
        <f t="shared" si="6"/>
        <v>0.76837330684318816</v>
      </c>
      <c r="D168" s="262">
        <v>0.72336654402878853</v>
      </c>
      <c r="E168" s="247">
        <v>0.78532333265761201</v>
      </c>
      <c r="F168" s="247">
        <v>0.79331306990881456</v>
      </c>
      <c r="G168" s="247">
        <v>0.77149028077753778</v>
      </c>
      <c r="J168" s="246"/>
    </row>
    <row r="169" spans="1:10" s="220" customFormat="1" ht="15" x14ac:dyDescent="0.25">
      <c r="A169" s="4" t="s">
        <v>668</v>
      </c>
      <c r="B169" s="420">
        <v>0.16104741876399159</v>
      </c>
      <c r="C169" s="421">
        <f t="shared" si="6"/>
        <v>0.16644080916255649</v>
      </c>
      <c r="D169" s="262">
        <v>0.16085597499398893</v>
      </c>
      <c r="E169" s="247">
        <v>0.14623837700760778</v>
      </c>
      <c r="F169" s="247">
        <v>0.17901234567901234</v>
      </c>
      <c r="G169" s="247">
        <v>0.17965653896961692</v>
      </c>
      <c r="J169" s="246"/>
    </row>
    <row r="170" spans="1:10" s="220" customFormat="1" ht="15" x14ac:dyDescent="0.25">
      <c r="A170" s="4" t="s">
        <v>28</v>
      </c>
      <c r="B170" s="420">
        <v>0.24172267861588251</v>
      </c>
      <c r="C170" s="421">
        <f t="shared" si="6"/>
        <v>0.24202913948194399</v>
      </c>
      <c r="D170" s="262">
        <v>0.2421626194267516</v>
      </c>
      <c r="E170" s="247">
        <v>0.22588126159554731</v>
      </c>
      <c r="F170" s="247">
        <v>0.22964049889948643</v>
      </c>
      <c r="G170" s="247">
        <v>0.27043217800599056</v>
      </c>
      <c r="J170" s="246"/>
    </row>
    <row r="171" spans="1:10" s="220" customFormat="1" ht="15" x14ac:dyDescent="0.25">
      <c r="A171" s="4" t="s">
        <v>39</v>
      </c>
      <c r="B171" s="420">
        <v>0.30880281690140843</v>
      </c>
      <c r="C171" s="421">
        <f t="shared" si="6"/>
        <v>0.32891295743210114</v>
      </c>
      <c r="D171" s="262">
        <v>0.2960776043863349</v>
      </c>
      <c r="E171" s="247">
        <v>0.40977443609022557</v>
      </c>
      <c r="F171" s="247">
        <v>0.23287671232876711</v>
      </c>
      <c r="G171" s="247">
        <v>0.37692307692307692</v>
      </c>
      <c r="J171" s="246"/>
    </row>
    <row r="172" spans="1:10" s="220" customFormat="1" ht="15" x14ac:dyDescent="0.25">
      <c r="A172" s="4" t="s">
        <v>530</v>
      </c>
      <c r="B172" s="420">
        <v>0.41335620227951753</v>
      </c>
      <c r="C172" s="421">
        <f t="shared" si="6"/>
        <v>0.4463620765808809</v>
      </c>
      <c r="D172" s="262">
        <v>0.40495758218451749</v>
      </c>
      <c r="E172" s="247">
        <v>0.45799115603284901</v>
      </c>
      <c r="F172" s="247">
        <v>0.48329621380846327</v>
      </c>
      <c r="G172" s="247">
        <v>0.43920335429769392</v>
      </c>
      <c r="J172" s="246"/>
    </row>
    <row r="173" spans="1:10" s="220" customFormat="1" ht="15" x14ac:dyDescent="0.25">
      <c r="A173" s="4" t="s">
        <v>31</v>
      </c>
      <c r="B173" s="420">
        <v>0.28618720130551345</v>
      </c>
      <c r="C173" s="421">
        <f t="shared" si="6"/>
        <v>0.28093451875784481</v>
      </c>
      <c r="D173" s="262">
        <v>0.28509551310528652</v>
      </c>
      <c r="E173" s="247">
        <v>0.30583382439599294</v>
      </c>
      <c r="F173" s="247">
        <v>0.22630718954248366</v>
      </c>
      <c r="G173" s="247">
        <v>0.30650154798761609</v>
      </c>
      <c r="J173" s="246"/>
    </row>
    <row r="174" spans="1:10" s="220" customFormat="1" ht="15" x14ac:dyDescent="0.25">
      <c r="A174" s="4" t="s">
        <v>408</v>
      </c>
      <c r="B174" s="420">
        <v>0.35226264418811004</v>
      </c>
      <c r="C174" s="421">
        <f t="shared" si="6"/>
        <v>0.39840989090470263</v>
      </c>
      <c r="D174" s="262">
        <v>0.34124856376867102</v>
      </c>
      <c r="E174" s="247">
        <v>0.42060491493383745</v>
      </c>
      <c r="F174" s="247">
        <v>0.46283783783783783</v>
      </c>
      <c r="G174" s="247">
        <v>0.36894824707846413</v>
      </c>
      <c r="J174" s="246"/>
    </row>
    <row r="175" spans="1:10" s="220" customFormat="1" ht="15" x14ac:dyDescent="0.25">
      <c r="A175" s="4" t="s">
        <v>219</v>
      </c>
      <c r="B175" s="420">
        <v>0.5505365853658537</v>
      </c>
      <c r="C175" s="421">
        <f t="shared" si="6"/>
        <v>0.58248331180920121</v>
      </c>
      <c r="D175" s="262">
        <v>0.5431901279707495</v>
      </c>
      <c r="E175" s="247">
        <v>0.58250000000000002</v>
      </c>
      <c r="F175" s="247">
        <v>0.59174311926605505</v>
      </c>
      <c r="G175" s="247">
        <v>0.61250000000000004</v>
      </c>
      <c r="J175" s="246"/>
    </row>
    <row r="176" spans="1:10" s="220" customFormat="1" ht="15" x14ac:dyDescent="0.25">
      <c r="A176" s="4" t="s">
        <v>537</v>
      </c>
      <c r="B176" s="420">
        <v>0.81963596249310533</v>
      </c>
      <c r="C176" s="421">
        <f t="shared" si="6"/>
        <v>0.84961600703686657</v>
      </c>
      <c r="D176" s="262">
        <v>0.81112322791712099</v>
      </c>
      <c r="E176" s="247">
        <v>0.87104622871046233</v>
      </c>
      <c r="F176" s="247">
        <v>0.8523489932885906</v>
      </c>
      <c r="G176" s="247">
        <v>0.86394557823129248</v>
      </c>
      <c r="J176" s="246"/>
    </row>
    <row r="177" spans="1:19" s="220" customFormat="1" ht="15" x14ac:dyDescent="0.25">
      <c r="A177" s="4" t="s">
        <v>579</v>
      </c>
      <c r="B177" s="420">
        <v>0.14274789701758858</v>
      </c>
      <c r="C177" s="421">
        <f t="shared" si="6"/>
        <v>0.16182170881354113</v>
      </c>
      <c r="D177" s="262">
        <v>0.13939035217519977</v>
      </c>
      <c r="E177" s="247">
        <v>0.17153284671532848</v>
      </c>
      <c r="F177" s="247">
        <v>0.1</v>
      </c>
      <c r="G177" s="247">
        <v>0.23636363636363636</v>
      </c>
      <c r="J177" s="246"/>
    </row>
    <row r="178" spans="1:19" s="220" customFormat="1" ht="15" x14ac:dyDescent="0.25">
      <c r="A178" s="4" t="s">
        <v>453</v>
      </c>
      <c r="B178" s="420">
        <v>1.2432292341583517</v>
      </c>
      <c r="C178" s="421">
        <f t="shared" si="6"/>
        <v>1.1508627256754524</v>
      </c>
      <c r="D178" s="262">
        <v>1.2848357339375303</v>
      </c>
      <c r="E178" s="247">
        <v>1.0588972431077694</v>
      </c>
      <c r="F178" s="247">
        <v>1.1988950276243093</v>
      </c>
      <c r="G178" s="247">
        <v>1.0608228980322003</v>
      </c>
      <c r="J178" s="246"/>
    </row>
    <row r="179" spans="1:19" s="220" customFormat="1" ht="15" x14ac:dyDescent="0.25">
      <c r="A179" s="4" t="s">
        <v>454</v>
      </c>
      <c r="B179" s="420">
        <v>0.81146496815286628</v>
      </c>
      <c r="C179" s="421">
        <f t="shared" si="6"/>
        <v>0.80807207604045983</v>
      </c>
      <c r="D179" s="262">
        <v>0.81412842036411204</v>
      </c>
      <c r="E179" s="247">
        <v>0.78356713426853708</v>
      </c>
      <c r="F179" s="247">
        <v>0.82291666666666663</v>
      </c>
      <c r="G179" s="247">
        <v>0.81167608286252357</v>
      </c>
      <c r="J179" s="246"/>
    </row>
    <row r="180" spans="1:19" s="220" customFormat="1" ht="15" x14ac:dyDescent="0.25">
      <c r="A180" s="4" t="s">
        <v>413</v>
      </c>
      <c r="B180" s="420">
        <v>5.1255766273705791E-4</v>
      </c>
      <c r="C180" s="421">
        <f t="shared" si="6"/>
        <v>1.8842764554362042E-3</v>
      </c>
      <c r="D180" s="262">
        <v>1.9611688566385565E-4</v>
      </c>
      <c r="E180" s="247">
        <v>3.0674846625766872E-3</v>
      </c>
      <c r="F180" s="247">
        <v>0</v>
      </c>
      <c r="G180" s="247">
        <v>4.2735042735042739E-3</v>
      </c>
      <c r="J180" s="246"/>
    </row>
    <row r="181" spans="1:19" s="220" customFormat="1" ht="15" x14ac:dyDescent="0.25">
      <c r="A181" s="4" t="s">
        <v>414</v>
      </c>
      <c r="B181" s="420">
        <v>0</v>
      </c>
      <c r="C181" s="421">
        <f t="shared" si="6"/>
        <v>0</v>
      </c>
      <c r="D181" s="262">
        <v>0</v>
      </c>
      <c r="E181" s="247">
        <v>0</v>
      </c>
      <c r="F181" s="247">
        <v>0</v>
      </c>
      <c r="G181" s="247">
        <v>0</v>
      </c>
      <c r="J181" s="246"/>
    </row>
    <row r="182" spans="1:19" s="220" customFormat="1" ht="15.75" thickBot="1" x14ac:dyDescent="0.3">
      <c r="A182" s="4" t="s">
        <v>531</v>
      </c>
      <c r="B182" s="420">
        <v>9.2216486711899553E-2</v>
      </c>
      <c r="C182" s="421">
        <f t="shared" si="6"/>
        <v>8.4895219744998751E-2</v>
      </c>
      <c r="D182" s="262">
        <v>9.6603666335085978E-2</v>
      </c>
      <c r="E182" s="247">
        <v>7.0608830966737993E-2</v>
      </c>
      <c r="F182" s="247">
        <v>4.8855633802816899E-2</v>
      </c>
      <c r="G182" s="247">
        <v>0.1235127478753541</v>
      </c>
      <c r="J182" s="246"/>
    </row>
    <row r="183" spans="1:19" s="220" customFormat="1" ht="41.65" customHeight="1" thickBot="1" x14ac:dyDescent="0.3">
      <c r="A183" s="207" t="s">
        <v>451</v>
      </c>
      <c r="B183" s="411"/>
      <c r="C183" s="411"/>
      <c r="D183" s="411"/>
      <c r="E183" s="411"/>
      <c r="F183" s="411"/>
      <c r="G183" s="390"/>
      <c r="J183" s="391"/>
    </row>
    <row r="184" spans="1:19" s="220" customFormat="1" ht="15.75" thickBot="1" x14ac:dyDescent="0.3">
      <c r="A184" s="2" t="s">
        <v>6</v>
      </c>
      <c r="B184" s="418">
        <f>'PI Data Sheet 1'!E839</f>
        <v>1</v>
      </c>
      <c r="C184" s="422">
        <f t="shared" ref="C184:C196" si="7">AVERAGE(D184:G184)</f>
        <v>1</v>
      </c>
      <c r="D184" s="263">
        <f>'PI Data Sheet 1'!E23</f>
        <v>1</v>
      </c>
      <c r="E184" s="222">
        <f>'PI Data Sheet 1'!E227</f>
        <v>1</v>
      </c>
      <c r="F184" s="222">
        <f>'PI Data Sheet 1'!E433</f>
        <v>1</v>
      </c>
      <c r="G184" s="222">
        <f>'PI Data Sheet 1'!E636</f>
        <v>1</v>
      </c>
      <c r="J184" s="248"/>
    </row>
    <row r="185" spans="1:19" s="220" customFormat="1" ht="15.75" thickBot="1" x14ac:dyDescent="0.3">
      <c r="A185" s="164" t="s">
        <v>7</v>
      </c>
      <c r="B185" s="418">
        <f>'PI Data Sheet 1'!E840</f>
        <v>0.99898229717500731</v>
      </c>
      <c r="C185" s="422">
        <f t="shared" si="7"/>
        <v>0.99969524126156262</v>
      </c>
      <c r="D185" s="263">
        <f>'PI Data Sheet 1'!E24</f>
        <v>0.99878096504625058</v>
      </c>
      <c r="E185" s="222">
        <f>'PI Data Sheet 1'!E228</f>
        <v>1</v>
      </c>
      <c r="F185" s="222">
        <f>'PI Data Sheet 1'!E434</f>
        <v>1</v>
      </c>
      <c r="G185" s="222">
        <f>'PI Data Sheet 1'!E637</f>
        <v>1</v>
      </c>
      <c r="J185" s="248"/>
    </row>
    <row r="186" spans="1:19" s="220" customFormat="1" ht="15.75" thickBot="1" x14ac:dyDescent="0.3">
      <c r="A186" s="3" t="s">
        <v>8</v>
      </c>
      <c r="B186" s="418">
        <f>'PI Data Sheet 1'!E841</f>
        <v>1</v>
      </c>
      <c r="C186" s="422">
        <f t="shared" si="7"/>
        <v>1</v>
      </c>
      <c r="D186" s="263">
        <f>'PI Data Sheet 1'!E25</f>
        <v>1</v>
      </c>
      <c r="E186" s="222">
        <f>'PI Data Sheet 1'!E229</f>
        <v>1</v>
      </c>
      <c r="F186" s="222">
        <f>'PI Data Sheet 1'!E435</f>
        <v>1</v>
      </c>
      <c r="G186" s="222">
        <f>'PI Data Sheet 1'!E638</f>
        <v>1</v>
      </c>
      <c r="J186" s="248"/>
    </row>
    <row r="187" spans="1:19" s="220" customFormat="1" ht="15.75" thickBot="1" x14ac:dyDescent="0.3">
      <c r="A187" s="3" t="s">
        <v>9</v>
      </c>
      <c r="B187" s="418">
        <f>'PI Data Sheet 1'!E842</f>
        <v>0.92215300244497322</v>
      </c>
      <c r="C187" s="422">
        <f t="shared" si="7"/>
        <v>0.79253578322695617</v>
      </c>
      <c r="D187" s="263">
        <f>'PI Data Sheet 1'!E26</f>
        <v>0.94913299602082057</v>
      </c>
      <c r="E187" s="222">
        <f>'PI Data Sheet 1'!E230</f>
        <v>0.88119756538904426</v>
      </c>
      <c r="F187" s="222" t="str">
        <f>'PI Data Sheet 1'!E436</f>
        <v>-</v>
      </c>
      <c r="G187" s="222">
        <f>'PI Data Sheet 1'!E639</f>
        <v>0.5472767882710039</v>
      </c>
      <c r="J187" s="248"/>
      <c r="S187"/>
    </row>
    <row r="188" spans="1:19" s="220" customFormat="1" ht="15.75" thickBot="1" x14ac:dyDescent="0.3">
      <c r="A188" s="3" t="s">
        <v>11</v>
      </c>
      <c r="B188" s="418">
        <f>'PI Data Sheet 1'!E843</f>
        <v>0.999959523651198</v>
      </c>
      <c r="C188" s="422">
        <f t="shared" si="7"/>
        <v>0.99977943510808642</v>
      </c>
      <c r="D188" s="263">
        <f>'PI Data Sheet 1'!E27</f>
        <v>1</v>
      </c>
      <c r="E188" s="222">
        <f>'PI Data Sheet 1'!E231</f>
        <v>0.99983549925974669</v>
      </c>
      <c r="F188" s="222">
        <f>'PI Data Sheet 1'!E437</f>
        <v>0.99956859361518546</v>
      </c>
      <c r="G188" s="222">
        <f>'PI Data Sheet 1'!E640</f>
        <v>0.99971364755741365</v>
      </c>
      <c r="J188" s="248"/>
    </row>
    <row r="189" spans="1:19" s="220" customFormat="1" ht="15.75" thickBot="1" x14ac:dyDescent="0.3">
      <c r="A189" s="3" t="s">
        <v>12</v>
      </c>
      <c r="B189" s="418">
        <f>'PI Data Sheet 1'!E844</f>
        <v>1</v>
      </c>
      <c r="C189" s="422">
        <f t="shared" si="7"/>
        <v>1</v>
      </c>
      <c r="D189" s="263">
        <f>'PI Data Sheet 1'!E28</f>
        <v>1</v>
      </c>
      <c r="E189" s="222">
        <f>'PI Data Sheet 1'!E232</f>
        <v>1</v>
      </c>
      <c r="F189" s="222">
        <f>'PI Data Sheet 1'!E438</f>
        <v>1</v>
      </c>
      <c r="G189" s="222">
        <f>'PI Data Sheet 1'!E641</f>
        <v>1</v>
      </c>
      <c r="J189" s="248"/>
    </row>
    <row r="190" spans="1:19" s="220" customFormat="1" ht="15.75" thickBot="1" x14ac:dyDescent="0.3">
      <c r="A190" s="3" t="s">
        <v>13</v>
      </c>
      <c r="B190" s="418">
        <f>'PI Data Sheet 1'!E845</f>
        <v>0.99970799289931245</v>
      </c>
      <c r="C190" s="422">
        <f t="shared" si="7"/>
        <v>0.99976032770914047</v>
      </c>
      <c r="D190" s="263">
        <f>'PI Data Sheet 1'!E29</f>
        <v>0.99969870442904485</v>
      </c>
      <c r="E190" s="222">
        <f>'PI Data Sheet 1'!E233</f>
        <v>0.99973679881559463</v>
      </c>
      <c r="F190" s="222">
        <f>'PI Data Sheet 1'!E439</f>
        <v>0.99989216003450876</v>
      </c>
      <c r="G190" s="222">
        <f>'PI Data Sheet 1'!E642</f>
        <v>0.99971364755741365</v>
      </c>
      <c r="J190" s="248"/>
    </row>
    <row r="191" spans="1:19" s="220" customFormat="1" ht="15.75" thickBot="1" x14ac:dyDescent="0.3">
      <c r="A191" s="3" t="s">
        <v>14</v>
      </c>
      <c r="B191" s="418">
        <f>'PI Data Sheet 1'!E846</f>
        <v>0.99971377521813798</v>
      </c>
      <c r="C191" s="422">
        <f t="shared" si="7"/>
        <v>0.99977976830222692</v>
      </c>
      <c r="D191" s="263">
        <f>'PI Data Sheet 1'!E30</f>
        <v>0.99969177809408039</v>
      </c>
      <c r="E191" s="222">
        <f>'PI Data Sheet 1'!E234</f>
        <v>1</v>
      </c>
      <c r="F191" s="222">
        <f>'PI Data Sheet 1'!E440</f>
        <v>1</v>
      </c>
      <c r="G191" s="222">
        <f>'PI Data Sheet 1'!E643</f>
        <v>0.99942729511482731</v>
      </c>
      <c r="J191" s="248"/>
    </row>
    <row r="192" spans="1:19" s="220" customFormat="1" ht="15.75" thickBot="1" x14ac:dyDescent="0.3">
      <c r="A192" s="3" t="s">
        <v>15</v>
      </c>
      <c r="B192" s="418">
        <f>'PI Data Sheet 1'!E847</f>
        <v>0.97685048658212914</v>
      </c>
      <c r="C192" s="422">
        <f t="shared" si="7"/>
        <v>0.97395335440420683</v>
      </c>
      <c r="D192" s="263">
        <f>'PI Data Sheet 1'!E31</f>
        <v>0.97797425481293698</v>
      </c>
      <c r="E192" s="222">
        <f>'PI Data Sheet 1'!E235</f>
        <v>0.97094916927126174</v>
      </c>
      <c r="F192" s="222">
        <f>'PI Data Sheet 1'!E441</f>
        <v>0.98004960638412597</v>
      </c>
      <c r="G192" s="222">
        <f>'PI Data Sheet 1'!E644</f>
        <v>0.9668403871485024</v>
      </c>
      <c r="J192" s="248"/>
    </row>
    <row r="193" spans="1:19" s="220" customFormat="1" ht="15.75" thickBot="1" x14ac:dyDescent="0.3">
      <c r="A193" s="3" t="s">
        <v>16</v>
      </c>
      <c r="B193" s="418">
        <f>'PI Data Sheet 1'!E848</f>
        <v>0.86012281645185351</v>
      </c>
      <c r="C193" s="422">
        <f t="shared" si="7"/>
        <v>0.85015906027376353</v>
      </c>
      <c r="D193" s="263">
        <f>'PI Data Sheet 1'!E32</f>
        <v>0.86339189549545803</v>
      </c>
      <c r="E193" s="222">
        <f>'PI Data Sheet 1'!E236</f>
        <v>0.83915117618029278</v>
      </c>
      <c r="F193" s="222">
        <f>'PI Data Sheet 1'!E442</f>
        <v>0.85031812789819905</v>
      </c>
      <c r="G193" s="222">
        <f>'PI Data Sheet 1'!E645</f>
        <v>0.84777504152110417</v>
      </c>
      <c r="J193" s="248"/>
    </row>
    <row r="194" spans="1:19" s="220" customFormat="1" ht="15.75" thickBot="1" x14ac:dyDescent="0.3">
      <c r="A194" s="3" t="s">
        <v>17</v>
      </c>
      <c r="B194" s="418">
        <f>'PI Data Sheet 1'!E849</f>
        <v>0.99739506536911438</v>
      </c>
      <c r="C194" s="422">
        <f t="shared" si="7"/>
        <v>0.9946001625856804</v>
      </c>
      <c r="D194" s="263">
        <f>'PI Data Sheet 1'!E33</f>
        <v>0.99784590982604515</v>
      </c>
      <c r="E194" s="222">
        <f>'PI Data Sheet 1'!E237</f>
        <v>0.99717058726764274</v>
      </c>
      <c r="F194" s="222">
        <f>'PI Data Sheet 1'!E443</f>
        <v>0.98813760379596682</v>
      </c>
      <c r="G194" s="222">
        <f>'PI Data Sheet 1'!E646</f>
        <v>0.99524654945306679</v>
      </c>
      <c r="J194" s="248"/>
    </row>
    <row r="195" spans="1:19" s="220" customFormat="1" ht="15.75" thickBot="1" x14ac:dyDescent="0.3">
      <c r="A195" s="3" t="s">
        <v>18</v>
      </c>
      <c r="B195" s="418">
        <f>'PI Data Sheet 1'!E850</f>
        <v>0.98717481684505115</v>
      </c>
      <c r="C195" s="422">
        <f t="shared" si="7"/>
        <v>0.99532402387112029</v>
      </c>
      <c r="D195" s="263">
        <f>'PI Data Sheet 1'!E34</f>
        <v>0.98480362108791941</v>
      </c>
      <c r="E195" s="222">
        <f>'PI Data Sheet 1'!E238</f>
        <v>1</v>
      </c>
      <c r="F195" s="222">
        <f>'PI Data Sheet 1'!E444</f>
        <v>0.99838240051763183</v>
      </c>
      <c r="G195" s="222">
        <f>'PI Data Sheet 1'!E647</f>
        <v>0.99811007387893014</v>
      </c>
      <c r="J195" s="248"/>
    </row>
    <row r="196" spans="1:19" s="220" customFormat="1" ht="15.75" thickBot="1" x14ac:dyDescent="0.3">
      <c r="A196" s="3" t="s">
        <v>518</v>
      </c>
      <c r="B196" s="418">
        <f>'PI Data Sheet 1'!E851</f>
        <v>0.96757365370504056</v>
      </c>
      <c r="C196" s="422">
        <f t="shared" si="7"/>
        <v>0.96814777367912608</v>
      </c>
      <c r="D196" s="263">
        <f>'PI Data Sheet 1'!E35</f>
        <v>0.96804535364134747</v>
      </c>
      <c r="E196" s="222">
        <f>'PI Data Sheet 1'!E239</f>
        <v>0.95535449909524595</v>
      </c>
      <c r="F196" s="222" t="str">
        <f>'PI Data Sheet 1'!E445</f>
        <v>-</v>
      </c>
      <c r="G196" s="222">
        <f>'PI Data Sheet 1'!E648</f>
        <v>0.98104346830078459</v>
      </c>
      <c r="J196" s="249"/>
      <c r="S196"/>
    </row>
    <row r="197" spans="1:19" s="220" customFormat="1" ht="15.75" customHeight="1" thickBot="1" x14ac:dyDescent="0.3">
      <c r="A197" s="207" t="s">
        <v>513</v>
      </c>
      <c r="B197" s="388"/>
      <c r="C197" s="389"/>
      <c r="D197" s="479"/>
      <c r="E197" s="390"/>
      <c r="F197" s="390"/>
      <c r="G197" s="392"/>
      <c r="J197" s="391"/>
    </row>
    <row r="198" spans="1:19" s="220" customFormat="1" ht="15" x14ac:dyDescent="0.25">
      <c r="A198" s="202" t="s">
        <v>262</v>
      </c>
      <c r="B198" s="418">
        <f>'PI Data Sheet 1'!F871</f>
        <v>0.85364083704847316</v>
      </c>
      <c r="C198" s="422">
        <f>AVERAGE(D198:G198)</f>
        <v>0.81998300725192297</v>
      </c>
      <c r="D198" s="480">
        <f>'PI Data Sheet 1'!F56</f>
        <v>0.85878241957659318</v>
      </c>
      <c r="E198" s="480">
        <f>'PI Data Sheet 1'!F260</f>
        <v>0.86093107418983383</v>
      </c>
      <c r="F198" s="480">
        <f>'PI Data Sheet 1'!F466</f>
        <v>0.74840936050900464</v>
      </c>
      <c r="G198" s="480">
        <f>'PI Data Sheet 1'!F669</f>
        <v>0.81180917473226044</v>
      </c>
      <c r="J198" s="223"/>
    </row>
    <row r="199" spans="1:19" s="220" customFormat="1" ht="15" x14ac:dyDescent="0.25">
      <c r="A199" s="202" t="s">
        <v>528</v>
      </c>
      <c r="B199" s="418">
        <f>'PI Data Sheet 1'!G871</f>
        <v>4.8716036104798743E-2</v>
      </c>
      <c r="C199" s="422">
        <f>AVERAGE(D199:G199)</f>
        <v>0.10666835628515373</v>
      </c>
      <c r="D199" s="480">
        <f>'PI Data Sheet 1'!G56</f>
        <v>3.5677551402063357E-2</v>
      </c>
      <c r="E199" s="480">
        <f>'PI Data Sheet 1'!G260</f>
        <v>0.13768711959203817</v>
      </c>
      <c r="F199" s="480">
        <f>'PI Data Sheet 1'!G466</f>
        <v>0.25159063949099536</v>
      </c>
      <c r="G199" s="480">
        <f>'PI Data Sheet 1'!G669</f>
        <v>1.7181146555180116E-3</v>
      </c>
      <c r="J199" s="223"/>
    </row>
    <row r="200" spans="1:19" s="220" customFormat="1" ht="15" x14ac:dyDescent="0.25">
      <c r="A200" s="202" t="s">
        <v>519</v>
      </c>
      <c r="B200" s="418">
        <f>'PI Data Sheet 1'!F872</f>
        <v>0.94617390984901362</v>
      </c>
      <c r="C200" s="422">
        <f>AVERAGE(D200:G200)</f>
        <v>0.92216707344277471</v>
      </c>
      <c r="D200" s="480">
        <f>'PI Data Sheet 1'!F57</f>
        <v>0.94840995738954925</v>
      </c>
      <c r="E200" s="480">
        <f>'PI Data Sheet 1'!F261</f>
        <v>0.91582762786951266</v>
      </c>
      <c r="F200" s="480">
        <f>'PI Data Sheet 1'!F467</f>
        <v>0.83239219712525669</v>
      </c>
      <c r="G200" s="480">
        <f>'PI Data Sheet 1'!F670</f>
        <v>0.99203851138678023</v>
      </c>
      <c r="J200" s="223"/>
    </row>
    <row r="201" spans="1:19" s="220" customFormat="1" ht="15.75" thickBot="1" x14ac:dyDescent="0.3">
      <c r="A201" s="481"/>
      <c r="B201" s="482"/>
      <c r="C201" s="483"/>
      <c r="D201" s="484"/>
      <c r="E201" s="484"/>
      <c r="F201" s="484"/>
      <c r="G201" s="484"/>
      <c r="J201" s="485"/>
    </row>
    <row r="202" spans="1:19" s="220" customFormat="1" ht="15.75" thickBot="1" x14ac:dyDescent="0.3">
      <c r="A202" s="207" t="s">
        <v>512</v>
      </c>
      <c r="B202" s="388"/>
      <c r="C202" s="389"/>
      <c r="D202" s="390"/>
      <c r="E202" s="390"/>
      <c r="F202" s="390"/>
      <c r="G202" s="390"/>
      <c r="J202" s="391"/>
    </row>
    <row r="203" spans="1:19" s="220" customFormat="1" ht="15.75" thickBot="1" x14ac:dyDescent="0.3">
      <c r="A203" s="119" t="s">
        <v>397</v>
      </c>
      <c r="B203" s="275">
        <f>'PI Data Sheet 1'!D875</f>
        <v>0.44838991332304079</v>
      </c>
      <c r="C203" s="268">
        <f t="shared" ref="C203:C228" si="8">AVERAGE(D203:G203)</f>
        <v>0.40294412738938046</v>
      </c>
      <c r="D203" s="234">
        <f>'PI Data Sheet 1'!D60</f>
        <v>0.46229476403708358</v>
      </c>
      <c r="E203" s="234">
        <f>'PI Data Sheet 1'!D264</f>
        <v>0.36275703240664581</v>
      </c>
      <c r="F203" s="234">
        <f>'PI Data Sheet 1'!D470</f>
        <v>0.38617491642402674</v>
      </c>
      <c r="G203" s="234">
        <f>'PI Data Sheet 1'!D673</f>
        <v>0.40054979668976576</v>
      </c>
      <c r="J203" s="276"/>
    </row>
    <row r="204" spans="1:19" s="220" customFormat="1" ht="15.75" thickBot="1" x14ac:dyDescent="0.3">
      <c r="A204" s="164" t="s">
        <v>399</v>
      </c>
      <c r="B204" s="488">
        <f>'PI Data Sheet 1'!D876</f>
        <v>0.48297040759352317</v>
      </c>
      <c r="C204" s="489">
        <f t="shared" si="8"/>
        <v>0.45470453285186296</v>
      </c>
      <c r="D204" s="759">
        <f>'PI Data Sheet 1'!D61</f>
        <v>0.48603351955307261</v>
      </c>
      <c r="E204" s="490">
        <f>'PI Data Sheet 1'!D265</f>
        <v>0.4749034749034749</v>
      </c>
      <c r="F204" s="490">
        <f>'PI Data Sheet 1'!D471</f>
        <v>0.30555555555555558</v>
      </c>
      <c r="G204" s="490">
        <f>'PI Data Sheet 1'!D674</f>
        <v>0.55232558139534882</v>
      </c>
      <c r="J204" s="240"/>
    </row>
    <row r="205" spans="1:19" s="220" customFormat="1" ht="15.75" thickBot="1" x14ac:dyDescent="0.3">
      <c r="A205" s="3" t="s">
        <v>400</v>
      </c>
      <c r="B205" s="488">
        <f>'PI Data Sheet 1'!D877</f>
        <v>0.62248960340805359</v>
      </c>
      <c r="C205" s="489">
        <f t="shared" si="8"/>
        <v>0.58434497279179598</v>
      </c>
      <c r="D205" s="759">
        <f>'PI Data Sheet 1'!D62</f>
        <v>0.63173964962135531</v>
      </c>
      <c r="E205" s="490">
        <f>'PI Data Sheet 1'!D266</f>
        <v>0.57307132459970889</v>
      </c>
      <c r="F205" s="490">
        <f>'PI Data Sheet 1'!D472</f>
        <v>0.52780309936189607</v>
      </c>
      <c r="G205" s="490">
        <f>'PI Data Sheet 1'!D675</f>
        <v>0.60476581758422354</v>
      </c>
      <c r="J205" s="241"/>
    </row>
    <row r="206" spans="1:19" s="220" customFormat="1" ht="15.75" thickBot="1" x14ac:dyDescent="0.3">
      <c r="A206" s="3" t="s">
        <v>401</v>
      </c>
      <c r="B206" s="488">
        <f>'PI Data Sheet 1'!D878</f>
        <v>0.44903493293785252</v>
      </c>
      <c r="C206" s="489">
        <f t="shared" si="8"/>
        <v>0.39491691841944654</v>
      </c>
      <c r="D206" s="759">
        <f>'PI Data Sheet 1'!D63</f>
        <v>0.46621445343073309</v>
      </c>
      <c r="E206" s="490">
        <f>'PI Data Sheet 1'!D267</f>
        <v>0.34836581709145426</v>
      </c>
      <c r="F206" s="490">
        <f>'PI Data Sheet 1'!D473</f>
        <v>0.37692611615962068</v>
      </c>
      <c r="G206" s="490">
        <f>'PI Data Sheet 1'!D676</f>
        <v>0.38816128699597813</v>
      </c>
      <c r="J206" s="241"/>
    </row>
    <row r="207" spans="1:19" s="220" customFormat="1" ht="15.75" thickBot="1" x14ac:dyDescent="0.3">
      <c r="A207" s="3" t="s">
        <v>402</v>
      </c>
      <c r="B207" s="488">
        <f>'PI Data Sheet 1'!D879</f>
        <v>0.27076289498436584</v>
      </c>
      <c r="C207" s="489">
        <f t="shared" si="8"/>
        <v>0.23653256068895814</v>
      </c>
      <c r="D207" s="759">
        <f>'PI Data Sheet 1'!D64</f>
        <v>0.28288013527999639</v>
      </c>
      <c r="E207" s="490">
        <f>'PI Data Sheet 1'!D268</f>
        <v>0.17554240631163709</v>
      </c>
      <c r="F207" s="490">
        <f>'PI Data Sheet 1'!D474</f>
        <v>0.25248821372446306</v>
      </c>
      <c r="G207" s="490">
        <f>'PI Data Sheet 1'!D677</f>
        <v>0.23521948743973611</v>
      </c>
      <c r="J207" s="241"/>
    </row>
    <row r="208" spans="1:19" s="220" customFormat="1" ht="15.75" thickBot="1" x14ac:dyDescent="0.3">
      <c r="A208" s="3" t="s">
        <v>5</v>
      </c>
      <c r="B208" s="488">
        <f>'PI Data Sheet 1'!D880</f>
        <v>5.4515257107499916E-2</v>
      </c>
      <c r="C208" s="489">
        <f t="shared" si="8"/>
        <v>3.8792831862523601E-2</v>
      </c>
      <c r="D208" s="759">
        <f>'PI Data Sheet 1'!D65</f>
        <v>5.7564660105287248E-2</v>
      </c>
      <c r="E208" s="490">
        <f>'PI Data Sheet 1'!D269</f>
        <v>3.6622145626884962E-2</v>
      </c>
      <c r="F208" s="490">
        <f>'PI Data Sheet 1'!D475</f>
        <v>4.8959608323133411E-3</v>
      </c>
      <c r="G208" s="490">
        <f>'PI Data Sheet 1'!D678</f>
        <v>5.6088560885608853E-2</v>
      </c>
      <c r="J208" s="241"/>
    </row>
    <row r="209" spans="1:10" s="220" customFormat="1" ht="15.75" thickBot="1" x14ac:dyDescent="0.3">
      <c r="A209" s="3" t="s">
        <v>403</v>
      </c>
      <c r="B209" s="488">
        <f>'PI Data Sheet 1'!D881</f>
        <v>0.4900515843773029</v>
      </c>
      <c r="C209" s="489">
        <f t="shared" si="8"/>
        <v>0.42328229556518149</v>
      </c>
      <c r="D209" s="759">
        <f>'PI Data Sheet 1'!D66</f>
        <v>0.5125748502994012</v>
      </c>
      <c r="E209" s="490">
        <f>'PI Data Sheet 1'!D270</f>
        <v>0.37214983713355049</v>
      </c>
      <c r="F209" s="490">
        <f>'PI Data Sheet 1'!D476</f>
        <v>0.39869281045751637</v>
      </c>
      <c r="G209" s="490">
        <f>'PI Data Sheet 1'!D679</f>
        <v>0.40971168437025796</v>
      </c>
      <c r="J209" s="241"/>
    </row>
    <row r="210" spans="1:10" s="220" customFormat="1" ht="15.75" thickBot="1" x14ac:dyDescent="0.3">
      <c r="A210" s="3" t="s">
        <v>577</v>
      </c>
      <c r="B210" s="488">
        <f>'PI Data Sheet 1'!D882</f>
        <v>0.63113462404322374</v>
      </c>
      <c r="C210" s="489">
        <f t="shared" si="8"/>
        <v>0.62220900970186743</v>
      </c>
      <c r="D210" s="759">
        <f>'PI Data Sheet 1'!D67</f>
        <v>0.63984992630309523</v>
      </c>
      <c r="E210" s="490">
        <f>'PI Data Sheet 1'!D271</f>
        <v>0.52092511013215859</v>
      </c>
      <c r="F210" s="490">
        <f>'PI Data Sheet 1'!D477</f>
        <v>0.69897959183673475</v>
      </c>
      <c r="G210" s="490">
        <f>'PI Data Sheet 1'!D680</f>
        <v>0.62908141053548106</v>
      </c>
      <c r="J210" s="241"/>
    </row>
    <row r="211" spans="1:10" s="220" customFormat="1" ht="15.75" thickBot="1" x14ac:dyDescent="0.3">
      <c r="A211" s="3" t="s">
        <v>405</v>
      </c>
      <c r="B211" s="488">
        <f>'PI Data Sheet 1'!D883</f>
        <v>0.35805042016806721</v>
      </c>
      <c r="C211" s="489">
        <f t="shared" si="8"/>
        <v>0.31078292200592633</v>
      </c>
      <c r="D211" s="759">
        <f>'PI Data Sheet 1'!D68</f>
        <v>0.38749898133811428</v>
      </c>
      <c r="E211" s="490">
        <f>'PI Data Sheet 1'!D272</f>
        <v>0.13179916317991633</v>
      </c>
      <c r="F211" s="490">
        <f>'PI Data Sheet 1'!D478</f>
        <v>0.46153846153846156</v>
      </c>
      <c r="G211" s="490">
        <f>'PI Data Sheet 1'!D681</f>
        <v>0.26229508196721313</v>
      </c>
      <c r="J211" s="241"/>
    </row>
    <row r="212" spans="1:10" s="220" customFormat="1" ht="15.75" thickBot="1" x14ac:dyDescent="0.3">
      <c r="A212" s="3" t="s">
        <v>406</v>
      </c>
      <c r="B212" s="488">
        <f>'PI Data Sheet 1'!D884</f>
        <v>0.30177485781525787</v>
      </c>
      <c r="C212" s="489">
        <f t="shared" si="8"/>
        <v>0.24546175434642725</v>
      </c>
      <c r="D212" s="759">
        <f>'PI Data Sheet 1'!D69</f>
        <v>0.32840375586854459</v>
      </c>
      <c r="E212" s="490">
        <f>'PI Data Sheet 1'!D273</f>
        <v>7.5141242937853112E-2</v>
      </c>
      <c r="F212" s="490">
        <f>'PI Data Sheet 1'!D479</f>
        <v>0.3579136690647482</v>
      </c>
      <c r="G212" s="490">
        <f>'PI Data Sheet 1'!D682</f>
        <v>0.2203883495145631</v>
      </c>
      <c r="J212" s="241"/>
    </row>
    <row r="213" spans="1:10" s="220" customFormat="1" ht="15.75" thickBot="1" x14ac:dyDescent="0.3">
      <c r="A213" s="3" t="s">
        <v>623</v>
      </c>
      <c r="B213" s="488">
        <f>'PI Data Sheet 1'!D885</f>
        <v>0.24073710181000416</v>
      </c>
      <c r="C213" s="489">
        <f t="shared" si="8"/>
        <v>0.15121779506783492</v>
      </c>
      <c r="D213" s="759">
        <f>'PI Data Sheet 1'!D70</f>
        <v>0.26897977817761903</v>
      </c>
      <c r="E213" s="490">
        <f>'PI Data Sheet 1'!D274</f>
        <v>0.12385972025136834</v>
      </c>
      <c r="F213" s="490">
        <f>'PI Data Sheet 1'!D480</f>
        <v>9.1945288753799398E-2</v>
      </c>
      <c r="G213" s="490">
        <f>'PI Data Sheet 1'!D683</f>
        <v>0.12008639308855291</v>
      </c>
      <c r="J213" s="241"/>
    </row>
    <row r="214" spans="1:10" s="220" customFormat="1" ht="15.75" thickBot="1" x14ac:dyDescent="0.3">
      <c r="A214" s="4" t="s">
        <v>668</v>
      </c>
      <c r="B214" s="488">
        <f>'PI Data Sheet 1'!D886</f>
        <v>0.94301607760667527</v>
      </c>
      <c r="C214" s="489">
        <f t="shared" si="8"/>
        <v>0.87000890662366426</v>
      </c>
      <c r="D214" s="759">
        <f>'PI Data Sheet 1'!D71</f>
        <v>0.94886591328043601</v>
      </c>
      <c r="E214" s="490">
        <f>'PI Data Sheet 1'!D275</f>
        <v>0.96365173288250217</v>
      </c>
      <c r="F214" s="490">
        <f>'PI Data Sheet 1'!D481</f>
        <v>0.61111111111111116</v>
      </c>
      <c r="G214" s="490">
        <f>'PI Data Sheet 1'!D684</f>
        <v>0.95640686922060769</v>
      </c>
      <c r="J214" s="241"/>
    </row>
    <row r="215" spans="1:10" s="220" customFormat="1" ht="15.75" thickBot="1" x14ac:dyDescent="0.3">
      <c r="A215" s="3" t="s">
        <v>28</v>
      </c>
      <c r="B215" s="488">
        <f>'PI Data Sheet 1'!D887</f>
        <v>0.70790805742262053</v>
      </c>
      <c r="C215" s="489">
        <f t="shared" si="8"/>
        <v>0.71826297579041132</v>
      </c>
      <c r="D215" s="759">
        <f>'PI Data Sheet 1'!D72</f>
        <v>0.70536425159235672</v>
      </c>
      <c r="E215" s="490">
        <f>'PI Data Sheet 1'!D276</f>
        <v>0.7221706864564007</v>
      </c>
      <c r="F215" s="490">
        <f>'PI Data Sheet 1'!D482</f>
        <v>0.7373440939104916</v>
      </c>
      <c r="G215" s="490">
        <f>'PI Data Sheet 1'!D685</f>
        <v>0.70817287120239625</v>
      </c>
      <c r="J215" s="241"/>
    </row>
    <row r="216" spans="1:10" s="220" customFormat="1" ht="15.75" thickBot="1" x14ac:dyDescent="0.3">
      <c r="A216" s="4" t="s">
        <v>39</v>
      </c>
      <c r="B216" s="488">
        <f>'PI Data Sheet 1'!D888</f>
        <v>0.5711267605633803</v>
      </c>
      <c r="C216" s="489">
        <f t="shared" si="8"/>
        <v>0.4531980526250996</v>
      </c>
      <c r="D216" s="759">
        <f>'PI Data Sheet 1'!D73</f>
        <v>0.60143399409531839</v>
      </c>
      <c r="E216" s="490">
        <f>'PI Data Sheet 1'!D277</f>
        <v>0.42105263157894735</v>
      </c>
      <c r="F216" s="490">
        <f>'PI Data Sheet 1'!D483</f>
        <v>0.32876712328767121</v>
      </c>
      <c r="G216" s="490">
        <f>'PI Data Sheet 1'!D686</f>
        <v>0.46153846153846156</v>
      </c>
      <c r="J216" s="241"/>
    </row>
    <row r="217" spans="1:10" s="220" customFormat="1" ht="15.75" thickBot="1" x14ac:dyDescent="0.3">
      <c r="A217" s="4" t="s">
        <v>530</v>
      </c>
      <c r="B217" s="488">
        <f>'PI Data Sheet 1'!D889</f>
        <v>0.70150492420050903</v>
      </c>
      <c r="C217" s="489">
        <f t="shared" si="8"/>
        <v>0.64589047613341466</v>
      </c>
      <c r="D217" s="759">
        <f>'PI Data Sheet 1'!D74</f>
        <v>0.71527041357370091</v>
      </c>
      <c r="E217" s="490">
        <f>'PI Data Sheet 1'!D278</f>
        <v>0.62413139608338597</v>
      </c>
      <c r="F217" s="490">
        <f>'PI Data Sheet 1'!D484</f>
        <v>0.57015590200445432</v>
      </c>
      <c r="G217" s="490">
        <f>'PI Data Sheet 1'!D687</f>
        <v>0.67400419287211744</v>
      </c>
      <c r="J217" s="241"/>
    </row>
    <row r="218" spans="1:10" s="220" customFormat="1" ht="15.75" thickBot="1" x14ac:dyDescent="0.3">
      <c r="A218" s="3" t="s">
        <v>31</v>
      </c>
      <c r="B218" s="488">
        <f>'PI Data Sheet 1'!D890</f>
        <v>0.1894859540739014</v>
      </c>
      <c r="C218" s="489">
        <f t="shared" si="8"/>
        <v>0.1278647860903086</v>
      </c>
      <c r="D218" s="759">
        <f>'PI Data Sheet 1'!D75</f>
        <v>0.20429808973789426</v>
      </c>
      <c r="E218" s="490">
        <f>'PI Data Sheet 1'!D279</f>
        <v>0.12197996464348851</v>
      </c>
      <c r="F218" s="490">
        <f>'PI Data Sheet 1'!D485</f>
        <v>6.0457516339869281E-2</v>
      </c>
      <c r="G218" s="490">
        <f>'PI Data Sheet 1'!D688</f>
        <v>0.12472357363998231</v>
      </c>
      <c r="J218" s="241"/>
    </row>
    <row r="219" spans="1:10" s="220" customFormat="1" ht="15.75" thickBot="1" x14ac:dyDescent="0.3">
      <c r="A219" s="3" t="s">
        <v>408</v>
      </c>
      <c r="B219" s="488">
        <f>'PI Data Sheet 1'!D891</f>
        <v>0.48205210938130194</v>
      </c>
      <c r="C219" s="489">
        <f t="shared" si="8"/>
        <v>0.46744460802557364</v>
      </c>
      <c r="D219" s="759">
        <f>'PI Data Sheet 1'!D76</f>
        <v>0.49166985829184223</v>
      </c>
      <c r="E219" s="490">
        <f>'PI Data Sheet 1'!D280</f>
        <v>0.39508506616257089</v>
      </c>
      <c r="F219" s="490">
        <f>'PI Data Sheet 1'!D486</f>
        <v>0.54729729729729726</v>
      </c>
      <c r="G219" s="490">
        <f>'PI Data Sheet 1'!D689</f>
        <v>0.43572621035058429</v>
      </c>
      <c r="J219" s="241"/>
    </row>
    <row r="220" spans="1:10" s="220" customFormat="1" ht="15.75" thickBot="1" x14ac:dyDescent="0.3">
      <c r="A220" s="3" t="s">
        <v>219</v>
      </c>
      <c r="B220" s="488">
        <f>'PI Data Sheet 1'!D892</f>
        <v>0.81073170731707322</v>
      </c>
      <c r="C220" s="489">
        <f t="shared" si="8"/>
        <v>0.81916389228988806</v>
      </c>
      <c r="D220" s="759">
        <f>'PI Data Sheet 1'!D77</f>
        <v>0.81135740402193779</v>
      </c>
      <c r="E220" s="490">
        <f>'PI Data Sheet 1'!D281</f>
        <v>0.78249999999999997</v>
      </c>
      <c r="F220" s="490">
        <f>'PI Data Sheet 1'!D487</f>
        <v>0.85779816513761464</v>
      </c>
      <c r="G220" s="490">
        <f>'PI Data Sheet 1'!D690</f>
        <v>0.82499999999999996</v>
      </c>
      <c r="J220" s="241"/>
    </row>
    <row r="221" spans="1:10" s="220" customFormat="1" ht="15.75" thickBot="1" x14ac:dyDescent="0.3">
      <c r="A221" s="3" t="s">
        <v>537</v>
      </c>
      <c r="B221" s="488">
        <f>'PI Data Sheet 1'!D893</f>
        <v>0.45339216767788199</v>
      </c>
      <c r="C221" s="489">
        <f t="shared" si="8"/>
        <v>0.42047220648400985</v>
      </c>
      <c r="D221" s="759">
        <f>'PI Data Sheet 1'!D78</f>
        <v>0.45888767720828788</v>
      </c>
      <c r="E221" s="490">
        <f>'PI Data Sheet 1'!D282</f>
        <v>0.48661800486618007</v>
      </c>
      <c r="F221" s="490">
        <f>'PI Data Sheet 1'!D488</f>
        <v>0.37583892617449666</v>
      </c>
      <c r="G221" s="490">
        <f>'PI Data Sheet 1'!D691</f>
        <v>0.36054421768707484</v>
      </c>
      <c r="J221" s="241"/>
    </row>
    <row r="222" spans="1:10" s="220" customFormat="1" ht="15.75" thickBot="1" x14ac:dyDescent="0.3">
      <c r="A222" s="3" t="s">
        <v>579</v>
      </c>
      <c r="B222" s="488">
        <f>'PI Data Sheet 1'!D894</f>
        <v>0.80601580423145547</v>
      </c>
      <c r="C222" s="489">
        <f t="shared" si="8"/>
        <v>0.66305251064726445</v>
      </c>
      <c r="D222" s="759">
        <f>'PI Data Sheet 1'!D79</f>
        <v>0.83722994968925712</v>
      </c>
      <c r="E222" s="490">
        <f>'PI Data Sheet 1'!D283</f>
        <v>0.74452554744525545</v>
      </c>
      <c r="F222" s="490">
        <f>'PI Data Sheet 1'!D489</f>
        <v>0.22500000000000001</v>
      </c>
      <c r="G222" s="490">
        <f>'PI Data Sheet 1'!D692</f>
        <v>0.84545454545454546</v>
      </c>
      <c r="J222" s="241"/>
    </row>
    <row r="223" spans="1:10" s="220" customFormat="1" ht="15.75" thickBot="1" x14ac:dyDescent="0.3">
      <c r="A223" s="3" t="s">
        <v>453</v>
      </c>
      <c r="B223" s="488">
        <f>'PI Data Sheet 1'!D895</f>
        <v>8.397045483996371E-2</v>
      </c>
      <c r="C223" s="489">
        <f t="shared" si="8"/>
        <v>7.0101395075624143E-2</v>
      </c>
      <c r="D223" s="759">
        <f>'PI Data Sheet 1'!D80</f>
        <v>9.4999190807574047E-2</v>
      </c>
      <c r="E223" s="490">
        <f>'PI Data Sheet 1'!D284</f>
        <v>2.2556390977443608E-2</v>
      </c>
      <c r="F223" s="490">
        <f>'PI Data Sheet 1'!D490</f>
        <v>0.1270718232044199</v>
      </c>
      <c r="G223" s="490">
        <f>'PI Data Sheet 1'!D693</f>
        <v>3.5778175313059032E-2</v>
      </c>
      <c r="J223" s="241"/>
    </row>
    <row r="224" spans="1:10" s="220" customFormat="1" ht="15.75" thickBot="1" x14ac:dyDescent="0.3">
      <c r="A224" s="3" t="s">
        <v>454</v>
      </c>
      <c r="B224" s="488">
        <f>'PI Data Sheet 1'!D896</f>
        <v>0.53439490445859872</v>
      </c>
      <c r="C224" s="489">
        <f t="shared" si="8"/>
        <v>0.46504572793934162</v>
      </c>
      <c r="D224" s="759">
        <f>'PI Data Sheet 1'!D81</f>
        <v>0.55379919328463967</v>
      </c>
      <c r="E224" s="490">
        <f>'PI Data Sheet 1'!D285</f>
        <v>0.42585170340681361</v>
      </c>
      <c r="F224" s="490">
        <f>'PI Data Sheet 1'!D491</f>
        <v>0.40972222222222221</v>
      </c>
      <c r="G224" s="490">
        <f>'PI Data Sheet 1'!D694</f>
        <v>0.47080979284369112</v>
      </c>
      <c r="J224" s="241"/>
    </row>
    <row r="225" spans="1:10" s="220" customFormat="1" ht="15.75" thickBot="1" x14ac:dyDescent="0.3">
      <c r="A225" s="4" t="s">
        <v>413</v>
      </c>
      <c r="B225" s="488">
        <f>'PI Data Sheet 1'!D897</f>
        <v>0.82094652315052108</v>
      </c>
      <c r="C225" s="489">
        <f t="shared" si="8"/>
        <v>0.83157476515736661</v>
      </c>
      <c r="D225" s="759">
        <f>'PI Data Sheet 1'!D82</f>
        <v>0.81819964698960579</v>
      </c>
      <c r="E225" s="490">
        <f>'PI Data Sheet 1'!D286</f>
        <v>0.8619631901840491</v>
      </c>
      <c r="F225" s="490">
        <f>'PI Data Sheet 1'!D492</f>
        <v>0.82989690721649489</v>
      </c>
      <c r="G225" s="490">
        <f>'PI Data Sheet 1'!D695</f>
        <v>0.81623931623931623</v>
      </c>
      <c r="J225" s="241"/>
    </row>
    <row r="226" spans="1:10" s="220" customFormat="1" ht="15.75" thickBot="1" x14ac:dyDescent="0.3">
      <c r="A226" s="4" t="s">
        <v>414</v>
      </c>
      <c r="B226" s="488">
        <f>'PI Data Sheet 1'!D898</f>
        <v>0.85505761843790018</v>
      </c>
      <c r="C226" s="489">
        <f t="shared" si="8"/>
        <v>0.67147204608435329</v>
      </c>
      <c r="D226" s="759">
        <f>'PI Data Sheet 1'!D83</f>
        <v>0.88089874318235717</v>
      </c>
      <c r="E226" s="490">
        <f>'PI Data Sheet 1'!D287</f>
        <v>0.96354166666666663</v>
      </c>
      <c r="F226" s="490">
        <f>'PI Data Sheet 1'!D493</f>
        <v>0.12794612794612795</v>
      </c>
      <c r="G226" s="490">
        <f>'PI Data Sheet 1'!D696</f>
        <v>0.71350164654226123</v>
      </c>
      <c r="J226" s="241"/>
    </row>
    <row r="227" spans="1:10" s="220" customFormat="1" ht="15.75" thickBot="1" x14ac:dyDescent="0.3">
      <c r="A227" s="3" t="s">
        <v>531</v>
      </c>
      <c r="B227" s="488">
        <f>'PI Data Sheet 1'!D899</f>
        <v>0.58907197439307535</v>
      </c>
      <c r="C227" s="489">
        <f t="shared" si="8"/>
        <v>0.52020250492159348</v>
      </c>
      <c r="D227" s="759">
        <f>'PI Data Sheet 1'!D84</f>
        <v>0.60076737245985501</v>
      </c>
      <c r="E227" s="490">
        <f>'PI Data Sheet 1'!D288</f>
        <v>0.6741879011865396</v>
      </c>
      <c r="F227" s="490">
        <f>'PI Data Sheet 1'!D494</f>
        <v>0.21038732394366197</v>
      </c>
      <c r="G227" s="490">
        <f>'PI Data Sheet 1'!D697</f>
        <v>0.59546742209631731</v>
      </c>
      <c r="J227" s="241"/>
    </row>
    <row r="228" spans="1:10" s="220" customFormat="1" ht="15.75" thickBot="1" x14ac:dyDescent="0.3">
      <c r="A228" s="203" t="s">
        <v>426</v>
      </c>
      <c r="B228" s="488">
        <f>'PI Data Sheet 1'!D900</f>
        <v>0.47608538058799837</v>
      </c>
      <c r="C228" s="489">
        <f t="shared" si="8"/>
        <v>0.55644507596263892</v>
      </c>
      <c r="D228" s="759">
        <f>'PI Data Sheet 1'!D85</f>
        <v>0.44036079050470239</v>
      </c>
      <c r="E228" s="490">
        <f>'PI Data Sheet 1'!D289</f>
        <v>0.90310117991020156</v>
      </c>
      <c r="F228" s="490">
        <f>'PI Data Sheet 1'!D495</f>
        <v>0.44230769230769229</v>
      </c>
      <c r="G228" s="490">
        <f>'PI Data Sheet 1'!D698</f>
        <v>0.44001064112795957</v>
      </c>
      <c r="J228" s="242"/>
    </row>
    <row r="229" spans="1:10" s="220" customFormat="1" ht="15.75" thickBot="1" x14ac:dyDescent="0.3">
      <c r="A229" s="486"/>
      <c r="B229" s="491"/>
      <c r="C229" s="492"/>
      <c r="D229" s="490"/>
      <c r="E229" s="490"/>
      <c r="F229" s="490"/>
      <c r="G229" s="490"/>
      <c r="J229" s="487"/>
    </row>
    <row r="230" spans="1:10" s="220" customFormat="1" ht="15.75" thickBot="1" x14ac:dyDescent="0.3">
      <c r="A230" s="207" t="s">
        <v>536</v>
      </c>
      <c r="B230" s="491"/>
      <c r="C230" s="492"/>
      <c r="D230" s="490"/>
      <c r="E230" s="490"/>
      <c r="F230" s="490"/>
      <c r="G230" s="490"/>
      <c r="J230" s="391"/>
    </row>
    <row r="231" spans="1:10" s="220" customFormat="1" ht="15.75" thickBot="1" x14ac:dyDescent="0.3">
      <c r="A231" s="119" t="s">
        <v>397</v>
      </c>
      <c r="B231" s="275">
        <f>'PI Data Sheet 1'!D903</f>
        <v>0.19340989123458288</v>
      </c>
      <c r="C231" s="268">
        <f t="shared" ref="C231:C256" si="9">AVERAGE(D231:G231)</f>
        <v>0.19863336211922619</v>
      </c>
      <c r="D231" s="234">
        <f>'PI Data Sheet 1'!D88</f>
        <v>0.19376075746399171</v>
      </c>
      <c r="E231" s="234">
        <f>'PI Data Sheet 1'!D292</f>
        <v>0.17815430169435761</v>
      </c>
      <c r="F231" s="234">
        <f>'PI Data Sheet 1'!D498</f>
        <v>0.22549336784212229</v>
      </c>
      <c r="G231" s="234">
        <f>'PI Data Sheet 1'!D701</f>
        <v>0.19712502147643318</v>
      </c>
      <c r="I231" s="521"/>
      <c r="J231" s="276"/>
    </row>
    <row r="232" spans="1:10" s="220" customFormat="1" ht="15.75" thickBot="1" x14ac:dyDescent="0.3">
      <c r="A232" s="164" t="s">
        <v>399</v>
      </c>
      <c r="B232" s="488">
        <f>'PI Data Sheet 1'!D904</f>
        <v>0.15131211613623674</v>
      </c>
      <c r="C232" s="489">
        <f t="shared" si="9"/>
        <v>0.15378533227351332</v>
      </c>
      <c r="D232" s="490">
        <f>'PI Data Sheet 1'!D89</f>
        <v>0.14985211961879724</v>
      </c>
      <c r="E232" s="490">
        <f>'PI Data Sheet 1'!D293</f>
        <v>0.17760617760617761</v>
      </c>
      <c r="F232" s="490">
        <f>'PI Data Sheet 1'!D499</f>
        <v>0.14814814814814814</v>
      </c>
      <c r="G232" s="490">
        <f>'PI Data Sheet 1'!D702</f>
        <v>0.13953488372093023</v>
      </c>
      <c r="J232" s="240"/>
    </row>
    <row r="233" spans="1:10" s="220" customFormat="1" ht="15.75" thickBot="1" x14ac:dyDescent="0.3">
      <c r="A233" s="3" t="s">
        <v>400</v>
      </c>
      <c r="B233" s="488">
        <f>'PI Data Sheet 1'!D905</f>
        <v>0.23743533826960139</v>
      </c>
      <c r="C233" s="489">
        <f t="shared" si="9"/>
        <v>0.2526614614237791</v>
      </c>
      <c r="D233" s="490">
        <f>'PI Data Sheet 1'!D90</f>
        <v>0.23447254258808592</v>
      </c>
      <c r="E233" s="490">
        <f>'PI Data Sheet 1'!D294</f>
        <v>0.24323144104803493</v>
      </c>
      <c r="F233" s="490">
        <f>'PI Data Sheet 1'!D500</f>
        <v>0.27575205104831357</v>
      </c>
      <c r="G233" s="490">
        <f>'PI Data Sheet 1'!D703</f>
        <v>0.257189811010682</v>
      </c>
      <c r="J233" s="241"/>
    </row>
    <row r="234" spans="1:10" s="220" customFormat="1" ht="15.75" thickBot="1" x14ac:dyDescent="0.3">
      <c r="A234" s="3" t="s">
        <v>401</v>
      </c>
      <c r="B234" s="488">
        <f>'PI Data Sheet 1'!D906</f>
        <v>0.21196293449668208</v>
      </c>
      <c r="C234" s="489">
        <f t="shared" si="9"/>
        <v>0.21612757947071265</v>
      </c>
      <c r="D234" s="490">
        <f>'PI Data Sheet 1'!D91</f>
        <v>0.21333159405165666</v>
      </c>
      <c r="E234" s="490">
        <f>'PI Data Sheet 1'!D295</f>
        <v>0.1872863568215892</v>
      </c>
      <c r="F234" s="490">
        <f>'PI Data Sheet 1'!D501</f>
        <v>0.25207427894112999</v>
      </c>
      <c r="G234" s="490">
        <f>'PI Data Sheet 1'!D704</f>
        <v>0.2118180880684748</v>
      </c>
      <c r="J234" s="241"/>
    </row>
    <row r="235" spans="1:10" s="220" customFormat="1" ht="15.75" thickBot="1" x14ac:dyDescent="0.3">
      <c r="A235" s="3" t="s">
        <v>402</v>
      </c>
      <c r="B235" s="488">
        <f>'PI Data Sheet 1'!D907</f>
        <v>0.10762132343595089</v>
      </c>
      <c r="C235" s="489">
        <f t="shared" si="9"/>
        <v>0.10162850549733277</v>
      </c>
      <c r="D235" s="490">
        <f>'PI Data Sheet 1'!D92</f>
        <v>0.10980930955867921</v>
      </c>
      <c r="E235" s="490">
        <f>'PI Data Sheet 1'!D296</f>
        <v>8.7240175997572444E-2</v>
      </c>
      <c r="F235" s="490">
        <f>'PI Data Sheet 1'!D502</f>
        <v>0.10162388685175484</v>
      </c>
      <c r="G235" s="490">
        <f>'PI Data Sheet 1'!D705</f>
        <v>0.10784064958132454</v>
      </c>
      <c r="J235" s="241"/>
    </row>
    <row r="236" spans="1:10" s="220" customFormat="1" ht="15.75" thickBot="1" x14ac:dyDescent="0.3">
      <c r="A236" s="3" t="s">
        <v>5</v>
      </c>
      <c r="B236" s="488">
        <f>'PI Data Sheet 1'!D908</f>
        <v>9.2226528153189824E-2</v>
      </c>
      <c r="C236" s="489">
        <f t="shared" si="9"/>
        <v>7.6824701016785762E-2</v>
      </c>
      <c r="D236" s="490">
        <f>'PI Data Sheet 1'!D93</f>
        <v>9.4720378423743035E-2</v>
      </c>
      <c r="E236" s="490">
        <f>'PI Data Sheet 1'!D297</f>
        <v>8.8323998276604906E-2</v>
      </c>
      <c r="F236" s="490">
        <f>'PI Data Sheet 1'!D503</f>
        <v>4.528763769889841E-2</v>
      </c>
      <c r="G236" s="490">
        <f>'PI Data Sheet 1'!D706</f>
        <v>7.8966789667896678E-2</v>
      </c>
      <c r="J236" s="241"/>
    </row>
    <row r="237" spans="1:10" s="220" customFormat="1" ht="15.75" thickBot="1" x14ac:dyDescent="0.3">
      <c r="A237" s="3" t="s">
        <v>403</v>
      </c>
      <c r="B237" s="488">
        <f>'PI Data Sheet 1'!D909</f>
        <v>0.58945386064030136</v>
      </c>
      <c r="C237" s="489">
        <f t="shared" si="9"/>
        <v>0.58600819283295602</v>
      </c>
      <c r="D237" s="490">
        <f>'PI Data Sheet 1'!D94</f>
        <v>0.59920159680638718</v>
      </c>
      <c r="E237" s="490">
        <f>'PI Data Sheet 1'!D298</f>
        <v>0.46254071661237783</v>
      </c>
      <c r="F237" s="490">
        <f>'PI Data Sheet 1'!D504</f>
        <v>0.61764705882352944</v>
      </c>
      <c r="G237" s="490">
        <f>'PI Data Sheet 1'!D707</f>
        <v>0.66464339908952963</v>
      </c>
      <c r="J237" s="241"/>
    </row>
    <row r="238" spans="1:10" s="220" customFormat="1" ht="15.75" thickBot="1" x14ac:dyDescent="0.3">
      <c r="A238" s="3" t="s">
        <v>577</v>
      </c>
      <c r="B238" s="488">
        <f>'PI Data Sheet 1'!D910</f>
        <v>0.1285231877532643</v>
      </c>
      <c r="C238" s="489">
        <f t="shared" si="9"/>
        <v>0.1326668874103582</v>
      </c>
      <c r="D238" s="490">
        <f>'PI Data Sheet 1'!D95</f>
        <v>0.12799142436017688</v>
      </c>
      <c r="E238" s="490">
        <f>'PI Data Sheet 1'!D299</f>
        <v>0.12527533039647576</v>
      </c>
      <c r="F238" s="490">
        <f>'PI Data Sheet 1'!D505</f>
        <v>0.14200680272108843</v>
      </c>
      <c r="G238" s="490">
        <f>'PI Data Sheet 1'!D708</f>
        <v>0.13539399216369177</v>
      </c>
      <c r="J238" s="241"/>
    </row>
    <row r="239" spans="1:10" s="220" customFormat="1" ht="15.75" thickBot="1" x14ac:dyDescent="0.3">
      <c r="A239" s="3" t="s">
        <v>405</v>
      </c>
      <c r="B239" s="488">
        <f>'PI Data Sheet 1'!D911</f>
        <v>0.18984873949579831</v>
      </c>
      <c r="C239" s="489">
        <f t="shared" si="9"/>
        <v>0.17651502094890806</v>
      </c>
      <c r="D239" s="490">
        <f>'PI Data Sheet 1'!D96</f>
        <v>0.19656099747371852</v>
      </c>
      <c r="E239" s="490">
        <f>'PI Data Sheet 1'!D300</f>
        <v>0.11227336122733612</v>
      </c>
      <c r="F239" s="490">
        <f>'PI Data Sheet 1'!D506</f>
        <v>0.15384615384615385</v>
      </c>
      <c r="G239" s="490">
        <f>'PI Data Sheet 1'!D709</f>
        <v>0.24337957124842372</v>
      </c>
      <c r="J239" s="241"/>
    </row>
    <row r="240" spans="1:10" s="220" customFormat="1" ht="15.75" thickBot="1" x14ac:dyDescent="0.3">
      <c r="A240" s="3" t="s">
        <v>406</v>
      </c>
      <c r="B240" s="488">
        <f>'PI Data Sheet 1'!D912</f>
        <v>2.6671896450284369E-2</v>
      </c>
      <c r="C240" s="489">
        <f t="shared" si="9"/>
        <v>2.4406010180626367E-2</v>
      </c>
      <c r="D240" s="490">
        <f>'PI Data Sheet 1'!D97</f>
        <v>2.7816901408450705E-2</v>
      </c>
      <c r="E240" s="490">
        <f>'PI Data Sheet 1'!D301</f>
        <v>1.3559322033898305E-2</v>
      </c>
      <c r="F240" s="490">
        <f>'PI Data Sheet 1'!D507</f>
        <v>2.5179856115107913E-2</v>
      </c>
      <c r="G240" s="490">
        <f>'PI Data Sheet 1'!D710</f>
        <v>3.1067961165048542E-2</v>
      </c>
      <c r="J240" s="241"/>
    </row>
    <row r="241" spans="1:10" s="220" customFormat="1" ht="15.75" thickBot="1" x14ac:dyDescent="0.3">
      <c r="A241" s="3" t="s">
        <v>623</v>
      </c>
      <c r="B241" s="488">
        <f>'PI Data Sheet 1'!D913</f>
        <v>0.25486343092945568</v>
      </c>
      <c r="C241" s="489">
        <f t="shared" si="9"/>
        <v>0.26139116720333644</v>
      </c>
      <c r="D241" s="490">
        <f>'PI Data Sheet 1'!D98</f>
        <v>0.25386040765904877</v>
      </c>
      <c r="E241" s="490">
        <f>'PI Data Sheet 1'!D302</f>
        <v>0.25866612608960066</v>
      </c>
      <c r="F241" s="490">
        <f>'PI Data Sheet 1'!D508</f>
        <v>0.29027355623100304</v>
      </c>
      <c r="G241" s="490">
        <f>'PI Data Sheet 1'!D711</f>
        <v>0.24276457883369332</v>
      </c>
      <c r="J241" s="241"/>
    </row>
    <row r="242" spans="1:10" s="220" customFormat="1" ht="15.75" thickBot="1" x14ac:dyDescent="0.3">
      <c r="A242" s="4" t="s">
        <v>668</v>
      </c>
      <c r="B242" s="488">
        <f>'PI Data Sheet 1'!D914</f>
        <v>1.2278678515704498E-2</v>
      </c>
      <c r="C242" s="489">
        <f t="shared" si="9"/>
        <v>8.6267469498835098E-3</v>
      </c>
      <c r="D242" s="490">
        <f>'PI Data Sheet 1'!D99</f>
        <v>1.3464775186342872E-2</v>
      </c>
      <c r="E242" s="490">
        <f>'PI Data Sheet 1'!D303</f>
        <v>2.5359256128486898E-3</v>
      </c>
      <c r="F242" s="490">
        <f>'PI Data Sheet 1'!D509</f>
        <v>9.2592592592592587E-3</v>
      </c>
      <c r="G242" s="490">
        <f>'PI Data Sheet 1'!D712</f>
        <v>9.247027741083224E-3</v>
      </c>
      <c r="J242" s="241"/>
    </row>
    <row r="243" spans="1:10" s="220" customFormat="1" ht="15.75" thickBot="1" x14ac:dyDescent="0.3">
      <c r="A243" s="3" t="s">
        <v>28</v>
      </c>
      <c r="B243" s="488">
        <f>'PI Data Sheet 1'!D915</f>
        <v>0.3304912455397892</v>
      </c>
      <c r="C243" s="489">
        <f t="shared" si="9"/>
        <v>0.34631328401065042</v>
      </c>
      <c r="D243" s="490">
        <f>'PI Data Sheet 1'!D100</f>
        <v>0.32767714968152867</v>
      </c>
      <c r="E243" s="490">
        <f>'PI Data Sheet 1'!D304</f>
        <v>0.3423005565862709</v>
      </c>
      <c r="F243" s="490">
        <f>'PI Data Sheet 1'!D510</f>
        <v>0.39691856199559794</v>
      </c>
      <c r="G243" s="490">
        <f>'PI Data Sheet 1'!D713</f>
        <v>0.31835686777920413</v>
      </c>
      <c r="J243" s="241"/>
    </row>
    <row r="244" spans="1:10" s="220" customFormat="1" ht="15.75" thickBot="1" x14ac:dyDescent="0.3">
      <c r="A244" s="4" t="s">
        <v>39</v>
      </c>
      <c r="B244" s="488">
        <f>'PI Data Sheet 1'!D916</f>
        <v>0.42535211267605633</v>
      </c>
      <c r="C244" s="489">
        <f t="shared" si="9"/>
        <v>0.49028210929282434</v>
      </c>
      <c r="D244" s="490">
        <f>'PI Data Sheet 1'!D101</f>
        <v>0.41037536904259808</v>
      </c>
      <c r="E244" s="490">
        <f>'PI Data Sheet 1'!D305</f>
        <v>0.4924812030075188</v>
      </c>
      <c r="F244" s="490">
        <f>'PI Data Sheet 1'!D511</f>
        <v>0.58904109589041098</v>
      </c>
      <c r="G244" s="490">
        <f>'PI Data Sheet 1'!D714</f>
        <v>0.46923076923076923</v>
      </c>
      <c r="J244" s="241"/>
    </row>
    <row r="245" spans="1:10" s="220" customFormat="1" ht="15.75" thickBot="1" x14ac:dyDescent="0.3">
      <c r="A245" s="4" t="s">
        <v>530</v>
      </c>
      <c r="B245" s="488">
        <f>'PI Data Sheet 1'!D917</f>
        <v>0.15087971672015049</v>
      </c>
      <c r="C245" s="489">
        <f t="shared" si="9"/>
        <v>0.18074576726206826</v>
      </c>
      <c r="D245" s="490">
        <f>'PI Data Sheet 1'!D102</f>
        <v>0.14435312831389183</v>
      </c>
      <c r="E245" s="490">
        <f>'PI Data Sheet 1'!D306</f>
        <v>0.15792798483891346</v>
      </c>
      <c r="F245" s="490">
        <f>'PI Data Sheet 1'!D512</f>
        <v>0.20267260579064589</v>
      </c>
      <c r="G245" s="490">
        <f>'PI Data Sheet 1'!D715</f>
        <v>0.2180293501048218</v>
      </c>
      <c r="J245" s="241"/>
    </row>
    <row r="246" spans="1:10" s="220" customFormat="1" ht="15.75" thickBot="1" x14ac:dyDescent="0.3">
      <c r="A246" s="3" t="s">
        <v>31</v>
      </c>
      <c r="B246" s="488">
        <f>'PI Data Sheet 1'!D918</f>
        <v>0.17747989276139411</v>
      </c>
      <c r="C246" s="489">
        <f t="shared" si="9"/>
        <v>0.16425079701938361</v>
      </c>
      <c r="D246" s="490">
        <f>'PI Data Sheet 1'!D103</f>
        <v>0.1875</v>
      </c>
      <c r="E246" s="490">
        <f>'PI Data Sheet 1'!D307</f>
        <v>6.3641720683559222E-2</v>
      </c>
      <c r="F246" s="490">
        <f>'PI Data Sheet 1'!D513</f>
        <v>0.2638888888888889</v>
      </c>
      <c r="G246" s="490">
        <f>'PI Data Sheet 1'!D716</f>
        <v>0.14197257850508624</v>
      </c>
      <c r="J246" s="241"/>
    </row>
    <row r="247" spans="1:10" s="220" customFormat="1" ht="15.75" thickBot="1" x14ac:dyDescent="0.3">
      <c r="A247" s="3" t="s">
        <v>408</v>
      </c>
      <c r="B247" s="488">
        <f>'PI Data Sheet 1'!D919</f>
        <v>6.5257723642816817E-2</v>
      </c>
      <c r="C247" s="489">
        <f t="shared" si="9"/>
        <v>7.2626822630522364E-2</v>
      </c>
      <c r="D247" s="490">
        <f>'PI Data Sheet 1'!D104</f>
        <v>6.3672922252010725E-2</v>
      </c>
      <c r="E247" s="490">
        <f>'PI Data Sheet 1'!D308</f>
        <v>6.8998109640831765E-2</v>
      </c>
      <c r="F247" s="490">
        <f>'PI Data Sheet 1'!D514</f>
        <v>7.77027027027027E-2</v>
      </c>
      <c r="G247" s="490">
        <f>'PI Data Sheet 1'!D717</f>
        <v>8.0133555926544239E-2</v>
      </c>
      <c r="J247" s="241"/>
    </row>
    <row r="248" spans="1:10" s="220" customFormat="1" ht="15.75" thickBot="1" x14ac:dyDescent="0.3">
      <c r="A248" s="3" t="s">
        <v>219</v>
      </c>
      <c r="B248" s="488">
        <f>'PI Data Sheet 1'!D920</f>
        <v>0.18585365853658536</v>
      </c>
      <c r="C248" s="489">
        <f t="shared" si="9"/>
        <v>0.19037586341121157</v>
      </c>
      <c r="D248" s="490">
        <f>'PI Data Sheet 1'!D105</f>
        <v>0.18510054844606946</v>
      </c>
      <c r="E248" s="490">
        <f>'PI Data Sheet 1'!D309</f>
        <v>0.17624999999999999</v>
      </c>
      <c r="F248" s="490">
        <f>'PI Data Sheet 1'!D515</f>
        <v>0.1834862385321101</v>
      </c>
      <c r="G248" s="490">
        <f>'PI Data Sheet 1'!D718</f>
        <v>0.21666666666666667</v>
      </c>
      <c r="J248" s="241"/>
    </row>
    <row r="249" spans="1:10" s="220" customFormat="1" ht="15.75" thickBot="1" x14ac:dyDescent="0.3">
      <c r="A249" s="3" t="s">
        <v>537</v>
      </c>
      <c r="B249" s="488">
        <f>'PI Data Sheet 1'!D921</f>
        <v>0.45284059569773855</v>
      </c>
      <c r="C249" s="489">
        <f t="shared" si="9"/>
        <v>0.4520846474143897</v>
      </c>
      <c r="D249" s="490">
        <f>'PI Data Sheet 1'!D106</f>
        <v>0.45190839694656487</v>
      </c>
      <c r="E249" s="490">
        <f>'PI Data Sheet 1'!D310</f>
        <v>0.45742092457420924</v>
      </c>
      <c r="F249" s="490">
        <f>'PI Data Sheet 1'!D516</f>
        <v>0.42281879194630873</v>
      </c>
      <c r="G249" s="490">
        <f>'PI Data Sheet 1'!D719</f>
        <v>0.47619047619047616</v>
      </c>
      <c r="J249" s="241"/>
    </row>
    <row r="250" spans="1:10" s="220" customFormat="1" ht="15.75" thickBot="1" x14ac:dyDescent="0.3">
      <c r="A250" s="3" t="s">
        <v>579</v>
      </c>
      <c r="B250" s="488">
        <f>'PI Data Sheet 1'!D922</f>
        <v>0.24598521539638032</v>
      </c>
      <c r="C250" s="489">
        <f t="shared" si="9"/>
        <v>0.23048754929889184</v>
      </c>
      <c r="D250" s="490">
        <f>'PI Data Sheet 1'!D107</f>
        <v>0.25155371411660254</v>
      </c>
      <c r="E250" s="490">
        <f>'PI Data Sheet 1'!D311</f>
        <v>0.17153284671532848</v>
      </c>
      <c r="F250" s="490">
        <f>'PI Data Sheet 1'!D517</f>
        <v>0.26250000000000001</v>
      </c>
      <c r="G250" s="490">
        <f>'PI Data Sheet 1'!D720</f>
        <v>0.23636363636363636</v>
      </c>
      <c r="J250" s="241"/>
    </row>
    <row r="251" spans="1:10" s="220" customFormat="1" ht="15.75" thickBot="1" x14ac:dyDescent="0.3">
      <c r="A251" s="3" t="s">
        <v>453</v>
      </c>
      <c r="B251" s="488">
        <f>'PI Data Sheet 1'!D923</f>
        <v>9.3559673448231184E-2</v>
      </c>
      <c r="C251" s="489">
        <f t="shared" si="9"/>
        <v>0.1052784137133521</v>
      </c>
      <c r="D251" s="490">
        <f>'PI Data Sheet 1'!D108</f>
        <v>9.2247936559313806E-2</v>
      </c>
      <c r="E251" s="490">
        <f>'PI Data Sheet 1'!D312</f>
        <v>9.3984962406015032E-2</v>
      </c>
      <c r="F251" s="490">
        <f>'PI Data Sheet 1'!D518</f>
        <v>0.143646408839779</v>
      </c>
      <c r="G251" s="490">
        <f>'PI Data Sheet 1'!D721</f>
        <v>9.1234347048300538E-2</v>
      </c>
      <c r="J251" s="241"/>
    </row>
    <row r="252" spans="1:10" s="220" customFormat="1" ht="15.75" thickBot="1" x14ac:dyDescent="0.3">
      <c r="A252" s="3" t="s">
        <v>454</v>
      </c>
      <c r="B252" s="488">
        <f>'PI Data Sheet 1'!D924</f>
        <v>0.1448589626933576</v>
      </c>
      <c r="C252" s="489">
        <f t="shared" si="9"/>
        <v>0.15219309566192998</v>
      </c>
      <c r="D252" s="490">
        <f>'PI Data Sheet 1'!D109</f>
        <v>0.14477270249645699</v>
      </c>
      <c r="E252" s="490">
        <f>'PI Data Sheet 1'!D313</f>
        <v>0.12625250501002003</v>
      </c>
      <c r="F252" s="490">
        <f>'PI Data Sheet 1'!D519</f>
        <v>0.1701388888888889</v>
      </c>
      <c r="G252" s="490">
        <f>'PI Data Sheet 1'!D722</f>
        <v>0.16760828625235405</v>
      </c>
      <c r="J252" s="241"/>
    </row>
    <row r="253" spans="1:10" s="220" customFormat="1" ht="15.75" thickBot="1" x14ac:dyDescent="0.3">
      <c r="A253" s="4" t="s">
        <v>413</v>
      </c>
      <c r="B253" s="488">
        <f>'PI Data Sheet 1'!D925</f>
        <v>0.26396719630958482</v>
      </c>
      <c r="C253" s="489">
        <f t="shared" si="9"/>
        <v>0.3026642629014325</v>
      </c>
      <c r="D253" s="490">
        <f>'PI Data Sheet 1'!D110</f>
        <v>0.2569131202196509</v>
      </c>
      <c r="E253" s="490">
        <f>'PI Data Sheet 1'!D314</f>
        <v>0.31901840490797545</v>
      </c>
      <c r="F253" s="490">
        <f>'PI Data Sheet 1'!D520</f>
        <v>0.43814432989690721</v>
      </c>
      <c r="G253" s="490">
        <f>'PI Data Sheet 1'!D723</f>
        <v>0.19658119658119658</v>
      </c>
      <c r="J253" s="241"/>
    </row>
    <row r="254" spans="1:10" s="220" customFormat="1" ht="15.75" thickBot="1" x14ac:dyDescent="0.3">
      <c r="A254" s="4" t="s">
        <v>414</v>
      </c>
      <c r="B254" s="488">
        <f>'PI Data Sheet 1'!D926</f>
        <v>2.0486555697823302E-4</v>
      </c>
      <c r="C254" s="489">
        <f t="shared" si="9"/>
        <v>8.7139276729032472E-4</v>
      </c>
      <c r="D254" s="490">
        <f>'PI Data Sheet 1'!D111</f>
        <v>1.1856770215793219E-4</v>
      </c>
      <c r="E254" s="490">
        <f>'PI Data Sheet 1'!D315</f>
        <v>0</v>
      </c>
      <c r="F254" s="490">
        <f>'PI Data Sheet 1'!D521</f>
        <v>3.3670033670033669E-3</v>
      </c>
      <c r="G254" s="490">
        <f>'PI Data Sheet 1'!D724</f>
        <v>0</v>
      </c>
      <c r="J254" s="241"/>
    </row>
    <row r="255" spans="1:10" s="220" customFormat="1" ht="15.75" thickBot="1" x14ac:dyDescent="0.3">
      <c r="A255" s="3" t="s">
        <v>531</v>
      </c>
      <c r="B255" s="488">
        <f>'PI Data Sheet 1'!D927</f>
        <v>1.0121046818294524E-2</v>
      </c>
      <c r="C255" s="489">
        <f t="shared" si="9"/>
        <v>8.6780603585219669E-3</v>
      </c>
      <c r="D255" s="490">
        <f>'PI Data Sheet 1'!D112</f>
        <v>1.1197953673440387E-2</v>
      </c>
      <c r="E255" s="490">
        <f>'PI Data Sheet 1'!D316</f>
        <v>1.7506321727290409E-3</v>
      </c>
      <c r="F255" s="490">
        <f>'PI Data Sheet 1'!D522</f>
        <v>1.4964788732394365E-2</v>
      </c>
      <c r="G255" s="490">
        <f>'PI Data Sheet 1'!D725</f>
        <v>6.7988668555240793E-3</v>
      </c>
      <c r="J255" s="241"/>
    </row>
    <row r="256" spans="1:10" s="220" customFormat="1" ht="15.75" thickBot="1" x14ac:dyDescent="0.3">
      <c r="A256" s="3" t="s">
        <v>426</v>
      </c>
      <c r="B256" s="488">
        <f>'PI Data Sheet 1'!D928</f>
        <v>1.621425694724124E-2</v>
      </c>
      <c r="C256" s="489">
        <f t="shared" si="9"/>
        <v>1.3380319364373018E-2</v>
      </c>
      <c r="D256" s="490">
        <f>'PI Data Sheet 1'!D113</f>
        <v>1.7211670821982421E-2</v>
      </c>
      <c r="E256" s="490">
        <f>'PI Data Sheet 1'!D317</f>
        <v>7.309178239532213E-3</v>
      </c>
      <c r="F256" s="490">
        <f>'PI Data Sheet 1'!D523</f>
        <v>1.4501891551071878E-2</v>
      </c>
      <c r="G256" s="490">
        <f>'PI Data Sheet 1'!D726</f>
        <v>1.449853684490556E-2</v>
      </c>
      <c r="J256" s="242"/>
    </row>
    <row r="257" spans="1:10" s="220" customFormat="1" ht="15.75" thickBot="1" x14ac:dyDescent="0.3">
      <c r="A257" s="481"/>
      <c r="B257" s="491"/>
      <c r="C257" s="492"/>
      <c r="D257" s="490"/>
      <c r="E257" s="490"/>
      <c r="F257" s="490"/>
      <c r="G257" s="490"/>
      <c r="J257" s="487"/>
    </row>
    <row r="258" spans="1:10" s="220" customFormat="1" ht="15.75" thickBot="1" x14ac:dyDescent="0.3">
      <c r="A258" s="207" t="s">
        <v>511</v>
      </c>
      <c r="B258" s="491"/>
      <c r="C258" s="492"/>
      <c r="D258" s="490"/>
      <c r="E258" s="490"/>
      <c r="F258" s="490"/>
      <c r="G258" s="490"/>
      <c r="J258" s="391"/>
    </row>
    <row r="259" spans="1:10" s="220" customFormat="1" ht="15.75" thickBot="1" x14ac:dyDescent="0.3">
      <c r="A259" s="119" t="s">
        <v>397</v>
      </c>
      <c r="B259" s="275">
        <f>'PI Data Sheet 1'!D931</f>
        <v>0.1806396401084763</v>
      </c>
      <c r="C259" s="268">
        <f t="shared" ref="C259:C284" si="10">AVERAGE(D259:G259)</f>
        <v>0.18449269008900876</v>
      </c>
      <c r="D259" s="234">
        <f>'PI Data Sheet 1'!D116</f>
        <v>0.18217992540337244</v>
      </c>
      <c r="E259" s="234">
        <f>'PI Data Sheet 1'!D320</f>
        <v>0.14936667215002467</v>
      </c>
      <c r="F259" s="234">
        <f>'PI Data Sheet 1'!D526</f>
        <v>0.21514073115496604</v>
      </c>
      <c r="G259" s="234">
        <f>'PI Data Sheet 1'!D729</f>
        <v>0.19128343164767195</v>
      </c>
      <c r="J259" s="276"/>
    </row>
    <row r="260" spans="1:10" s="220" customFormat="1" ht="15.75" thickBot="1" x14ac:dyDescent="0.3">
      <c r="A260" s="164" t="s">
        <v>399</v>
      </c>
      <c r="B260" s="488">
        <f>'PI Data Sheet 1'!D932</f>
        <v>0.11864879955332217</v>
      </c>
      <c r="C260" s="489">
        <f t="shared" si="10"/>
        <v>0.11730673309477886</v>
      </c>
      <c r="D260" s="759">
        <f>'PI Data Sheet 1'!D117</f>
        <v>0.11994742030890569</v>
      </c>
      <c r="E260" s="490">
        <f>'PI Data Sheet 1'!D321</f>
        <v>0.10810810810810811</v>
      </c>
      <c r="F260" s="490">
        <f>'PI Data Sheet 1'!D527</f>
        <v>0.14814814814814814</v>
      </c>
      <c r="G260" s="490">
        <f>'PI Data Sheet 1'!D730</f>
        <v>9.3023255813953487E-2</v>
      </c>
      <c r="J260" s="240"/>
    </row>
    <row r="261" spans="1:10" s="220" customFormat="1" ht="15.75" thickBot="1" x14ac:dyDescent="0.3">
      <c r="A261" s="3" t="s">
        <v>400</v>
      </c>
      <c r="B261" s="488">
        <f>'PI Data Sheet 1'!D933</f>
        <v>0.21929201744598845</v>
      </c>
      <c r="C261" s="489">
        <f t="shared" si="10"/>
        <v>0.23297504026439037</v>
      </c>
      <c r="D261" s="759">
        <f>'PI Data Sheet 1'!D118</f>
        <v>0.21784542829934853</v>
      </c>
      <c r="E261" s="490">
        <f>'PI Data Sheet 1'!D322</f>
        <v>0.20363901018922853</v>
      </c>
      <c r="F261" s="490">
        <f>'PI Data Sheet 1'!D528</f>
        <v>0.25979945305378305</v>
      </c>
      <c r="G261" s="490">
        <f>'PI Data Sheet 1'!D731</f>
        <v>0.25061626951520133</v>
      </c>
      <c r="J261" s="241"/>
    </row>
    <row r="262" spans="1:10" s="220" customFormat="1" ht="15.75" thickBot="1" x14ac:dyDescent="0.3">
      <c r="A262" s="3" t="s">
        <v>401</v>
      </c>
      <c r="B262" s="488">
        <f>'PI Data Sheet 1'!D934</f>
        <v>0.19850179157149506</v>
      </c>
      <c r="C262" s="489">
        <f t="shared" si="10"/>
        <v>0.20084416898477597</v>
      </c>
      <c r="D262" s="759">
        <f>'PI Data Sheet 1'!D119</f>
        <v>0.20121967127576312</v>
      </c>
      <c r="E262" s="490">
        <f>'PI Data Sheet 1'!D323</f>
        <v>0.15712143928035982</v>
      </c>
      <c r="F262" s="490">
        <f>'PI Data Sheet 1'!D529</f>
        <v>0.24002370604504147</v>
      </c>
      <c r="G262" s="490">
        <f>'PI Data Sheet 1'!D732</f>
        <v>0.20501185933793956</v>
      </c>
      <c r="J262" s="241"/>
    </row>
    <row r="263" spans="1:10" s="220" customFormat="1" ht="15.75" thickBot="1" x14ac:dyDescent="0.3">
      <c r="A263" s="3" t="s">
        <v>402</v>
      </c>
      <c r="B263" s="488">
        <f>'PI Data Sheet 1'!D935</f>
        <v>0.10276584386201286</v>
      </c>
      <c r="C263" s="489">
        <f t="shared" si="10"/>
        <v>9.7147193038349511E-2</v>
      </c>
      <c r="D263" s="759">
        <f>'PI Data Sheet 1'!D120</f>
        <v>0.10534023824981505</v>
      </c>
      <c r="E263" s="490">
        <f>'PI Data Sheet 1'!D324</f>
        <v>7.4798968290092555E-2</v>
      </c>
      <c r="F263" s="490">
        <f>'PI Data Sheet 1'!D530</f>
        <v>0.10162388685175484</v>
      </c>
      <c r="G263" s="490">
        <f>'PI Data Sheet 1'!D733</f>
        <v>0.1068256787617356</v>
      </c>
      <c r="J263" s="241"/>
    </row>
    <row r="264" spans="1:10" s="220" customFormat="1" ht="15.75" thickBot="1" x14ac:dyDescent="0.3">
      <c r="A264" s="3" t="s">
        <v>5</v>
      </c>
      <c r="B264" s="488">
        <f>'PI Data Sheet 1'!D936</f>
        <v>8.7862702315432958E-2</v>
      </c>
      <c r="C264" s="489">
        <f t="shared" si="10"/>
        <v>7.4074128367915215E-2</v>
      </c>
      <c r="D264" s="759">
        <f>'PI Data Sheet 1'!D121</f>
        <v>9.0180819409475851E-2</v>
      </c>
      <c r="E264" s="490">
        <f>'PI Data Sheet 1'!D325</f>
        <v>8.1861266695389914E-2</v>
      </c>
      <c r="F264" s="490">
        <f>'PI Data Sheet 1'!D531</f>
        <v>4.528763769889841E-2</v>
      </c>
      <c r="G264" s="490">
        <f>'PI Data Sheet 1'!D734</f>
        <v>7.8966789667896678E-2</v>
      </c>
      <c r="J264" s="241"/>
    </row>
    <row r="265" spans="1:10" s="220" customFormat="1" ht="15.75" thickBot="1" x14ac:dyDescent="0.3">
      <c r="A265" s="3" t="s">
        <v>403</v>
      </c>
      <c r="B265" s="488">
        <f>'PI Data Sheet 1'!D937</f>
        <v>0.57266846802587412</v>
      </c>
      <c r="C265" s="489">
        <f t="shared" si="10"/>
        <v>0.55141898362921371</v>
      </c>
      <c r="D265" s="759">
        <f>'PI Data Sheet 1'!D122</f>
        <v>0.59520958083832332</v>
      </c>
      <c r="E265" s="490">
        <f>'PI Data Sheet 1'!D326</f>
        <v>0.32817589576547229</v>
      </c>
      <c r="F265" s="490">
        <f>'PI Data Sheet 1'!D532</f>
        <v>0.61764705882352944</v>
      </c>
      <c r="G265" s="490">
        <f>'PI Data Sheet 1'!D735</f>
        <v>0.66464339908952963</v>
      </c>
      <c r="J265" s="241"/>
    </row>
    <row r="266" spans="1:10" s="220" customFormat="1" ht="15.75" thickBot="1" x14ac:dyDescent="0.3">
      <c r="A266" s="3" t="s">
        <v>577</v>
      </c>
      <c r="B266" s="488">
        <f>'PI Data Sheet 1'!D938</f>
        <v>0.12460603331832508</v>
      </c>
      <c r="C266" s="489">
        <f t="shared" si="10"/>
        <v>0.12595182333288735</v>
      </c>
      <c r="D266" s="759">
        <f>'PI Data Sheet 1'!D123</f>
        <v>0.12565992228326411</v>
      </c>
      <c r="E266" s="490">
        <f>'PI Data Sheet 1'!D327</f>
        <v>0.10159691629955947</v>
      </c>
      <c r="F266" s="490">
        <f>'PI Data Sheet 1'!D533</f>
        <v>0.141156462585034</v>
      </c>
      <c r="G266" s="490">
        <f>'PI Data Sheet 1'!D736</f>
        <v>0.13539399216369177</v>
      </c>
      <c r="J266" s="241"/>
    </row>
    <row r="267" spans="1:10" s="220" customFormat="1" ht="15.75" thickBot="1" x14ac:dyDescent="0.3">
      <c r="A267" s="3" t="s">
        <v>405</v>
      </c>
      <c r="B267" s="488">
        <f>'PI Data Sheet 1'!D939</f>
        <v>0.18238655462184875</v>
      </c>
      <c r="C267" s="489">
        <f t="shared" si="10"/>
        <v>0.17132827024789252</v>
      </c>
      <c r="D267" s="759">
        <f>'PI Data Sheet 1'!D124</f>
        <v>0.18906364599462147</v>
      </c>
      <c r="E267" s="490">
        <f>'PI Data Sheet 1'!D328</f>
        <v>9.9023709902370985E-2</v>
      </c>
      <c r="F267" s="490">
        <f>'PI Data Sheet 1'!D534</f>
        <v>0.15384615384615385</v>
      </c>
      <c r="G267" s="490">
        <f>'PI Data Sheet 1'!D737</f>
        <v>0.24337957124842372</v>
      </c>
      <c r="J267" s="241"/>
    </row>
    <row r="268" spans="1:10" s="220" customFormat="1" ht="15.75" thickBot="1" x14ac:dyDescent="0.3">
      <c r="A268" s="3" t="s">
        <v>406</v>
      </c>
      <c r="B268" s="488">
        <f>'PI Data Sheet 1'!D940</f>
        <v>2.1327711315944301E-2</v>
      </c>
      <c r="C268" s="489">
        <f t="shared" si="10"/>
        <v>2.1683750771634105E-2</v>
      </c>
      <c r="D268" s="759">
        <f>'PI Data Sheet 1'!D125</f>
        <v>2.1654929577464788E-2</v>
      </c>
      <c r="E268" s="490">
        <f>'PI Data Sheet 1'!D329</f>
        <v>1.2429378531073447E-2</v>
      </c>
      <c r="F268" s="490">
        <f>'PI Data Sheet 1'!D535</f>
        <v>2.1582733812949641E-2</v>
      </c>
      <c r="G268" s="490">
        <f>'PI Data Sheet 1'!D738</f>
        <v>3.1067961165048542E-2</v>
      </c>
      <c r="J268" s="241"/>
    </row>
    <row r="269" spans="1:10" s="220" customFormat="1" ht="15.75" thickBot="1" x14ac:dyDescent="0.3">
      <c r="A269" s="3" t="s">
        <v>623</v>
      </c>
      <c r="B269" s="488">
        <f>'PI Data Sheet 1'!D941</f>
        <v>0.24964520425318223</v>
      </c>
      <c r="C269" s="489">
        <f t="shared" si="10"/>
        <v>0.25609349117861435</v>
      </c>
      <c r="D269" s="759">
        <f>'PI Data Sheet 1'!D126</f>
        <v>0.24969788113972663</v>
      </c>
      <c r="E269" s="490">
        <f>'PI Data Sheet 1'!D330</f>
        <v>0.24163794851003445</v>
      </c>
      <c r="F269" s="490">
        <f>'PI Data Sheet 1'!D536</f>
        <v>0.29027355623100304</v>
      </c>
      <c r="G269" s="490">
        <f>'PI Data Sheet 1'!D739</f>
        <v>0.24276457883369332</v>
      </c>
      <c r="J269" s="241"/>
    </row>
    <row r="270" spans="1:10" s="220" customFormat="1" ht="15.75" thickBot="1" x14ac:dyDescent="0.3">
      <c r="A270" s="4" t="s">
        <v>668</v>
      </c>
      <c r="B270" s="488">
        <f>'PI Data Sheet 1'!D942</f>
        <v>1.0786242453022184E-2</v>
      </c>
      <c r="C270" s="489">
        <f t="shared" si="10"/>
        <v>8.185935857473476E-3</v>
      </c>
      <c r="D270" s="759">
        <f>'PI Data Sheet 1'!D127</f>
        <v>1.1701530816702733E-2</v>
      </c>
      <c r="E270" s="490">
        <f>'PI Data Sheet 1'!D331</f>
        <v>2.5359256128486898E-3</v>
      </c>
      <c r="F270" s="490">
        <f>'PI Data Sheet 1'!D537</f>
        <v>9.2592592592592587E-3</v>
      </c>
      <c r="G270" s="490">
        <f>'PI Data Sheet 1'!D740</f>
        <v>9.247027741083224E-3</v>
      </c>
      <c r="J270" s="241"/>
    </row>
    <row r="271" spans="1:10" s="220" customFormat="1" ht="15.75" thickBot="1" x14ac:dyDescent="0.3">
      <c r="A271" s="3" t="s">
        <v>28</v>
      </c>
      <c r="B271" s="488">
        <f>'PI Data Sheet 1'!D943</f>
        <v>0.32422620529416646</v>
      </c>
      <c r="C271" s="489">
        <f t="shared" si="10"/>
        <v>0.33949590336706448</v>
      </c>
      <c r="D271" s="759">
        <f>'PI Data Sheet 1'!D128</f>
        <v>0.32247710987261147</v>
      </c>
      <c r="E271" s="490">
        <f>'PI Data Sheet 1'!D332</f>
        <v>0.3209647495361781</v>
      </c>
      <c r="F271" s="490">
        <f>'PI Data Sheet 1'!D538</f>
        <v>0.3961848862802641</v>
      </c>
      <c r="G271" s="490">
        <f>'PI Data Sheet 1'!D741</f>
        <v>0.31835686777920413</v>
      </c>
      <c r="J271" s="241"/>
    </row>
    <row r="272" spans="1:10" s="220" customFormat="1" ht="15.75" thickBot="1" x14ac:dyDescent="0.3">
      <c r="A272" s="189" t="s">
        <v>39</v>
      </c>
      <c r="B272" s="488">
        <f>'PI Data Sheet 1'!D944</f>
        <v>0.40669014084507044</v>
      </c>
      <c r="C272" s="489">
        <f t="shared" si="10"/>
        <v>0.4124132957343416</v>
      </c>
      <c r="D272" s="759">
        <f>'PI Data Sheet 1'!D129</f>
        <v>0.4032053985660059</v>
      </c>
      <c r="E272" s="490">
        <f>'PI Data Sheet 1'!D333</f>
        <v>0.42105263157894735</v>
      </c>
      <c r="F272" s="490">
        <f>'PI Data Sheet 1'!D539</f>
        <v>0.35616438356164382</v>
      </c>
      <c r="G272" s="490">
        <f>'PI Data Sheet 1'!D742</f>
        <v>0.46923076923076923</v>
      </c>
      <c r="J272" s="241"/>
    </row>
    <row r="273" spans="1:10" s="220" customFormat="1" ht="15.75" thickBot="1" x14ac:dyDescent="0.3">
      <c r="A273" s="189" t="s">
        <v>530</v>
      </c>
      <c r="B273" s="488">
        <f>'PI Data Sheet 1'!D945</f>
        <v>9.2729888237246871E-2</v>
      </c>
      <c r="C273" s="489">
        <f t="shared" si="10"/>
        <v>0.11576128999449653</v>
      </c>
      <c r="D273" s="759">
        <f>'PI Data Sheet 1'!D130</f>
        <v>8.9077412513255572E-2</v>
      </c>
      <c r="E273" s="490">
        <f>'PI Data Sheet 1'!D334</f>
        <v>7.3278584965255841E-2</v>
      </c>
      <c r="F273" s="490">
        <f>'PI Data Sheet 1'!D540</f>
        <v>0.14031180400890869</v>
      </c>
      <c r="G273" s="490">
        <f>'PI Data Sheet 1'!D743</f>
        <v>0.16037735849056603</v>
      </c>
      <c r="J273" s="241"/>
    </row>
    <row r="274" spans="1:10" s="220" customFormat="1" ht="15.75" thickBot="1" x14ac:dyDescent="0.3">
      <c r="A274" s="194" t="s">
        <v>31</v>
      </c>
      <c r="B274" s="488">
        <f>'PI Data Sheet 1'!D946</f>
        <v>0.16153397831915142</v>
      </c>
      <c r="C274" s="489">
        <f t="shared" si="10"/>
        <v>0.14430006650495902</v>
      </c>
      <c r="D274" s="759">
        <f>'PI Data Sheet 1'!D131</f>
        <v>0.17217347845402042</v>
      </c>
      <c r="E274" s="490">
        <f>'PI Data Sheet 1'!D335</f>
        <v>4.0659988214496172E-2</v>
      </c>
      <c r="F274" s="490">
        <f>'PI Data Sheet 1'!D541</f>
        <v>0.22549019607843138</v>
      </c>
      <c r="G274" s="490">
        <f>'PI Data Sheet 1'!D744</f>
        <v>0.13887660327288812</v>
      </c>
      <c r="J274" s="241"/>
    </row>
    <row r="275" spans="1:10" s="220" customFormat="1" ht="15.75" thickBot="1" x14ac:dyDescent="0.3">
      <c r="A275" s="3" t="s">
        <v>408</v>
      </c>
      <c r="B275" s="488">
        <f>'PI Data Sheet 1'!D947</f>
        <v>5.6465273856578208E-2</v>
      </c>
      <c r="C275" s="489">
        <f t="shared" si="10"/>
        <v>6.9380595927877806E-2</v>
      </c>
      <c r="D275" s="759">
        <f>'PI Data Sheet 1'!D132</f>
        <v>5.3523554193795481E-2</v>
      </c>
      <c r="E275" s="490">
        <f>'PI Data Sheet 1'!D336</f>
        <v>6.6162570888468802E-2</v>
      </c>
      <c r="F275" s="490">
        <f>'PI Data Sheet 1'!D542</f>
        <v>7.77027027027027E-2</v>
      </c>
      <c r="G275" s="490">
        <f>'PI Data Sheet 1'!D745</f>
        <v>8.0133555926544239E-2</v>
      </c>
      <c r="J275" s="241"/>
    </row>
    <row r="276" spans="1:10" s="220" customFormat="1" ht="15.75" thickBot="1" x14ac:dyDescent="0.3">
      <c r="A276" s="3" t="s">
        <v>219</v>
      </c>
      <c r="B276" s="488">
        <f>'PI Data Sheet 1'!D948</f>
        <v>0.1833170731707317</v>
      </c>
      <c r="C276" s="489">
        <f t="shared" si="10"/>
        <v>0.18622595481888982</v>
      </c>
      <c r="D276" s="759">
        <f>'PI Data Sheet 1'!D133</f>
        <v>0.18350091407678246</v>
      </c>
      <c r="E276" s="490">
        <f>'PI Data Sheet 1'!D337</f>
        <v>0.16125</v>
      </c>
      <c r="F276" s="490">
        <f>'PI Data Sheet 1'!D543</f>
        <v>0.1834862385321101</v>
      </c>
      <c r="G276" s="490">
        <f>'PI Data Sheet 1'!D746</f>
        <v>0.21666666666666667</v>
      </c>
      <c r="J276" s="241"/>
    </row>
    <row r="277" spans="1:10" s="220" customFormat="1" ht="15.75" thickBot="1" x14ac:dyDescent="0.3">
      <c r="A277" s="3" t="s">
        <v>537</v>
      </c>
      <c r="B277" s="488">
        <f>'PI Data Sheet 1'!D949</f>
        <v>0.43758043758043758</v>
      </c>
      <c r="C277" s="489">
        <f t="shared" si="10"/>
        <v>0.41139301722133076</v>
      </c>
      <c r="D277" s="759">
        <f>'PI Data Sheet 1'!D134</f>
        <v>0.44776444929116682</v>
      </c>
      <c r="E277" s="490">
        <f>'PI Data Sheet 1'!D338</f>
        <v>0.30900243309002434</v>
      </c>
      <c r="F277" s="490">
        <f>'PI Data Sheet 1'!D544</f>
        <v>0.42281879194630873</v>
      </c>
      <c r="G277" s="490">
        <f>'PI Data Sheet 1'!D747</f>
        <v>0.46598639455782315</v>
      </c>
      <c r="J277" s="241"/>
    </row>
    <row r="278" spans="1:10" s="220" customFormat="1" ht="15.75" thickBot="1" x14ac:dyDescent="0.3">
      <c r="A278" s="3" t="s">
        <v>579</v>
      </c>
      <c r="B278" s="488">
        <f>'PI Data Sheet 1'!D950</f>
        <v>7.2903390262554171E-2</v>
      </c>
      <c r="C278" s="489">
        <f t="shared" si="10"/>
        <v>0.13184460789473529</v>
      </c>
      <c r="D278" s="759">
        <f>'PI Data Sheet 1'!D135</f>
        <v>6.4812074578277604E-2</v>
      </c>
      <c r="E278" s="490">
        <f>'PI Data Sheet 1'!D339</f>
        <v>1.824817518248175E-2</v>
      </c>
      <c r="F278" s="490">
        <f>'PI Data Sheet 1'!D545</f>
        <v>0.26250000000000001</v>
      </c>
      <c r="G278" s="490">
        <f>'PI Data Sheet 1'!D748</f>
        <v>0.18181818181818182</v>
      </c>
      <c r="J278" s="241"/>
    </row>
    <row r="279" spans="1:10" s="220" customFormat="1" ht="15.75" thickBot="1" x14ac:dyDescent="0.3">
      <c r="A279" s="3" t="s">
        <v>453</v>
      </c>
      <c r="B279" s="488">
        <f>'PI Data Sheet 1'!D951</f>
        <v>9.0060904496566022E-2</v>
      </c>
      <c r="C279" s="489">
        <f t="shared" si="10"/>
        <v>0.100093650137476</v>
      </c>
      <c r="D279" s="759">
        <f>'PI Data Sheet 1'!D136</f>
        <v>9.0305874737012459E-2</v>
      </c>
      <c r="E279" s="490">
        <f>'PI Data Sheet 1'!D340</f>
        <v>7.5187969924812026E-2</v>
      </c>
      <c r="F279" s="490">
        <f>'PI Data Sheet 1'!D546</f>
        <v>0.143646408839779</v>
      </c>
      <c r="G279" s="490">
        <f>'PI Data Sheet 1'!D749</f>
        <v>9.1234347048300538E-2</v>
      </c>
      <c r="J279" s="241"/>
    </row>
    <row r="280" spans="1:10" s="220" customFormat="1" ht="15.75" thickBot="1" x14ac:dyDescent="0.3">
      <c r="A280" s="3" t="s">
        <v>454</v>
      </c>
      <c r="B280" s="488">
        <f>'PI Data Sheet 1'!D952</f>
        <v>0.10764331210191083</v>
      </c>
      <c r="C280" s="489">
        <f t="shared" si="10"/>
        <v>0.11658015787616927</v>
      </c>
      <c r="D280" s="759">
        <f>'PI Data Sheet 1'!D137</f>
        <v>0.10879755805080127</v>
      </c>
      <c r="E280" s="490">
        <f>'PI Data Sheet 1'!D341</f>
        <v>7.8156312625250496E-2</v>
      </c>
      <c r="F280" s="490">
        <f>'PI Data Sheet 1'!D547</f>
        <v>0.1701388888888889</v>
      </c>
      <c r="G280" s="490">
        <f>'PI Data Sheet 1'!D750</f>
        <v>0.10922787193973635</v>
      </c>
      <c r="J280" s="241"/>
    </row>
    <row r="281" spans="1:10" s="220" customFormat="1" ht="15.75" thickBot="1" x14ac:dyDescent="0.3">
      <c r="A281" s="4" t="s">
        <v>413</v>
      </c>
      <c r="B281" s="488">
        <f>'PI Data Sheet 1'!D953</f>
        <v>0.26362549120109346</v>
      </c>
      <c r="C281" s="489">
        <f t="shared" si="10"/>
        <v>0.30184836251437241</v>
      </c>
      <c r="D281" s="759">
        <f>'PI Data Sheet 1'!D138</f>
        <v>0.25671700333398706</v>
      </c>
      <c r="E281" s="490">
        <f>'PI Data Sheet 1'!D342</f>
        <v>0.31595092024539878</v>
      </c>
      <c r="F281" s="490">
        <f>'PI Data Sheet 1'!D548</f>
        <v>0.43814432989690721</v>
      </c>
      <c r="G281" s="490">
        <f>'PI Data Sheet 1'!D751</f>
        <v>0.19658119658119658</v>
      </c>
      <c r="J281" s="241"/>
    </row>
    <row r="282" spans="1:10" s="220" customFormat="1" ht="15.75" thickBot="1" x14ac:dyDescent="0.3">
      <c r="A282" s="4" t="s">
        <v>414</v>
      </c>
      <c r="B282" s="488">
        <f>'PI Data Sheet 1'!D954</f>
        <v>2.0486555697823302E-4</v>
      </c>
      <c r="C282" s="489">
        <f t="shared" si="10"/>
        <v>8.7139276729032472E-4</v>
      </c>
      <c r="D282" s="759">
        <f>'PI Data Sheet 1'!D139</f>
        <v>1.1856770215793219E-4</v>
      </c>
      <c r="E282" s="490">
        <f>'PI Data Sheet 1'!D343</f>
        <v>0</v>
      </c>
      <c r="F282" s="490">
        <f>'PI Data Sheet 1'!D549</f>
        <v>3.3670033670033669E-3</v>
      </c>
      <c r="G282" s="490">
        <f>'PI Data Sheet 1'!D752</f>
        <v>0</v>
      </c>
      <c r="J282" s="241"/>
    </row>
    <row r="283" spans="1:10" s="220" customFormat="1" ht="15.75" thickBot="1" x14ac:dyDescent="0.3">
      <c r="A283" s="3" t="s">
        <v>531</v>
      </c>
      <c r="B283" s="488">
        <f>'PI Data Sheet 1'!D955</f>
        <v>8.3628248765863448E-3</v>
      </c>
      <c r="C283" s="489">
        <f t="shared" si="10"/>
        <v>7.8647390436260012E-3</v>
      </c>
      <c r="D283" s="759">
        <f>'PI Data Sheet 1'!D140</f>
        <v>9.0947847093932072E-3</v>
      </c>
      <c r="E283" s="490">
        <f>'PI Data Sheet 1'!D344</f>
        <v>1.167088115152694E-3</v>
      </c>
      <c r="F283" s="490">
        <f>'PI Data Sheet 1'!D550</f>
        <v>1.4964788732394365E-2</v>
      </c>
      <c r="G283" s="490">
        <f>'PI Data Sheet 1'!D753</f>
        <v>6.2322946175637391E-3</v>
      </c>
      <c r="J283" s="241"/>
    </row>
    <row r="284" spans="1:10" s="220" customFormat="1" ht="15.75" thickBot="1" x14ac:dyDescent="0.3">
      <c r="A284" s="3" t="s">
        <v>426</v>
      </c>
      <c r="B284" s="488">
        <f>'PI Data Sheet 1'!D956</f>
        <v>1.5835682641965363E-2</v>
      </c>
      <c r="C284" s="489">
        <f t="shared" si="10"/>
        <v>1.2935444186019811E-2</v>
      </c>
      <c r="D284" s="759">
        <f>'PI Data Sheet 1'!D141</f>
        <v>1.6894005756476035E-2</v>
      </c>
      <c r="E284" s="490">
        <f>'PI Data Sheet 1'!D345</f>
        <v>5.8473425916257702E-3</v>
      </c>
      <c r="F284" s="490">
        <f>'PI Data Sheet 1'!D551</f>
        <v>1.4501891551071878E-2</v>
      </c>
      <c r="G284" s="490">
        <f>'PI Data Sheet 1'!D754</f>
        <v>1.449853684490556E-2</v>
      </c>
      <c r="J284" s="242"/>
    </row>
    <row r="285" spans="1:10" s="220" customFormat="1" ht="15.75" thickBot="1" x14ac:dyDescent="0.3">
      <c r="A285" s="481"/>
      <c r="B285" s="491"/>
      <c r="C285" s="492"/>
      <c r="D285" s="490"/>
      <c r="E285" s="490"/>
      <c r="F285" s="490"/>
      <c r="G285" s="490"/>
      <c r="J285" s="487"/>
    </row>
    <row r="286" spans="1:10" s="220" customFormat="1" ht="15.75" thickBot="1" x14ac:dyDescent="0.3">
      <c r="A286" s="207" t="s">
        <v>510</v>
      </c>
      <c r="B286" s="491"/>
      <c r="C286" s="492"/>
      <c r="D286" s="490"/>
      <c r="E286" s="490"/>
      <c r="F286" s="490"/>
      <c r="G286" s="490"/>
      <c r="J286" s="391"/>
    </row>
    <row r="287" spans="1:10" s="220" customFormat="1" ht="15.75" thickBot="1" x14ac:dyDescent="0.3">
      <c r="A287" s="119" t="s">
        <v>397</v>
      </c>
      <c r="B287" s="275">
        <f>'PI Data Sheet 1'!D959</f>
        <v>0.25550332194216524</v>
      </c>
      <c r="C287" s="268">
        <f t="shared" ref="C287:C312" si="11">AVERAGE(D287:G287)</f>
        <v>0.25040979524630469</v>
      </c>
      <c r="D287" s="234">
        <f>'PI Data Sheet 1'!D144</f>
        <v>0.25851852621444626</v>
      </c>
      <c r="E287" s="234">
        <f>'PI Data Sheet 1'!D348</f>
        <v>0.21960848823819706</v>
      </c>
      <c r="F287" s="234">
        <f>'PI Data Sheet 1'!D554</f>
        <v>0.25525719831769655</v>
      </c>
      <c r="G287" s="234">
        <f>'PI Data Sheet 1'!D757</f>
        <v>0.26825496821487887</v>
      </c>
      <c r="J287" s="276"/>
    </row>
    <row r="288" spans="1:10" s="220" customFormat="1" ht="15.75" thickBot="1" x14ac:dyDescent="0.3">
      <c r="A288" s="164" t="s">
        <v>399</v>
      </c>
      <c r="B288" s="488">
        <f>'PI Data Sheet 1'!D960</f>
        <v>0.64907872696817426</v>
      </c>
      <c r="C288" s="489">
        <f t="shared" si="11"/>
        <v>0.59451939996021352</v>
      </c>
      <c r="D288" s="759">
        <f>'PI Data Sheet 1'!D145</f>
        <v>0.66118961551100885</v>
      </c>
      <c r="E288" s="490">
        <f>'PI Data Sheet 1'!D349</f>
        <v>0.59845559845559848</v>
      </c>
      <c r="F288" s="490">
        <f>'PI Data Sheet 1'!D555</f>
        <v>0.53703703703703709</v>
      </c>
      <c r="G288" s="490">
        <f>'PI Data Sheet 1'!D758</f>
        <v>0.58139534883720934</v>
      </c>
      <c r="J288" s="240"/>
    </row>
    <row r="289" spans="1:10" s="220" customFormat="1" ht="15.75" thickBot="1" x14ac:dyDescent="0.3">
      <c r="A289" s="3" t="s">
        <v>400</v>
      </c>
      <c r="B289" s="488">
        <f>'PI Data Sheet 1'!D961</f>
        <v>0.40451617811137031</v>
      </c>
      <c r="C289" s="489">
        <f t="shared" si="11"/>
        <v>0.41619424897488883</v>
      </c>
      <c r="D289" s="759">
        <f>'PI Data Sheet 1'!D146</f>
        <v>0.40236105022900071</v>
      </c>
      <c r="E289" s="490">
        <f>'PI Data Sheet 1'!D350</f>
        <v>0.3978165938864629</v>
      </c>
      <c r="F289" s="490">
        <f>'PI Data Sheet 1'!D556</f>
        <v>0.41431175934366454</v>
      </c>
      <c r="G289" s="490">
        <f>'PI Data Sheet 1'!D759</f>
        <v>0.45028759244042726</v>
      </c>
      <c r="J289" s="241"/>
    </row>
    <row r="290" spans="1:10" s="220" customFormat="1" ht="15.75" thickBot="1" x14ac:dyDescent="0.3">
      <c r="A290" s="3" t="s">
        <v>401</v>
      </c>
      <c r="B290" s="488">
        <f>'PI Data Sheet 1'!D962</f>
        <v>0.25994024486614631</v>
      </c>
      <c r="C290" s="489">
        <f t="shared" si="11"/>
        <v>0.25068352917900077</v>
      </c>
      <c r="D290" s="759">
        <f>'PI Data Sheet 1'!D147</f>
        <v>0.26467518914688232</v>
      </c>
      <c r="E290" s="490">
        <f>'PI Data Sheet 1'!D351</f>
        <v>0.20989505247376311</v>
      </c>
      <c r="F290" s="490">
        <f>'PI Data Sheet 1'!D557</f>
        <v>0.25385223231924142</v>
      </c>
      <c r="G290" s="490">
        <f>'PI Data Sheet 1'!D760</f>
        <v>0.2743116427761163</v>
      </c>
      <c r="J290" s="241"/>
    </row>
    <row r="291" spans="1:10" s="220" customFormat="1" ht="15.75" thickBot="1" x14ac:dyDescent="0.3">
      <c r="A291" s="3" t="s">
        <v>402</v>
      </c>
      <c r="B291" s="488">
        <f>'PI Data Sheet 1'!D963</f>
        <v>7.7776647939598847E-2</v>
      </c>
      <c r="C291" s="489">
        <f t="shared" si="11"/>
        <v>6.4230534268860814E-2</v>
      </c>
      <c r="D291" s="759">
        <f>'PI Data Sheet 1'!D148</f>
        <v>8.208898887261637E-2</v>
      </c>
      <c r="E291" s="490">
        <f>'PI Data Sheet 1'!D352</f>
        <v>4.3544226976179636E-2</v>
      </c>
      <c r="F291" s="490">
        <f>'PI Data Sheet 1'!D558</f>
        <v>6.0240963855421686E-2</v>
      </c>
      <c r="G291" s="490">
        <f>'PI Data Sheet 1'!D761</f>
        <v>7.1047957371225573E-2</v>
      </c>
      <c r="J291" s="241"/>
    </row>
    <row r="292" spans="1:10" s="220" customFormat="1" ht="15.75" thickBot="1" x14ac:dyDescent="0.3">
      <c r="A292" s="3" t="s">
        <v>5</v>
      </c>
      <c r="B292" s="488">
        <f>'PI Data Sheet 1'!D964</f>
        <v>0.5219656755788582</v>
      </c>
      <c r="C292" s="489">
        <f t="shared" si="11"/>
        <v>0.49626464288430494</v>
      </c>
      <c r="D292" s="759">
        <f>'PI Data Sheet 1'!D149</f>
        <v>0.52635996032654309</v>
      </c>
      <c r="E292" s="490">
        <f>'PI Data Sheet 1'!D353</f>
        <v>0.50710900473933651</v>
      </c>
      <c r="F292" s="490">
        <f>'PI Data Sheet 1'!D559</f>
        <v>0.4394124847001224</v>
      </c>
      <c r="G292" s="490">
        <f>'PI Data Sheet 1'!D762</f>
        <v>0.51217712177121766</v>
      </c>
      <c r="J292" s="241"/>
    </row>
    <row r="293" spans="1:10" s="220" customFormat="1" ht="15.75" thickBot="1" x14ac:dyDescent="0.3">
      <c r="A293" s="3" t="s">
        <v>403</v>
      </c>
      <c r="B293" s="488">
        <f>'PI Data Sheet 1'!D965</f>
        <v>0.2871530336526652</v>
      </c>
      <c r="C293" s="489">
        <f t="shared" si="11"/>
        <v>0.26699442359236369</v>
      </c>
      <c r="D293" s="759">
        <f>'PI Data Sheet 1'!D150</f>
        <v>0.29291417165668665</v>
      </c>
      <c r="E293" s="490">
        <f>'PI Data Sheet 1'!D354</f>
        <v>0.23534201954397393</v>
      </c>
      <c r="F293" s="490">
        <f>'PI Data Sheet 1'!D560</f>
        <v>0.20588235294117646</v>
      </c>
      <c r="G293" s="490">
        <f>'PI Data Sheet 1'!D763</f>
        <v>0.33383915022761762</v>
      </c>
      <c r="J293" s="241"/>
    </row>
    <row r="294" spans="1:10" s="220" customFormat="1" ht="15.75" thickBot="1" x14ac:dyDescent="0.3">
      <c r="A294" s="3" t="s">
        <v>577</v>
      </c>
      <c r="B294" s="488">
        <f>'PI Data Sheet 1'!D966</f>
        <v>0.30837460603331834</v>
      </c>
      <c r="C294" s="489">
        <f t="shared" si="11"/>
        <v>0.31205103842144261</v>
      </c>
      <c r="D294" s="759">
        <f>'PI Data Sheet 1'!D151</f>
        <v>0.31022377060163475</v>
      </c>
      <c r="E294" s="490">
        <f>'PI Data Sheet 1'!D355</f>
        <v>0.26266519823788548</v>
      </c>
      <c r="F294" s="490">
        <f>'PI Data Sheet 1'!D561</f>
        <v>0.34183673469387754</v>
      </c>
      <c r="G294" s="490">
        <f>'PI Data Sheet 1'!D764</f>
        <v>0.33347845015237265</v>
      </c>
      <c r="J294" s="241"/>
    </row>
    <row r="295" spans="1:10" s="220" customFormat="1" ht="15.75" thickBot="1" x14ac:dyDescent="0.3">
      <c r="A295" s="3" t="s">
        <v>405</v>
      </c>
      <c r="B295" s="488">
        <f>'PI Data Sheet 1'!D967</f>
        <v>0.38178151260504201</v>
      </c>
      <c r="C295" s="489">
        <f t="shared" si="11"/>
        <v>0.37979368006380726</v>
      </c>
      <c r="D295" s="759">
        <f>'PI Data Sheet 1'!D152</f>
        <v>0.38546165756662049</v>
      </c>
      <c r="E295" s="490">
        <f>'PI Data Sheet 1'!D356</f>
        <v>0.33960948396094842</v>
      </c>
      <c r="F295" s="490">
        <f>'PI Data Sheet 1'!D562</f>
        <v>0.40318302387267907</v>
      </c>
      <c r="G295" s="490">
        <f>'PI Data Sheet 1'!D765</f>
        <v>0.39092055485498106</v>
      </c>
      <c r="J295" s="241"/>
    </row>
    <row r="296" spans="1:10" s="220" customFormat="1" ht="15.75" thickBot="1" x14ac:dyDescent="0.3">
      <c r="A296" s="3" t="s">
        <v>406</v>
      </c>
      <c r="B296" s="488">
        <f>'PI Data Sheet 1'!D968</f>
        <v>0.23357521082565208</v>
      </c>
      <c r="C296" s="489">
        <f t="shared" si="11"/>
        <v>0.21245444627038648</v>
      </c>
      <c r="D296" s="759">
        <f>'PI Data Sheet 1'!D153</f>
        <v>0.24213615023474178</v>
      </c>
      <c r="E296" s="490">
        <f>'PI Data Sheet 1'!D357</f>
        <v>0.16610169491525423</v>
      </c>
      <c r="F296" s="490">
        <f>'PI Data Sheet 1'!D563</f>
        <v>0.23381294964028776</v>
      </c>
      <c r="G296" s="490">
        <f>'PI Data Sheet 1'!D766</f>
        <v>0.20776699029126214</v>
      </c>
      <c r="J296" s="241"/>
    </row>
    <row r="297" spans="1:10" s="220" customFormat="1" ht="15.75" thickBot="1" x14ac:dyDescent="0.3">
      <c r="A297" s="3" t="s">
        <v>623</v>
      </c>
      <c r="B297" s="488">
        <f>'PI Data Sheet 1'!D969</f>
        <v>0.22361957162507368</v>
      </c>
      <c r="C297" s="489">
        <f t="shared" si="11"/>
        <v>0.21991412595441795</v>
      </c>
      <c r="D297" s="759">
        <f>'PI Data Sheet 1'!D154</f>
        <v>0.23065767919005289</v>
      </c>
      <c r="E297" s="490">
        <f>'PI Data Sheet 1'!D358</f>
        <v>0.15001013581998784</v>
      </c>
      <c r="F297" s="490">
        <f>'PI Data Sheet 1'!D564</f>
        <v>0.24240121580547114</v>
      </c>
      <c r="G297" s="490">
        <f>'PI Data Sheet 1'!D767</f>
        <v>0.25658747300215984</v>
      </c>
      <c r="J297" s="241"/>
    </row>
    <row r="298" spans="1:10" s="220" customFormat="1" ht="15.75" thickBot="1" x14ac:dyDescent="0.3">
      <c r="A298" s="4" t="s">
        <v>668</v>
      </c>
      <c r="B298" s="488">
        <f>'PI Data Sheet 1'!D970</f>
        <v>3.7717929584153043E-2</v>
      </c>
      <c r="C298" s="489">
        <f t="shared" si="11"/>
        <v>3.9430615915631954E-2</v>
      </c>
      <c r="D298" s="759">
        <f>'PI Data Sheet 1'!D155</f>
        <v>3.8550933718041198E-2</v>
      </c>
      <c r="E298" s="490">
        <f>'PI Data Sheet 1'!D359</f>
        <v>5.0718512256973797E-3</v>
      </c>
      <c r="F298" s="490">
        <f>'PI Data Sheet 1'!D565</f>
        <v>4.0123456790123455E-2</v>
      </c>
      <c r="G298" s="490">
        <f>'PI Data Sheet 1'!D768</f>
        <v>7.3976221928665792E-2</v>
      </c>
      <c r="J298" s="241"/>
    </row>
    <row r="299" spans="1:10" s="220" customFormat="1" ht="15.75" thickBot="1" x14ac:dyDescent="0.3">
      <c r="A299" s="3" t="s">
        <v>28</v>
      </c>
      <c r="B299" s="488">
        <f>'PI Data Sheet 1'!D971</f>
        <v>0.32457887312256245</v>
      </c>
      <c r="C299" s="489">
        <f t="shared" si="11"/>
        <v>0.32623723890636347</v>
      </c>
      <c r="D299" s="759">
        <f>'PI Data Sheet 1'!D156</f>
        <v>0.32439291401273884</v>
      </c>
      <c r="E299" s="490">
        <f>'PI Data Sheet 1'!D360</f>
        <v>0.31725417439703152</v>
      </c>
      <c r="F299" s="490">
        <f>'PI Data Sheet 1'!D566</f>
        <v>0.31841526045487895</v>
      </c>
      <c r="G299" s="490">
        <f>'PI Data Sheet 1'!D769</f>
        <v>0.34488660676080446</v>
      </c>
      <c r="J299" s="241"/>
    </row>
    <row r="300" spans="1:10" s="220" customFormat="1" ht="15.75" thickBot="1" x14ac:dyDescent="0.3">
      <c r="A300" s="4" t="s">
        <v>39</v>
      </c>
      <c r="B300" s="488">
        <f>'PI Data Sheet 1'!D972</f>
        <v>0.39612676056338031</v>
      </c>
      <c r="C300" s="489">
        <f t="shared" si="11"/>
        <v>0.4153282939703099</v>
      </c>
      <c r="D300" s="759">
        <f>'PI Data Sheet 1'!D157</f>
        <v>0.38928722058203291</v>
      </c>
      <c r="E300" s="490">
        <f>'PI Data Sheet 1'!D361</f>
        <v>0.44736842105263158</v>
      </c>
      <c r="F300" s="490">
        <f>'PI Data Sheet 1'!D567</f>
        <v>0.42465753424657532</v>
      </c>
      <c r="G300" s="490">
        <f>'PI Data Sheet 1'!D770</f>
        <v>0.4</v>
      </c>
      <c r="J300" s="241"/>
    </row>
    <row r="301" spans="1:10" s="220" customFormat="1" ht="15.75" thickBot="1" x14ac:dyDescent="0.3">
      <c r="A301" s="4" t="s">
        <v>530</v>
      </c>
      <c r="B301" s="488">
        <f>'PI Data Sheet 1'!D973</f>
        <v>0.29191103242226402</v>
      </c>
      <c r="C301" s="489">
        <f t="shared" si="11"/>
        <v>0.27251234031265736</v>
      </c>
      <c r="D301" s="759">
        <f>'PI Data Sheet 1'!D158</f>
        <v>0.29533404029692473</v>
      </c>
      <c r="E301" s="490">
        <f>'PI Data Sheet 1'!D362</f>
        <v>0.29500947567909036</v>
      </c>
      <c r="F301" s="490">
        <f>'PI Data Sheet 1'!D568</f>
        <v>0.24498886414253898</v>
      </c>
      <c r="G301" s="490">
        <f>'PI Data Sheet 1'!D771</f>
        <v>0.25471698113207547</v>
      </c>
      <c r="J301" s="241"/>
    </row>
    <row r="302" spans="1:10" s="220" customFormat="1" ht="15.75" thickBot="1" x14ac:dyDescent="0.3">
      <c r="A302" s="3" t="s">
        <v>31</v>
      </c>
      <c r="B302" s="488">
        <f>'PI Data Sheet 1'!D974</f>
        <v>5.618370439445157E-2</v>
      </c>
      <c r="C302" s="489">
        <f t="shared" si="11"/>
        <v>6.2292695878283594E-2</v>
      </c>
      <c r="D302" s="759">
        <f>'PI Data Sheet 1'!D159</f>
        <v>5.6474900044424702E-2</v>
      </c>
      <c r="E302" s="490">
        <f>'PI Data Sheet 1'!D363</f>
        <v>2.2097819681791395E-2</v>
      </c>
      <c r="F302" s="490">
        <f>'PI Data Sheet 1'!D569</f>
        <v>8.1699346405228759E-2</v>
      </c>
      <c r="G302" s="490">
        <f>'PI Data Sheet 1'!D772</f>
        <v>8.8898717381689515E-2</v>
      </c>
      <c r="J302" s="241"/>
    </row>
    <row r="303" spans="1:10" s="220" customFormat="1" ht="15.75" thickBot="1" x14ac:dyDescent="0.3">
      <c r="A303" s="3" t="s">
        <v>408</v>
      </c>
      <c r="B303" s="488">
        <f>'PI Data Sheet 1'!D975</f>
        <v>9.3329031217229977E-2</v>
      </c>
      <c r="C303" s="489">
        <f t="shared" si="11"/>
        <v>0.10756655616113228</v>
      </c>
      <c r="D303" s="759">
        <f>'PI Data Sheet 1'!D160</f>
        <v>9.3355036384526996E-2</v>
      </c>
      <c r="E303" s="490">
        <f>'PI Data Sheet 1'!D364</f>
        <v>4.1587901701323253E-2</v>
      </c>
      <c r="F303" s="490">
        <f>'PI Data Sheet 1'!D570</f>
        <v>0.12837837837837837</v>
      </c>
      <c r="G303" s="490">
        <f>'PI Data Sheet 1'!D773</f>
        <v>0.1669449081803005</v>
      </c>
      <c r="J303" s="241"/>
    </row>
    <row r="304" spans="1:10" s="220" customFormat="1" ht="15.75" thickBot="1" x14ac:dyDescent="0.3">
      <c r="A304" s="3" t="s">
        <v>219</v>
      </c>
      <c r="B304" s="488">
        <f>'PI Data Sheet 1'!D976</f>
        <v>0.2662439024390244</v>
      </c>
      <c r="C304" s="489">
        <f t="shared" si="11"/>
        <v>0.27461878350916036</v>
      </c>
      <c r="D304" s="759">
        <f>'PI Data Sheet 1'!D161</f>
        <v>0.26656764168190128</v>
      </c>
      <c r="E304" s="490">
        <f>'PI Data Sheet 1'!D365</f>
        <v>0.22625000000000001</v>
      </c>
      <c r="F304" s="490">
        <f>'PI Data Sheet 1'!D571</f>
        <v>0.28899082568807338</v>
      </c>
      <c r="G304" s="490">
        <f>'PI Data Sheet 1'!D774</f>
        <v>0.31666666666666665</v>
      </c>
      <c r="J304" s="241"/>
    </row>
    <row r="305" spans="1:10" s="220" customFormat="1" ht="15.75" thickBot="1" x14ac:dyDescent="0.3">
      <c r="A305" s="3" t="s">
        <v>537</v>
      </c>
      <c r="B305" s="488">
        <f>'PI Data Sheet 1'!D977</f>
        <v>0.34951277808420667</v>
      </c>
      <c r="C305" s="489">
        <f t="shared" si="11"/>
        <v>0.3213620990781928</v>
      </c>
      <c r="D305" s="759">
        <f>'PI Data Sheet 1'!D162</f>
        <v>0.3548527808069793</v>
      </c>
      <c r="E305" s="490">
        <f>'PI Data Sheet 1'!D366</f>
        <v>0.35279805352798055</v>
      </c>
      <c r="F305" s="490">
        <f>'PI Data Sheet 1'!D572</f>
        <v>0.28187919463087246</v>
      </c>
      <c r="G305" s="490">
        <f>'PI Data Sheet 1'!D775</f>
        <v>0.29591836734693877</v>
      </c>
      <c r="J305" s="241"/>
    </row>
    <row r="306" spans="1:10" s="220" customFormat="1" ht="15.75" thickBot="1" x14ac:dyDescent="0.3">
      <c r="A306" s="3" t="s">
        <v>579</v>
      </c>
      <c r="B306" s="488">
        <f>'PI Data Sheet 1'!D978</f>
        <v>3.4412439459597245E-2</v>
      </c>
      <c r="C306" s="489">
        <f t="shared" si="11"/>
        <v>7.2955130055008172E-2</v>
      </c>
      <c r="D306" s="759">
        <f>'PI Data Sheet 1'!D163</f>
        <v>2.8706717963894644E-2</v>
      </c>
      <c r="E306" s="490">
        <f>'PI Data Sheet 1'!D367</f>
        <v>4.3795620437956206E-2</v>
      </c>
      <c r="F306" s="490">
        <f>'PI Data Sheet 1'!D573</f>
        <v>3.7499999999999999E-2</v>
      </c>
      <c r="G306" s="490">
        <f>'PI Data Sheet 1'!D776</f>
        <v>0.18181818181818182</v>
      </c>
      <c r="J306" s="241"/>
    </row>
    <row r="307" spans="1:10" s="220" customFormat="1" ht="15.75" thickBot="1" x14ac:dyDescent="0.3">
      <c r="A307" s="3" t="s">
        <v>453</v>
      </c>
      <c r="B307" s="488">
        <f>'PI Data Sheet 1'!D979</f>
        <v>7.9435013606323698E-2</v>
      </c>
      <c r="C307" s="489">
        <f t="shared" si="11"/>
        <v>9.323682221235978E-2</v>
      </c>
      <c r="D307" s="759">
        <f>'PI Data Sheet 1'!D164</f>
        <v>7.8653503803204405E-2</v>
      </c>
      <c r="E307" s="490">
        <f>'PI Data Sheet 1'!D368</f>
        <v>8.771929824561403E-2</v>
      </c>
      <c r="F307" s="490">
        <f>'PI Data Sheet 1'!D574</f>
        <v>0.15469613259668508</v>
      </c>
      <c r="G307" s="490">
        <f>'PI Data Sheet 1'!D777</f>
        <v>5.1878354203935599E-2</v>
      </c>
      <c r="J307" s="241"/>
    </row>
    <row r="308" spans="1:10" s="220" customFormat="1" ht="15.75" thickBot="1" x14ac:dyDescent="0.3">
      <c r="A308" s="3" t="s">
        <v>454</v>
      </c>
      <c r="B308" s="488">
        <f>'PI Data Sheet 1'!D980</f>
        <v>0.26460418562329391</v>
      </c>
      <c r="C308" s="489">
        <f t="shared" si="11"/>
        <v>0.2612359212899622</v>
      </c>
      <c r="D308" s="759">
        <f>'PI Data Sheet 1'!D165</f>
        <v>0.26643410007631091</v>
      </c>
      <c r="E308" s="490">
        <f>'PI Data Sheet 1'!D369</f>
        <v>0.24749498997995992</v>
      </c>
      <c r="F308" s="490">
        <f>'PI Data Sheet 1'!D575</f>
        <v>0.2673611111111111</v>
      </c>
      <c r="G308" s="490">
        <f>'PI Data Sheet 1'!D778</f>
        <v>0.26365348399246702</v>
      </c>
      <c r="J308" s="241"/>
    </row>
    <row r="309" spans="1:10" s="220" customFormat="1" ht="15.75" thickBot="1" x14ac:dyDescent="0.3">
      <c r="A309" s="4" t="s">
        <v>413</v>
      </c>
      <c r="B309" s="488">
        <f>'PI Data Sheet 1'!D981</f>
        <v>1.657269776183154E-2</v>
      </c>
      <c r="C309" s="489">
        <f t="shared" si="11"/>
        <v>1.7649698420123035E-2</v>
      </c>
      <c r="D309" s="759">
        <f>'PI Data Sheet 1'!D166</f>
        <v>1.6866052167091587E-2</v>
      </c>
      <c r="E309" s="490">
        <f>'PI Data Sheet 1'!D370</f>
        <v>3.0674846625766872E-3</v>
      </c>
      <c r="F309" s="490">
        <f>'PI Data Sheet 1'!D576</f>
        <v>4.6391752577319589E-2</v>
      </c>
      <c r="G309" s="490">
        <f>'PI Data Sheet 1'!D779</f>
        <v>4.2735042735042739E-3</v>
      </c>
      <c r="J309" s="241"/>
    </row>
    <row r="310" spans="1:10" s="220" customFormat="1" ht="15.75" thickBot="1" x14ac:dyDescent="0.3">
      <c r="A310" s="4" t="s">
        <v>414</v>
      </c>
      <c r="B310" s="488">
        <f>'PI Data Sheet 1'!D982</f>
        <v>1.0243277848911651E-4</v>
      </c>
      <c r="C310" s="489">
        <f t="shared" si="11"/>
        <v>8.4175084175084171E-4</v>
      </c>
      <c r="D310" s="759">
        <f>'PI Data Sheet 1'!D167</f>
        <v>0</v>
      </c>
      <c r="E310" s="490">
        <f>'PI Data Sheet 1'!D371</f>
        <v>0</v>
      </c>
      <c r="F310" s="490">
        <f>'PI Data Sheet 1'!D577</f>
        <v>3.3670033670033669E-3</v>
      </c>
      <c r="G310" s="490">
        <f>'PI Data Sheet 1'!D780</f>
        <v>0</v>
      </c>
      <c r="J310" s="241"/>
    </row>
    <row r="311" spans="1:10" s="220" customFormat="1" ht="15.75" thickBot="1" x14ac:dyDescent="0.3">
      <c r="A311" s="3" t="s">
        <v>531</v>
      </c>
      <c r="B311" s="488">
        <f>'PI Data Sheet 1'!D983</f>
        <v>0.1219259292653788</v>
      </c>
      <c r="C311" s="489">
        <f t="shared" si="11"/>
        <v>0.10209512245239706</v>
      </c>
      <c r="D311" s="759">
        <f>'PI Data Sheet 1'!D168</f>
        <v>0.12539434418075884</v>
      </c>
      <c r="E311" s="490">
        <f>'PI Data Sheet 1'!D372</f>
        <v>0.1408286325617584</v>
      </c>
      <c r="F311" s="490">
        <f>'PI Data Sheet 1'!D578</f>
        <v>4.3573943661971828E-2</v>
      </c>
      <c r="G311" s="490">
        <f>'PI Data Sheet 1'!D781</f>
        <v>9.8583569405099145E-2</v>
      </c>
      <c r="J311" s="241"/>
    </row>
    <row r="312" spans="1:10" s="220" customFormat="1" ht="15.75" thickBot="1" x14ac:dyDescent="0.3">
      <c r="A312" s="3" t="s">
        <v>426</v>
      </c>
      <c r="B312" s="488">
        <f>'PI Data Sheet 1'!D984</f>
        <v>1.9331453886427708E-3</v>
      </c>
      <c r="C312" s="489">
        <f t="shared" si="11"/>
        <v>5.3382522560593195E-3</v>
      </c>
      <c r="D312" s="759">
        <f>'PI Data Sheet 1'!D169</f>
        <v>1.087762194006719E-3</v>
      </c>
      <c r="E312" s="490">
        <f>'PI Data Sheet 1'!D373</f>
        <v>8.97984755142529E-3</v>
      </c>
      <c r="F312" s="490">
        <f>'PI Data Sheet 1'!D579</f>
        <v>1.0088272383354351E-2</v>
      </c>
      <c r="G312" s="490">
        <f>'PI Data Sheet 1'!D782</f>
        <v>1.1971268954509178E-3</v>
      </c>
      <c r="J312" s="242"/>
    </row>
    <row r="313" spans="1:10" s="220" customFormat="1" ht="15.75" thickBot="1" x14ac:dyDescent="0.3">
      <c r="A313" s="481"/>
      <c r="B313" s="491"/>
      <c r="C313" s="492"/>
      <c r="D313" s="490"/>
      <c r="E313" s="490"/>
      <c r="F313" s="490"/>
      <c r="G313" s="490"/>
      <c r="J313" s="487"/>
    </row>
    <row r="314" spans="1:10" s="220" customFormat="1" ht="15.75" thickBot="1" x14ac:dyDescent="0.3">
      <c r="A314" s="207" t="s">
        <v>509</v>
      </c>
      <c r="B314" s="491"/>
      <c r="C314" s="492"/>
      <c r="D314" s="490"/>
      <c r="E314" s="490"/>
      <c r="F314" s="490"/>
      <c r="G314" s="490"/>
      <c r="J314" s="391"/>
    </row>
    <row r="315" spans="1:10" s="220" customFormat="1" ht="15.75" thickBot="1" x14ac:dyDescent="0.3">
      <c r="A315" s="119" t="s">
        <v>397</v>
      </c>
      <c r="B315" s="275">
        <f>'PI Data Sheet 1'!D987</f>
        <v>0.12903244459092986</v>
      </c>
      <c r="C315" s="268">
        <f>AVERAGE(D315:G315)</f>
        <v>0.14603358493510427</v>
      </c>
      <c r="D315" s="234">
        <f>'PI Data Sheet 1'!D172</f>
        <v>0.12476407171527222</v>
      </c>
      <c r="E315" s="234">
        <f>'PI Data Sheet 1'!D376</f>
        <v>0.16160552722487251</v>
      </c>
      <c r="F315" s="234">
        <f>'PI Data Sheet 1'!D582</f>
        <v>0.18408282109349725</v>
      </c>
      <c r="G315" s="234">
        <f>'PI Data Sheet 1'!D785</f>
        <v>0.1136819197067751</v>
      </c>
      <c r="J315" s="276"/>
    </row>
    <row r="316" spans="1:10" s="220" customFormat="1" ht="15.75" thickBot="1" x14ac:dyDescent="0.3">
      <c r="A316" s="164" t="s">
        <v>28</v>
      </c>
      <c r="B316" s="488">
        <f>'PI Data Sheet 1'!D988</f>
        <v>0.39895029458136255</v>
      </c>
      <c r="C316" s="489">
        <f>AVERAGE(D316:G316)</f>
        <v>0.50001089509200813</v>
      </c>
      <c r="D316" s="759">
        <f>'PI Data Sheet 1'!D173</f>
        <v>0.36813296178343952</v>
      </c>
      <c r="E316" s="490">
        <f>'PI Data Sheet 1'!D377</f>
        <v>0.64633580705009275</v>
      </c>
      <c r="F316" s="490">
        <f>'PI Data Sheet 1'!D583</f>
        <v>0.67278063096111518</v>
      </c>
      <c r="G316" s="490">
        <f>'PI Data Sheet 1'!D786</f>
        <v>0.31279418057338471</v>
      </c>
      <c r="J316" s="240"/>
    </row>
    <row r="317" spans="1:10" s="220" customFormat="1" ht="15.75" thickBot="1" x14ac:dyDescent="0.3">
      <c r="A317" s="3" t="s">
        <v>31</v>
      </c>
      <c r="B317" s="488">
        <f>'PI Data Sheet 1'!D989</f>
        <v>0.51637720013987642</v>
      </c>
      <c r="C317" s="489">
        <f>AVERAGE(D317:G317)</f>
        <v>0.52695141421113545</v>
      </c>
      <c r="D317" s="759">
        <f>'PI Data Sheet 1'!D174</f>
        <v>0.5139660151043981</v>
      </c>
      <c r="E317" s="490">
        <f>'PI Data Sheet 1'!D378</f>
        <v>0.54714201532115503</v>
      </c>
      <c r="F317" s="490">
        <f>'PI Data Sheet 1'!D584</f>
        <v>0.56372549019607843</v>
      </c>
      <c r="G317" s="490">
        <f>'PI Data Sheet 1'!D787</f>
        <v>0.48297213622291024</v>
      </c>
      <c r="J317" s="242"/>
    </row>
    <row r="318" spans="1:10" s="220" customFormat="1" ht="15.75" thickBot="1" x14ac:dyDescent="0.3">
      <c r="A318" s="481"/>
      <c r="B318" s="491"/>
      <c r="C318" s="492"/>
      <c r="D318" s="490"/>
      <c r="E318" s="490"/>
      <c r="F318" s="490"/>
      <c r="G318" s="490"/>
      <c r="J318" s="487"/>
    </row>
    <row r="319" spans="1:10" s="220" customFormat="1" ht="15.75" thickBot="1" x14ac:dyDescent="0.3">
      <c r="A319" s="207" t="s">
        <v>514</v>
      </c>
      <c r="B319" s="491"/>
      <c r="C319" s="492"/>
      <c r="D319" s="490"/>
      <c r="E319" s="490"/>
      <c r="F319" s="490"/>
      <c r="G319" s="490"/>
      <c r="J319" s="391"/>
    </row>
    <row r="320" spans="1:10" s="220" customFormat="1" ht="15.75" thickBot="1" x14ac:dyDescent="0.3">
      <c r="A320" s="119" t="s">
        <v>397</v>
      </c>
      <c r="B320" s="275">
        <f>'PI Data Sheet 1'!D992</f>
        <v>1.1550181853927062E-2</v>
      </c>
      <c r="C320" s="268">
        <f>AVERAGE(D320:G320)</f>
        <v>9.1700539468632537E-3</v>
      </c>
      <c r="D320" s="234">
        <f>'PI Data Sheet 1'!D177</f>
        <v>1.2432771261250966E-2</v>
      </c>
      <c r="E320" s="234">
        <f>'PI Data Sheet 1'!D381</f>
        <v>5.1324230959039312E-3</v>
      </c>
      <c r="F320" s="234">
        <f>'PI Data Sheet 1'!D587</f>
        <v>1.0352636687156261E-2</v>
      </c>
      <c r="G320" s="234">
        <f>'PI Data Sheet 1'!D790</f>
        <v>8.7623847431418586E-3</v>
      </c>
      <c r="J320" s="276"/>
    </row>
    <row r="321" spans="1:10" s="220" customFormat="1" ht="15.75" thickBot="1" x14ac:dyDescent="0.3">
      <c r="A321" s="164" t="s">
        <v>28</v>
      </c>
      <c r="B321" s="488">
        <f>'PI Data Sheet 1'!D993</f>
        <v>1.6596133100987469E-3</v>
      </c>
      <c r="C321" s="489">
        <f>AVERAGE(D321:G321)</f>
        <v>7.2656784372656985E-4</v>
      </c>
      <c r="D321" s="759">
        <f>'PI Data Sheet 1'!D178</f>
        <v>1.9406847133757962E-3</v>
      </c>
      <c r="E321" s="490">
        <f>'PI Data Sheet 1'!D382</f>
        <v>2.3191094619666049E-4</v>
      </c>
      <c r="F321" s="490">
        <f>'PI Data Sheet 1'!D588</f>
        <v>7.3367571533382249E-4</v>
      </c>
      <c r="G321" s="490">
        <f>'PI Data Sheet 1'!D791</f>
        <v>0</v>
      </c>
      <c r="J321" s="240"/>
    </row>
    <row r="322" spans="1:10" s="220" customFormat="1" ht="15.75" thickBot="1" x14ac:dyDescent="0.3">
      <c r="A322" s="3" t="s">
        <v>31</v>
      </c>
      <c r="B322" s="488">
        <f>'PI Data Sheet 1'!D994</f>
        <v>1.5829350740179507E-2</v>
      </c>
      <c r="C322" s="489">
        <f>AVERAGE(D322:G322)</f>
        <v>1.689100929410518E-2</v>
      </c>
      <c r="D322" s="759">
        <f>'PI Data Sheet 1'!D179</f>
        <v>1.649266992447801E-2</v>
      </c>
      <c r="E322" s="490">
        <f>'PI Data Sheet 1'!D383</f>
        <v>8.249852681202121E-3</v>
      </c>
      <c r="F322" s="490">
        <f>'PI Data Sheet 1'!D589</f>
        <v>3.8398692810457519E-2</v>
      </c>
      <c r="G322" s="490">
        <f>'PI Data Sheet 1'!D792</f>
        <v>4.4228217602830609E-3</v>
      </c>
      <c r="J322" s="242"/>
    </row>
    <row r="323" spans="1:10" s="220" customFormat="1" ht="15.75" thickBot="1" x14ac:dyDescent="0.3">
      <c r="A323" s="481"/>
      <c r="B323" s="491"/>
      <c r="C323" s="492"/>
      <c r="D323" s="490"/>
      <c r="E323" s="490"/>
      <c r="F323" s="490"/>
      <c r="G323" s="490"/>
      <c r="J323" s="487"/>
    </row>
    <row r="324" spans="1:10" s="220" customFormat="1" ht="15.75" thickBot="1" x14ac:dyDescent="0.3">
      <c r="A324" s="207" t="s">
        <v>515</v>
      </c>
      <c r="B324" s="491"/>
      <c r="C324" s="492"/>
      <c r="D324" s="490"/>
      <c r="E324" s="490"/>
      <c r="F324" s="490"/>
      <c r="G324" s="490"/>
      <c r="J324" s="391"/>
    </row>
    <row r="325" spans="1:10" s="220" customFormat="1" ht="15.75" thickBot="1" x14ac:dyDescent="0.3">
      <c r="A325" s="119" t="s">
        <v>397</v>
      </c>
      <c r="B325" s="275">
        <f>'PI Data Sheet 1'!D997</f>
        <v>8.1125933121700466E-2</v>
      </c>
      <c r="C325" s="268">
        <f>AVERAGE(D325:G325)</f>
        <v>6.4412987239474251E-2</v>
      </c>
      <c r="D325" s="234">
        <f>'PI Data Sheet 1'!D182</f>
        <v>8.6021617091424155E-2</v>
      </c>
      <c r="E325" s="234">
        <f>'PI Data Sheet 1'!D386</f>
        <v>4.3000493502220759E-2</v>
      </c>
      <c r="F325" s="234">
        <f>'PI Data Sheet 1'!D592</f>
        <v>4.0547827024695351E-2</v>
      </c>
      <c r="G325" s="234">
        <f>'PI Data Sheet 1'!D795</f>
        <v>8.8082011339556732E-2</v>
      </c>
      <c r="J325" s="276"/>
    </row>
    <row r="326" spans="1:10" s="220" customFormat="1" ht="15.75" thickBot="1" x14ac:dyDescent="0.3">
      <c r="A326" s="3" t="s">
        <v>31</v>
      </c>
      <c r="B326" s="488">
        <f>'PI Data Sheet 1'!D998</f>
        <v>0.25907448420561835</v>
      </c>
      <c r="C326" s="489">
        <f>AVERAGE(D326:G326)</f>
        <v>0.19239772045989495</v>
      </c>
      <c r="D326" s="759">
        <f>'PI Data Sheet 1'!D183</f>
        <v>0.27485006663705019</v>
      </c>
      <c r="E326" s="490">
        <f>'PI Data Sheet 1'!D387</f>
        <v>0.16794342958161462</v>
      </c>
      <c r="F326" s="490">
        <f>'PI Data Sheet 1'!D593</f>
        <v>9.1503267973856203E-2</v>
      </c>
      <c r="G326" s="490">
        <f>'PI Data Sheet 1'!D796</f>
        <v>0.23529411764705882</v>
      </c>
      <c r="J326" s="242"/>
    </row>
    <row r="327" spans="1:10" s="220" customFormat="1" ht="15.75" thickBot="1" x14ac:dyDescent="0.3">
      <c r="A327" s="481"/>
      <c r="B327" s="491"/>
      <c r="C327" s="492"/>
      <c r="D327" s="490"/>
      <c r="E327" s="490"/>
      <c r="F327" s="490"/>
      <c r="G327" s="490"/>
      <c r="J327" s="487"/>
    </row>
    <row r="328" spans="1:10" s="220" customFormat="1" ht="15.75" thickBot="1" x14ac:dyDescent="0.3">
      <c r="A328" s="207" t="s">
        <v>516</v>
      </c>
      <c r="B328" s="491"/>
      <c r="C328" s="492"/>
      <c r="D328" s="490"/>
      <c r="E328" s="490"/>
      <c r="F328" s="490"/>
      <c r="G328" s="490"/>
      <c r="J328" s="391"/>
    </row>
    <row r="329" spans="1:10" s="220" customFormat="1" ht="15.75" thickBot="1" x14ac:dyDescent="0.3">
      <c r="A329" s="119" t="s">
        <v>397</v>
      </c>
      <c r="B329" s="275">
        <f>'PI Data Sheet 1'!D1001</f>
        <v>9.3075094974586714E-2</v>
      </c>
      <c r="C329" s="268">
        <f>AVERAGE(D329:G329)</f>
        <v>7.1833565571238461E-2</v>
      </c>
      <c r="D329" s="234">
        <f>'PI Data Sheet 1'!D186</f>
        <v>0.10125262767832716</v>
      </c>
      <c r="E329" s="234">
        <f>'PI Data Sheet 1'!D390</f>
        <v>2.6418818884684982E-2</v>
      </c>
      <c r="F329" s="234">
        <f>'PI Data Sheet 1'!D596</f>
        <v>7.7536935188180736E-2</v>
      </c>
      <c r="G329" s="234">
        <f>'PI Data Sheet 1'!D799</f>
        <v>8.212588053376095E-2</v>
      </c>
      <c r="J329" s="276"/>
    </row>
    <row r="330" spans="1:10" s="220" customFormat="1" ht="15.75" thickBot="1" x14ac:dyDescent="0.3">
      <c r="A330" s="471"/>
      <c r="B330" s="491"/>
      <c r="C330" s="492"/>
      <c r="D330" s="490"/>
      <c r="E330" s="490"/>
      <c r="F330" s="490"/>
      <c r="G330" s="490"/>
      <c r="J330" s="276"/>
    </row>
    <row r="331" spans="1:10" s="220" customFormat="1" ht="34.35" customHeight="1" thickBot="1" x14ac:dyDescent="0.3">
      <c r="A331" s="207" t="s">
        <v>517</v>
      </c>
      <c r="B331" s="491"/>
      <c r="C331" s="492"/>
      <c r="D331" s="490"/>
      <c r="E331" s="490"/>
      <c r="F331" s="490"/>
      <c r="G331" s="490"/>
      <c r="J331" s="394"/>
    </row>
    <row r="332" spans="1:10" s="220" customFormat="1" ht="15.75" thickBot="1" x14ac:dyDescent="0.3">
      <c r="A332" s="3" t="s">
        <v>478</v>
      </c>
      <c r="B332" s="796">
        <f>'PI Data Sheet 1'!D1004</f>
        <v>0.94639865996649919</v>
      </c>
      <c r="C332" s="797">
        <f t="shared" ref="C332:C336" si="12">AVERAGE(D332:G332)</f>
        <v>0.89991353938728391</v>
      </c>
      <c r="D332" s="490">
        <f>'PI Data Sheet 1'!D189</f>
        <v>0.95267827801511662</v>
      </c>
      <c r="E332" s="490">
        <f>'PI Data Sheet 1'!D393</f>
        <v>0.96911196911196906</v>
      </c>
      <c r="F332" s="490">
        <f>'PI Data Sheet 1'!D599</f>
        <v>0.7592592592592593</v>
      </c>
      <c r="G332" s="490">
        <f>'PI Data Sheet 1'!D802</f>
        <v>0.91860465116279066</v>
      </c>
      <c r="J332" s="241"/>
    </row>
    <row r="333" spans="1:10" s="220" customFormat="1" ht="15.75" thickBot="1" x14ac:dyDescent="0.3">
      <c r="A333" s="194" t="s">
        <v>670</v>
      </c>
      <c r="B333" s="796">
        <f>'PI Data Sheet 1'!D1005</f>
        <v>0.9362128779863691</v>
      </c>
      <c r="C333" s="797">
        <f t="shared" si="12"/>
        <v>0.9053793847569388</v>
      </c>
      <c r="D333" s="490">
        <f>'PI Data Sheet 1'!D190</f>
        <v>0.94009007691632795</v>
      </c>
      <c r="E333" s="490">
        <f>'PI Data Sheet 1'!D394</f>
        <v>0.91522678185745143</v>
      </c>
      <c r="F333" s="490">
        <f>'PI Data Sheet 1'!D600</f>
        <v>0.78379478827361559</v>
      </c>
      <c r="G333" s="490">
        <f>'PI Data Sheet 1'!D803</f>
        <v>0.9824058919803601</v>
      </c>
      <c r="J333" s="241"/>
    </row>
    <row r="334" spans="1:10" s="220" customFormat="1" ht="15.75" thickBot="1" x14ac:dyDescent="0.3">
      <c r="A334" s="3" t="s">
        <v>475</v>
      </c>
      <c r="B334" s="796">
        <f>'PI Data Sheet 1'!D1006</f>
        <v>0.29825616355983164</v>
      </c>
      <c r="C334" s="797">
        <f t="shared" si="12"/>
        <v>0.32389995776240332</v>
      </c>
      <c r="D334" s="490">
        <f>'PI Data Sheet 1'!D191</f>
        <v>0.29544387036167213</v>
      </c>
      <c r="E334" s="490">
        <f>'PI Data Sheet 1'!D395</f>
        <v>0.29597701149425287</v>
      </c>
      <c r="F334" s="490">
        <f>'PI Data Sheet 1'!D601</f>
        <v>0.43835616438356162</v>
      </c>
      <c r="G334" s="490">
        <f>'PI Data Sheet 1'!D804</f>
        <v>0.26582278481012656</v>
      </c>
      <c r="J334" s="241"/>
    </row>
    <row r="335" spans="1:10" s="220" customFormat="1" ht="15.75" thickBot="1" x14ac:dyDescent="0.3">
      <c r="A335" s="3" t="s">
        <v>476</v>
      </c>
      <c r="B335" s="796">
        <f>'PI Data Sheet 1'!D1007</f>
        <v>0.27040893315225595</v>
      </c>
      <c r="C335" s="797">
        <f t="shared" si="12"/>
        <v>0.37403730560269877</v>
      </c>
      <c r="D335" s="490">
        <f>'PI Data Sheet 1'!D192</f>
        <v>0.23762197325623419</v>
      </c>
      <c r="E335" s="490">
        <f>'PI Data Sheet 1'!D396</f>
        <v>0.53329664281783162</v>
      </c>
      <c r="F335" s="490">
        <f>'PI Data Sheet 1'!D602</f>
        <v>0.57293497363796131</v>
      </c>
      <c r="G335" s="619">
        <f>'PI Data Sheet 1'!D805</f>
        <v>0.1522956326987682</v>
      </c>
      <c r="J335" s="241"/>
    </row>
    <row r="336" spans="1:10" s="220" customFormat="1" ht="15.75" thickBot="1" x14ac:dyDescent="0.3">
      <c r="A336" s="3" t="s">
        <v>477</v>
      </c>
      <c r="B336" s="796">
        <f>'PI Data Sheet 1'!D1008</f>
        <v>0.80310678346956721</v>
      </c>
      <c r="C336" s="797">
        <f t="shared" si="12"/>
        <v>0.76470420060363731</v>
      </c>
      <c r="D336" s="490">
        <f>'PI Data Sheet 1'!D193</f>
        <v>0.80445563439383538</v>
      </c>
      <c r="E336" s="490">
        <f>'PI Data Sheet 1'!D397</f>
        <v>0.88151658767772512</v>
      </c>
      <c r="F336" s="490">
        <f>'PI Data Sheet 1'!D603</f>
        <v>0.61933904528763772</v>
      </c>
      <c r="G336" s="490">
        <f>'PI Data Sheet 1'!D806</f>
        <v>0.75350553505535056</v>
      </c>
      <c r="J336" s="242"/>
    </row>
    <row r="337" spans="1:10" s="220" customFormat="1" ht="15.75" thickBot="1" x14ac:dyDescent="0.3">
      <c r="A337" s="481"/>
      <c r="B337" s="491"/>
      <c r="C337" s="492"/>
      <c r="D337" s="490"/>
      <c r="E337" s="490"/>
      <c r="F337" s="490"/>
      <c r="G337" s="490"/>
      <c r="J337" s="487"/>
    </row>
    <row r="338" spans="1:10" s="220" customFormat="1" ht="15.75" thickBot="1" x14ac:dyDescent="0.3">
      <c r="A338" s="207" t="s">
        <v>465</v>
      </c>
      <c r="B338" s="491"/>
      <c r="C338" s="492"/>
      <c r="D338" s="490"/>
      <c r="E338" s="490"/>
      <c r="F338" s="490"/>
      <c r="G338" s="490"/>
      <c r="J338" s="391"/>
    </row>
    <row r="339" spans="1:10" s="220" customFormat="1" ht="34.5" customHeight="1" thickBot="1" x14ac:dyDescent="0.3">
      <c r="A339" s="207" t="s">
        <v>501</v>
      </c>
      <c r="B339" s="491"/>
      <c r="C339" s="492"/>
      <c r="D339" s="490"/>
      <c r="E339" s="490"/>
      <c r="F339" s="490"/>
      <c r="G339" s="490"/>
      <c r="J339" s="394"/>
    </row>
    <row r="340" spans="1:10" s="220" customFormat="1" ht="15.75" thickBot="1" x14ac:dyDescent="0.3">
      <c r="A340" s="3" t="s">
        <v>466</v>
      </c>
      <c r="B340" s="488">
        <f>'PI Data Sheet 1'!D1012</f>
        <v>0.99748533109807214</v>
      </c>
      <c r="C340" s="489">
        <f>AVERAGE(D340:G340)</f>
        <v>0.99926960273880239</v>
      </c>
      <c r="D340" s="490">
        <f>'PI Data Sheet 1'!D197</f>
        <v>0.99707841095520977</v>
      </c>
      <c r="E340" s="490">
        <f>'PI Data Sheet 1'!D401</f>
        <v>1</v>
      </c>
      <c r="F340" s="490">
        <f>'PI Data Sheet 1'!D607</f>
        <v>1</v>
      </c>
      <c r="G340" s="490">
        <f>'PI Data Sheet 1'!D810</f>
        <v>1</v>
      </c>
      <c r="J340" s="241"/>
    </row>
    <row r="341" spans="1:10" s="220" customFormat="1" ht="15.75" thickBot="1" x14ac:dyDescent="0.3">
      <c r="A341" s="3" t="s">
        <v>467</v>
      </c>
      <c r="B341" s="488">
        <f>'PI Data Sheet 1'!D1013</f>
        <v>0.99991617770326902</v>
      </c>
      <c r="C341" s="489">
        <f>AVERAGE(D341:G341)</f>
        <v>0.99997565342462669</v>
      </c>
      <c r="D341" s="490">
        <f>'PI Data Sheet 1'!D198</f>
        <v>0.99990261369850697</v>
      </c>
      <c r="E341" s="490">
        <f>'PI Data Sheet 1'!D402</f>
        <v>1</v>
      </c>
      <c r="F341" s="490">
        <f>'PI Data Sheet 1'!D608</f>
        <v>1</v>
      </c>
      <c r="G341" s="490">
        <f>'PI Data Sheet 1'!D811</f>
        <v>1</v>
      </c>
      <c r="J341" s="241"/>
    </row>
    <row r="342" spans="1:10" s="220" customFormat="1" ht="15.75" thickBot="1" x14ac:dyDescent="0.3">
      <c r="A342" s="3" t="s">
        <v>468</v>
      </c>
      <c r="B342" s="488">
        <f>'PI Data Sheet 1'!D1014</f>
        <v>0.92806112579792377</v>
      </c>
      <c r="C342" s="489">
        <f>AVERAGE(D342:G342)</f>
        <v>0.74531741492708037</v>
      </c>
      <c r="D342" s="490">
        <f>'PI Data Sheet 1'!D199</f>
        <v>1</v>
      </c>
      <c r="E342" s="490">
        <f>'PI Data Sheet 1'!D403</f>
        <v>0</v>
      </c>
      <c r="F342" s="490">
        <f>'PI Data Sheet 1'!D609</f>
        <v>1</v>
      </c>
      <c r="G342" s="490">
        <f>'PI Data Sheet 1'!D812</f>
        <v>0.98126965970832147</v>
      </c>
      <c r="J342" s="241"/>
    </row>
    <row r="343" spans="1:10" s="220" customFormat="1" ht="32.1" customHeight="1" thickBot="1" x14ac:dyDescent="0.3">
      <c r="A343" s="207" t="s">
        <v>508</v>
      </c>
      <c r="B343" s="491"/>
      <c r="C343" s="492"/>
      <c r="D343" s="490"/>
      <c r="E343" s="490"/>
      <c r="F343" s="490"/>
      <c r="G343" s="490"/>
      <c r="J343" s="394"/>
    </row>
    <row r="344" spans="1:10" s="220" customFormat="1" ht="15.75" thickBot="1" x14ac:dyDescent="0.3">
      <c r="A344" s="3" t="s">
        <v>469</v>
      </c>
      <c r="B344" s="488">
        <f>'PI Data Sheet 1'!D1016</f>
        <v>1</v>
      </c>
      <c r="C344" s="489">
        <f>AVERAGE(D344:G344)</f>
        <v>1</v>
      </c>
      <c r="D344" s="490">
        <f>'PI Data Sheet 1'!D201</f>
        <v>1</v>
      </c>
      <c r="E344" s="490">
        <f>'PI Data Sheet 1'!D405</f>
        <v>1</v>
      </c>
      <c r="F344" s="490">
        <f>'PI Data Sheet 1'!D611</f>
        <v>1</v>
      </c>
      <c r="G344" s="490">
        <f>'PI Data Sheet 1'!D814</f>
        <v>1</v>
      </c>
      <c r="J344" s="241"/>
    </row>
    <row r="345" spans="1:10" s="220" customFormat="1" ht="15.75" thickBot="1" x14ac:dyDescent="0.3">
      <c r="A345" s="3" t="s">
        <v>470</v>
      </c>
      <c r="B345" s="488">
        <f>'PI Data Sheet 1'!D1017</f>
        <v>0.99919974391805377</v>
      </c>
      <c r="C345" s="489">
        <f>AVERAGE(D345:G345)</f>
        <v>0.99385489672284499</v>
      </c>
      <c r="D345" s="490">
        <f>'PI Data Sheet 1'!D202</f>
        <v>0.99998099040015209</v>
      </c>
      <c r="E345" s="490">
        <f>'PI Data Sheet 1'!D406</f>
        <v>1</v>
      </c>
      <c r="F345" s="490">
        <f>'PI Data Sheet 1'!D612</f>
        <v>0.9754385964912281</v>
      </c>
      <c r="G345" s="490">
        <f>'PI Data Sheet 1'!D815</f>
        <v>1</v>
      </c>
      <c r="J345" s="241"/>
    </row>
    <row r="346" spans="1:10" s="220" customFormat="1" ht="15.75" thickBot="1" x14ac:dyDescent="0.3">
      <c r="A346" s="3" t="s">
        <v>471</v>
      </c>
      <c r="B346" s="488">
        <f>'PI Data Sheet 1'!D1018</f>
        <v>0.89787131882202309</v>
      </c>
      <c r="C346" s="489">
        <f>AVERAGE(D346:G346)</f>
        <v>0.7314879639217805</v>
      </c>
      <c r="D346" s="490">
        <f>'PI Data Sheet 1'!D203</f>
        <v>0.96698032506415743</v>
      </c>
      <c r="E346" s="490">
        <f>'PI Data Sheet 1'!D407</f>
        <v>0</v>
      </c>
      <c r="F346" s="490">
        <f>'PI Data Sheet 1'!D613</f>
        <v>0.9754385964912281</v>
      </c>
      <c r="G346" s="490">
        <f>'PI Data Sheet 1'!D816</f>
        <v>0.98353293413173648</v>
      </c>
      <c r="J346" s="241"/>
    </row>
    <row r="347" spans="1:10" s="220" customFormat="1" ht="29.1" customHeight="1" thickBot="1" x14ac:dyDescent="0.3">
      <c r="A347" s="207" t="s">
        <v>638</v>
      </c>
      <c r="B347" s="491"/>
      <c r="C347" s="492"/>
      <c r="D347" s="490"/>
      <c r="E347" s="490"/>
      <c r="F347" s="490"/>
      <c r="G347" s="490"/>
      <c r="J347" s="394"/>
    </row>
    <row r="348" spans="1:10" s="220" customFormat="1" ht="15.75" thickBot="1" x14ac:dyDescent="0.3">
      <c r="A348" s="3" t="s">
        <v>472</v>
      </c>
      <c r="B348" s="488">
        <f>'PI Data Sheet 1'!D1020</f>
        <v>0.99970579582230068</v>
      </c>
      <c r="C348" s="489">
        <f>AVERAGE(D348:G348)</f>
        <v>0.99991292465973636</v>
      </c>
      <c r="D348" s="490">
        <f>'PI Data Sheet 1'!D205</f>
        <v>0.99965169863894543</v>
      </c>
      <c r="E348" s="490">
        <f>'PI Data Sheet 1'!D409</f>
        <v>1</v>
      </c>
      <c r="F348" s="490">
        <f>'PI Data Sheet 1'!D615</f>
        <v>1</v>
      </c>
      <c r="G348" s="490">
        <f>'PI Data Sheet 1'!D818</f>
        <v>1</v>
      </c>
      <c r="J348" s="241"/>
    </row>
    <row r="349" spans="1:10" s="220" customFormat="1" ht="15.75" thickBot="1" x14ac:dyDescent="0.3">
      <c r="A349" s="3" t="s">
        <v>473</v>
      </c>
      <c r="B349" s="488">
        <f>'PI Data Sheet 1'!D1021</f>
        <v>0.99970579582230068</v>
      </c>
      <c r="C349" s="489">
        <f>AVERAGE(D349:G349)</f>
        <v>0.99991292465973636</v>
      </c>
      <c r="D349" s="490">
        <f>'PI Data Sheet 1'!D206</f>
        <v>0.99965169863894543</v>
      </c>
      <c r="E349" s="490">
        <f>'PI Data Sheet 1'!D410</f>
        <v>1</v>
      </c>
      <c r="F349" s="490">
        <f>'PI Data Sheet 1'!D616</f>
        <v>1</v>
      </c>
      <c r="G349" s="490">
        <f>'PI Data Sheet 1'!D819</f>
        <v>1</v>
      </c>
      <c r="J349" s="241"/>
    </row>
    <row r="350" spans="1:10" s="220" customFormat="1" ht="15.75" thickBot="1" x14ac:dyDescent="0.3">
      <c r="A350" s="3" t="s">
        <v>474</v>
      </c>
      <c r="B350" s="488">
        <f>'PI Data Sheet 1'!D1022</f>
        <v>0.75753049539457307</v>
      </c>
      <c r="C350" s="489">
        <f>AVERAGE(D350:G350)</f>
        <v>0.46627839995713216</v>
      </c>
      <c r="D350" s="490">
        <f>'PI Data Sheet 1'!D207</f>
        <v>0.86511359982852853</v>
      </c>
      <c r="E350" s="490">
        <f>'PI Data Sheet 1'!D411</f>
        <v>0</v>
      </c>
      <c r="F350" s="490">
        <f>'PI Data Sheet 1'!D617</f>
        <v>1</v>
      </c>
      <c r="G350" s="490">
        <f>'PI Data Sheet 1'!D820</f>
        <v>0</v>
      </c>
      <c r="J350" s="241"/>
    </row>
    <row r="351" spans="1:10" s="220" customFormat="1" ht="32.450000000000003" customHeight="1" thickBot="1" x14ac:dyDescent="0.3">
      <c r="A351" s="207" t="s">
        <v>632</v>
      </c>
      <c r="B351" s="491"/>
      <c r="C351" s="492"/>
      <c r="D351" s="490"/>
      <c r="E351" s="490"/>
      <c r="F351" s="490"/>
      <c r="G351" s="490"/>
      <c r="J351" s="394"/>
    </row>
    <row r="352" spans="1:10" s="220" customFormat="1" ht="15.75" thickBot="1" x14ac:dyDescent="0.3">
      <c r="A352" s="3" t="s">
        <v>625</v>
      </c>
      <c r="B352" s="488">
        <f>'PI Data Sheet 1'!D1024</f>
        <v>0.99980567140529475</v>
      </c>
      <c r="C352" s="489">
        <f>AVERAGE(D352:G352)</f>
        <v>0.99856081141533559</v>
      </c>
      <c r="D352" s="490">
        <f>'PI Data Sheet 1'!D209</f>
        <v>0.99998212657956353</v>
      </c>
      <c r="E352" s="490">
        <f>'PI Data Sheet 1'!D413</f>
        <v>1</v>
      </c>
      <c r="F352" s="490">
        <f>'PI Data Sheet 1'!D619</f>
        <v>0.99426111908177905</v>
      </c>
      <c r="G352" s="490">
        <f>'PI Data Sheet 1'!D822</f>
        <v>1</v>
      </c>
      <c r="J352" s="241"/>
    </row>
    <row r="353" spans="1:10" s="220" customFormat="1" ht="15.75" thickBot="1" x14ac:dyDescent="0.3">
      <c r="A353" s="3" t="s">
        <v>626</v>
      </c>
      <c r="B353" s="488">
        <f>'PI Data Sheet 1'!D1025</f>
        <v>0.99868454489737957</v>
      </c>
      <c r="C353" s="489">
        <f>AVERAGE(D353:G353)</f>
        <v>0.98993908497267691</v>
      </c>
      <c r="D353" s="490">
        <f>'PI Data Sheet 1'!D210</f>
        <v>0.99992850631825414</v>
      </c>
      <c r="E353" s="490">
        <f>'PI Data Sheet 1'!D414</f>
        <v>1</v>
      </c>
      <c r="F353" s="490">
        <f>'PI Data Sheet 1'!D620</f>
        <v>0.95982783357245338</v>
      </c>
      <c r="G353" s="490">
        <f>'PI Data Sheet 1'!D823</f>
        <v>1</v>
      </c>
      <c r="J353" s="242"/>
    </row>
    <row r="354" spans="1:10" s="220" customFormat="1" ht="15.75" thickBot="1" x14ac:dyDescent="0.3">
      <c r="A354" s="481"/>
      <c r="B354" s="482"/>
      <c r="C354" s="483"/>
      <c r="D354" s="485"/>
      <c r="E354" s="485"/>
      <c r="F354" s="485"/>
      <c r="G354" s="790"/>
      <c r="J354" s="487"/>
    </row>
    <row r="355" spans="1:10" s="220" customFormat="1" ht="15.75" thickBot="1" x14ac:dyDescent="0.3">
      <c r="A355" s="208" t="s">
        <v>423</v>
      </c>
      <c r="B355" s="395"/>
      <c r="C355" s="393"/>
      <c r="D355" s="390"/>
      <c r="E355" s="390"/>
      <c r="F355" s="390"/>
      <c r="G355" s="791"/>
      <c r="J355" s="391"/>
    </row>
    <row r="356" spans="1:10" s="220" customFormat="1" ht="15" x14ac:dyDescent="0.25">
      <c r="A356" s="3" t="s">
        <v>854</v>
      </c>
      <c r="B356" s="418">
        <f>'PI Data Sheet 1'!E854</f>
        <v>0.27069379502085178</v>
      </c>
      <c r="C356" s="419">
        <f>AVERAGE(D356:G356)</f>
        <v>0.36460738902321521</v>
      </c>
      <c r="D356" s="261">
        <f>'PI Data Sheet 1'!E39</f>
        <v>0.2449618320610687</v>
      </c>
      <c r="E356" s="224">
        <f>'PI Data Sheet 1'!E243</f>
        <v>0.38061158100195186</v>
      </c>
      <c r="F356" s="224">
        <f>'PI Data Sheet 1'!E449</f>
        <v>0.44575936883629191</v>
      </c>
      <c r="G356" s="224">
        <f>'PI Data Sheet 1'!E652</f>
        <v>0.38709677419354838</v>
      </c>
      <c r="J356" s="223"/>
    </row>
    <row r="357" spans="1:10" s="220" customFormat="1" ht="15" x14ac:dyDescent="0.25">
      <c r="A357" s="3" t="s">
        <v>855</v>
      </c>
      <c r="B357" s="418">
        <f>'PI Data Sheet 1'!E855</f>
        <v>0.50478079544298649</v>
      </c>
      <c r="C357" s="419">
        <f>AVERAGE(D357:G357)</f>
        <v>0.51371060160123905</v>
      </c>
      <c r="D357" s="261">
        <f>'PI Data Sheet 1'!E40</f>
        <v>0.50267249757045673</v>
      </c>
      <c r="E357" s="224">
        <f>'PI Data Sheet 1'!E244</f>
        <v>0.50409612233752044</v>
      </c>
      <c r="F357" s="224">
        <f>'PI Data Sheet 1'!E450</f>
        <v>0.49702970297029703</v>
      </c>
      <c r="G357" s="224">
        <f>'PI Data Sheet 1'!E653</f>
        <v>0.5510440835266821</v>
      </c>
      <c r="J357" s="223"/>
    </row>
    <row r="358" spans="1:10" s="220" customFormat="1" ht="15" x14ac:dyDescent="0.25">
      <c r="A358" s="3" t="s">
        <v>856</v>
      </c>
      <c r="B358" s="418">
        <f>'PI Data Sheet 1'!E856</f>
        <v>0.74176145596360088</v>
      </c>
      <c r="C358" s="419">
        <f>AVERAGE(D358:G358)</f>
        <v>0.78465218349779653</v>
      </c>
      <c r="D358" s="261">
        <f>'PI Data Sheet 1'!E41</f>
        <v>0.71755725190839692</v>
      </c>
      <c r="E358" s="224">
        <f>'PI Data Sheet 1'!E245</f>
        <v>0.99869876382563438</v>
      </c>
      <c r="F358" s="224" t="str">
        <f>'PI Data Sheet 1'!E451</f>
        <v>-</v>
      </c>
      <c r="G358" s="224">
        <f>'PI Data Sheet 1'!E654</f>
        <v>0.63770053475935828</v>
      </c>
      <c r="J358" s="223"/>
    </row>
    <row r="359" spans="1:10" s="220" customFormat="1" ht="15.75" thickBot="1" x14ac:dyDescent="0.3">
      <c r="A359" s="3" t="s">
        <v>857</v>
      </c>
      <c r="B359" s="418">
        <f>'PI Data Sheet 1'!E857</f>
        <v>0.97632181515403826</v>
      </c>
      <c r="C359" s="419">
        <f>AVERAGE(D359:G359)</f>
        <v>0.89905613926711114</v>
      </c>
      <c r="D359" s="261">
        <f>'PI Data Sheet 1'!E42</f>
        <v>0.98870262390670549</v>
      </c>
      <c r="E359" s="224">
        <f>'PI Data Sheet 1'!E246</f>
        <v>0.99945385035499723</v>
      </c>
      <c r="F359" s="224" t="str">
        <f>'PI Data Sheet 1'!E452</f>
        <v>-</v>
      </c>
      <c r="G359" s="224">
        <f>'PI Data Sheet 1'!E655</f>
        <v>0.70901194353963082</v>
      </c>
      <c r="J359" s="223"/>
    </row>
    <row r="360" spans="1:10" s="220" customFormat="1" ht="15.75" thickBot="1" x14ac:dyDescent="0.3">
      <c r="A360" s="208" t="s">
        <v>422</v>
      </c>
      <c r="B360" s="495"/>
      <c r="C360" s="494"/>
      <c r="D360" s="261"/>
      <c r="E360" s="224"/>
      <c r="F360" s="224"/>
      <c r="G360" s="224"/>
      <c r="J360" s="396"/>
    </row>
    <row r="361" spans="1:10" s="220" customFormat="1" ht="15" x14ac:dyDescent="0.25">
      <c r="A361" s="2" t="s">
        <v>858</v>
      </c>
      <c r="B361" s="418">
        <f>'PI Data Sheet 1'!E859</f>
        <v>7.4718045112781961E-2</v>
      </c>
      <c r="C361" s="419">
        <f>AVERAGE(D361:G361)</f>
        <v>0.31258871715491965</v>
      </c>
      <c r="D361" s="261">
        <f>'PI Data Sheet 1'!E44</f>
        <v>1.3422818791946308E-2</v>
      </c>
      <c r="E361" s="224">
        <f>'PI Data Sheet 1'!E248</f>
        <v>0.38071065989847713</v>
      </c>
      <c r="F361" s="224">
        <f>'PI Data Sheet 1'!E454</f>
        <v>0.46296296296296297</v>
      </c>
      <c r="G361" s="224">
        <f>'PI Data Sheet 1'!E657</f>
        <v>0.39325842696629215</v>
      </c>
      <c r="J361" s="230"/>
    </row>
    <row r="362" spans="1:10" s="220" customFormat="1" ht="15" x14ac:dyDescent="0.25">
      <c r="A362" s="3" t="s">
        <v>859</v>
      </c>
      <c r="B362" s="418">
        <f>'PI Data Sheet 1'!E860</f>
        <v>0.20350457984866588</v>
      </c>
      <c r="C362" s="419">
        <f>AVERAGE(D362:G362)</f>
        <v>0.44214175295651115</v>
      </c>
      <c r="D362" s="261">
        <f>'PI Data Sheet 1'!E45</f>
        <v>0.13503123498318118</v>
      </c>
      <c r="E362" s="224">
        <f>'PI Data Sheet 1'!E249</f>
        <v>0.54330708661417326</v>
      </c>
      <c r="F362" s="224">
        <f>'PI Data Sheet 1'!E455</f>
        <v>0.63076923076923075</v>
      </c>
      <c r="G362" s="224">
        <f>'PI Data Sheet 1'!E658</f>
        <v>0.45945945945945948</v>
      </c>
      <c r="J362" s="230"/>
    </row>
    <row r="363" spans="1:10" s="220" customFormat="1" ht="15" x14ac:dyDescent="0.25">
      <c r="A363" s="3" t="s">
        <v>860</v>
      </c>
      <c r="B363" s="418">
        <f>'PI Data Sheet 1'!E861</f>
        <v>0.1855421686746988</v>
      </c>
      <c r="C363" s="419">
        <f>AVERAGE(D363:G363)</f>
        <v>0.49148645289584886</v>
      </c>
      <c r="D363" s="261">
        <f>'PI Data Sheet 1'!E46</f>
        <v>8.557046979865772E-2</v>
      </c>
      <c r="E363" s="224">
        <f>'PI Data Sheet 1'!E250</f>
        <v>1</v>
      </c>
      <c r="F363" s="224" t="str">
        <f>'PI Data Sheet 1'!E456</f>
        <v>-</v>
      </c>
      <c r="G363" s="224">
        <f>'PI Data Sheet 1'!E659</f>
        <v>0.3888888888888889</v>
      </c>
      <c r="J363" s="230"/>
    </row>
    <row r="364" spans="1:10" s="220" customFormat="1" ht="15.75" thickBot="1" x14ac:dyDescent="0.3">
      <c r="A364" s="3" t="s">
        <v>861</v>
      </c>
      <c r="B364" s="418">
        <f>'PI Data Sheet 1'!E862</f>
        <v>0.43131643499591171</v>
      </c>
      <c r="C364" s="419">
        <f>AVERAGE(D364:G364)</f>
        <v>0.60662103718326688</v>
      </c>
      <c r="D364" s="261">
        <f>'PI Data Sheet 1'!E47</f>
        <v>0.3604036520903412</v>
      </c>
      <c r="E364" s="224">
        <f>'PI Data Sheet 1'!E251</f>
        <v>1</v>
      </c>
      <c r="F364" s="224" t="str">
        <f>'PI Data Sheet 1'!E457</f>
        <v>-</v>
      </c>
      <c r="G364" s="224">
        <f>'PI Data Sheet 1'!E660</f>
        <v>0.45945945945945948</v>
      </c>
      <c r="J364" s="230"/>
    </row>
    <row r="365" spans="1:10" s="220" customFormat="1" ht="15.75" thickBot="1" x14ac:dyDescent="0.3">
      <c r="A365" s="208" t="s">
        <v>424</v>
      </c>
      <c r="B365" s="495"/>
      <c r="C365" s="494"/>
      <c r="D365" s="261"/>
      <c r="E365" s="224"/>
      <c r="F365" s="224"/>
      <c r="G365" s="224"/>
      <c r="J365" s="396"/>
    </row>
    <row r="366" spans="1:10" s="220" customFormat="1" ht="15" x14ac:dyDescent="0.25">
      <c r="A366" s="2" t="s">
        <v>862</v>
      </c>
      <c r="B366" s="418">
        <f>'PI Data Sheet 1'!E864</f>
        <v>3.7619920232833892E-2</v>
      </c>
      <c r="C366" s="419">
        <f>AVERAGE(D366:G366)</f>
        <v>0.16928299796382801</v>
      </c>
      <c r="D366" s="261">
        <f>'PI Data Sheet 1'!E49</f>
        <v>0</v>
      </c>
      <c r="E366" s="224">
        <f>'PI Data Sheet 1'!E253</f>
        <v>0.2318840579710145</v>
      </c>
      <c r="F366" s="224">
        <f>'PI Data Sheet 1'!E459</f>
        <v>0.19318181818181818</v>
      </c>
      <c r="G366" s="224">
        <f>'PI Data Sheet 1'!E662</f>
        <v>0.25206611570247933</v>
      </c>
      <c r="J366" s="230"/>
    </row>
    <row r="367" spans="1:10" s="220" customFormat="1" ht="15" x14ac:dyDescent="0.25">
      <c r="A367" s="3" t="s">
        <v>863</v>
      </c>
      <c r="B367" s="418">
        <f>'PI Data Sheet 1'!E865</f>
        <v>5.7862491490810075E-2</v>
      </c>
      <c r="C367" s="419">
        <f>AVERAGE(D367:G367)</f>
        <v>0.22125228773634142</v>
      </c>
      <c r="D367" s="261">
        <f>'PI Data Sheet 1'!E50</f>
        <v>0</v>
      </c>
      <c r="E367" s="224">
        <f>'PI Data Sheet 1'!E254</f>
        <v>0.37058823529411766</v>
      </c>
      <c r="F367" s="224">
        <f>'PI Data Sheet 1'!E460</f>
        <v>0.26582278481012656</v>
      </c>
      <c r="G367" s="224">
        <f>'PI Data Sheet 1'!E663</f>
        <v>0.24859813084112151</v>
      </c>
      <c r="J367" s="230"/>
    </row>
    <row r="368" spans="1:10" s="220" customFormat="1" ht="15" x14ac:dyDescent="0.25">
      <c r="A368" s="3" t="s">
        <v>864</v>
      </c>
      <c r="B368" s="418">
        <f>'PI Data Sheet 1'!E866</f>
        <v>9.7726012201885745E-2</v>
      </c>
      <c r="C368" s="419">
        <f>AVERAGE(D368:G368)</f>
        <v>0.41700960219478739</v>
      </c>
      <c r="D368" s="261">
        <f>'PI Data Sheet 1'!E51</f>
        <v>0</v>
      </c>
      <c r="E368" s="224">
        <f>'PI Data Sheet 1'!E255</f>
        <v>1</v>
      </c>
      <c r="F368" s="224" t="str">
        <f>'PI Data Sheet 1'!E461</f>
        <v>-</v>
      </c>
      <c r="G368" s="224">
        <f>'PI Data Sheet 1'!E664</f>
        <v>0.25102880658436216</v>
      </c>
      <c r="J368" s="230"/>
    </row>
    <row r="369" spans="1:10" s="220" customFormat="1" ht="15.75" thickBot="1" x14ac:dyDescent="0.3">
      <c r="A369" s="3" t="s">
        <v>865</v>
      </c>
      <c r="B369" s="418">
        <f>'PI Data Sheet 1'!E867</f>
        <v>0.11575885244257197</v>
      </c>
      <c r="C369" s="419">
        <f>AVERAGE(D369:G369)</f>
        <v>0.41651824717486513</v>
      </c>
      <c r="D369" s="261">
        <f>'PI Data Sheet 1'!E52</f>
        <v>1.1887779362815027E-4</v>
      </c>
      <c r="E369" s="224">
        <f>'PI Data Sheet 1'!E256</f>
        <v>0.99803921568627452</v>
      </c>
      <c r="F369" s="224" t="str">
        <f>'PI Data Sheet 1'!E462</f>
        <v>-</v>
      </c>
      <c r="G369" s="224">
        <f>'PI Data Sheet 1'!E665</f>
        <v>0.25139664804469275</v>
      </c>
      <c r="J369" s="230"/>
    </row>
    <row r="370" spans="1:10" s="220" customFormat="1" ht="41.1" customHeight="1" thickBot="1" x14ac:dyDescent="0.3">
      <c r="A370" s="206" t="s">
        <v>452</v>
      </c>
      <c r="B370" s="397"/>
      <c r="C370" s="398"/>
      <c r="D370" s="493"/>
      <c r="E370" s="399"/>
      <c r="F370" s="399"/>
      <c r="G370" s="493"/>
      <c r="J370" s="400"/>
    </row>
    <row r="371" spans="1:10" s="220" customFormat="1" ht="15" customHeight="1" thickBot="1" x14ac:dyDescent="0.3">
      <c r="A371" s="119" t="s">
        <v>397</v>
      </c>
      <c r="B371" s="275">
        <f>'PI Data Sheet 3'!W269</f>
        <v>0.75111454195361427</v>
      </c>
      <c r="C371" s="268">
        <f t="shared" ref="C371:C389" si="13">AVERAGE(D371:G371)</f>
        <v>0.75792236414581859</v>
      </c>
      <c r="D371" s="234">
        <f>'PI Data Sheet 3'!W28</f>
        <v>0.75536531222186432</v>
      </c>
      <c r="E371" s="417">
        <f>'PI Data Sheet 3'!W88</f>
        <v>0.66382628721829251</v>
      </c>
      <c r="F371" s="234">
        <f>'PI Data Sheet 3'!W148</f>
        <v>0.8121427801143104</v>
      </c>
      <c r="G371" s="234">
        <f>'PI Data Sheet 3'!W209</f>
        <v>0.80035507702880704</v>
      </c>
      <c r="J371" s="276"/>
    </row>
    <row r="372" spans="1:10" s="220" customFormat="1" ht="15" customHeight="1" x14ac:dyDescent="0.25">
      <c r="A372" s="4" t="s">
        <v>5</v>
      </c>
      <c r="B372" s="496">
        <f>'PI Data Sheet 3'!W251</f>
        <v>0.54380638816436477</v>
      </c>
      <c r="C372" s="497">
        <f t="shared" si="13"/>
        <v>0.46475405246546514</v>
      </c>
      <c r="D372" s="271">
        <f>'PI Data Sheet 3'!W10</f>
        <v>0.58197954271961494</v>
      </c>
      <c r="E372" s="538">
        <f>'PI Data Sheet 3'!W70</f>
        <v>0</v>
      </c>
      <c r="F372" s="224">
        <f>'PI Data Sheet 3'!W130</f>
        <v>0.54447852760736193</v>
      </c>
      <c r="G372" s="224">
        <f>'PI Data Sheet 3'!W191</f>
        <v>0.73255813953488369</v>
      </c>
      <c r="J372" s="244"/>
    </row>
    <row r="373" spans="1:10" s="220" customFormat="1" ht="15" customHeight="1" x14ac:dyDescent="0.25">
      <c r="A373" s="4" t="s">
        <v>403</v>
      </c>
      <c r="B373" s="496">
        <f>'PI Data Sheet 3'!W252</f>
        <v>0.84898695759166598</v>
      </c>
      <c r="C373" s="497">
        <f t="shared" si="13"/>
        <v>0.86955996767298172</v>
      </c>
      <c r="D373" s="271">
        <f>'PI Data Sheet 3'!W11</f>
        <v>0.85252949410117973</v>
      </c>
      <c r="E373" s="223">
        <f>'PI Data Sheet 3'!W71</f>
        <v>0.75428571428571434</v>
      </c>
      <c r="F373" s="224">
        <f>'PI Data Sheet 3'!W131</f>
        <v>0.94426229508196724</v>
      </c>
      <c r="G373" s="224">
        <f>'PI Data Sheet 3'!W192</f>
        <v>0.92716236722306522</v>
      </c>
      <c r="J373" s="244"/>
    </row>
    <row r="374" spans="1:10" s="220" customFormat="1" ht="15" customHeight="1" x14ac:dyDescent="0.25">
      <c r="A374" s="4" t="s">
        <v>577</v>
      </c>
      <c r="B374" s="496">
        <f>'PI Data Sheet 3'!W253</f>
        <v>0.84198559207564161</v>
      </c>
      <c r="C374" s="497">
        <f t="shared" si="13"/>
        <v>0.83675923325768076</v>
      </c>
      <c r="D374" s="271">
        <f>'PI Data Sheet 3'!W12</f>
        <v>0.85110545357095002</v>
      </c>
      <c r="E374" s="223">
        <f>'PI Data Sheet 3'!W72</f>
        <v>0.68502202643171806</v>
      </c>
      <c r="F374" s="224">
        <f>'PI Data Sheet 3'!W132</f>
        <v>0.89710884353741494</v>
      </c>
      <c r="G374" s="224">
        <f>'PI Data Sheet 3'!W193</f>
        <v>0.91380060949064001</v>
      </c>
      <c r="J374" s="244"/>
    </row>
    <row r="375" spans="1:10" s="220" customFormat="1" ht="15" customHeight="1" x14ac:dyDescent="0.25">
      <c r="A375" s="4" t="s">
        <v>405</v>
      </c>
      <c r="B375" s="496">
        <f>'PI Data Sheet 3'!W254</f>
        <v>0.74016806722689077</v>
      </c>
      <c r="C375" s="497">
        <f t="shared" si="13"/>
        <v>0.76476518389319681</v>
      </c>
      <c r="D375" s="271">
        <f>'PI Data Sheet 3'!W13</f>
        <v>0.73539238855838973</v>
      </c>
      <c r="E375" s="223">
        <f>'PI Data Sheet 3'!W73</f>
        <v>0.72454672245467222</v>
      </c>
      <c r="F375" s="224">
        <f>'PI Data Sheet 3'!W133</f>
        <v>0.77188328912466841</v>
      </c>
      <c r="G375" s="224">
        <f>'PI Data Sheet 3'!W194</f>
        <v>0.82723833543505676</v>
      </c>
      <c r="J375" s="244"/>
    </row>
    <row r="376" spans="1:10" s="220" customFormat="1" ht="15" customHeight="1" x14ac:dyDescent="0.25">
      <c r="A376" s="4" t="s">
        <v>406</v>
      </c>
      <c r="B376" s="496">
        <f>'PI Data Sheet 3'!W255</f>
        <v>0.684376851668971</v>
      </c>
      <c r="C376" s="497">
        <f t="shared" si="13"/>
        <v>0.70883047841387037</v>
      </c>
      <c r="D376" s="271">
        <f>'PI Data Sheet 3'!W14</f>
        <v>0.68162759109431292</v>
      </c>
      <c r="E376" s="223">
        <f>'PI Data Sheet 3'!W74</f>
        <v>0.66363118952760392</v>
      </c>
      <c r="F376" s="224">
        <f>'PI Data Sheet 3'!W134</f>
        <v>0.76908752327746743</v>
      </c>
      <c r="G376" s="224">
        <f>'PI Data Sheet 3'!W195</f>
        <v>0.72097560975609754</v>
      </c>
      <c r="J376" s="244"/>
    </row>
    <row r="377" spans="1:10" s="220" customFormat="1" ht="15" customHeight="1" x14ac:dyDescent="0.25">
      <c r="A377" s="4" t="s">
        <v>642</v>
      </c>
      <c r="B377" s="496">
        <f>'PI Data Sheet 3'!W256</f>
        <v>0.90668560192265679</v>
      </c>
      <c r="C377" s="497">
        <f t="shared" si="13"/>
        <v>0.92280263798726236</v>
      </c>
      <c r="D377" s="271">
        <f>'PI Data Sheet 3'!W15</f>
        <v>0.90244820080083843</v>
      </c>
      <c r="E377" s="223">
        <f>'PI Data Sheet 3'!W75</f>
        <v>0.92031630170316303</v>
      </c>
      <c r="F377" s="224">
        <f>'PI Data Sheet 3'!W135</f>
        <v>0.94364051789794368</v>
      </c>
      <c r="G377" s="224">
        <f>'PI Data Sheet 3'!W196</f>
        <v>0.92480553154710454</v>
      </c>
      <c r="J377" s="244"/>
    </row>
    <row r="378" spans="1:10" s="220" customFormat="1" ht="15" customHeight="1" x14ac:dyDescent="0.25">
      <c r="A378" s="4" t="s">
        <v>217</v>
      </c>
      <c r="B378" s="496">
        <f>'PI Data Sheet 3'!W257</f>
        <v>0.85516586391696625</v>
      </c>
      <c r="C378" s="497">
        <f t="shared" si="13"/>
        <v>0.80541720838736153</v>
      </c>
      <c r="D378" s="271">
        <f>'PI Data Sheet 3'!W16</f>
        <v>0.87961849803638692</v>
      </c>
      <c r="E378" s="223">
        <f>'PI Data Sheet 3'!W76</f>
        <v>0.54522400676246829</v>
      </c>
      <c r="F378" s="224">
        <f>'PI Data Sheet 3'!W136</f>
        <v>0.86419753086419748</v>
      </c>
      <c r="G378" s="224">
        <f>'PI Data Sheet 3'!W197</f>
        <v>0.93262879788639363</v>
      </c>
      <c r="J378" s="244"/>
    </row>
    <row r="379" spans="1:10" s="220" customFormat="1" ht="15" customHeight="1" x14ac:dyDescent="0.25">
      <c r="A379" s="4" t="s">
        <v>28</v>
      </c>
      <c r="B379" s="496">
        <f>'PI Data Sheet 3'!W258</f>
        <v>0.86034353995519042</v>
      </c>
      <c r="C379" s="497">
        <f t="shared" si="13"/>
        <v>0.87984214822936579</v>
      </c>
      <c r="D379" s="271">
        <f>'PI Data Sheet 3'!W17</f>
        <v>0.8591759554140127</v>
      </c>
      <c r="E379" s="223">
        <f>'PI Data Sheet 3'!W77</f>
        <v>0.8423005565862709</v>
      </c>
      <c r="F379" s="224">
        <f>'PI Data Sheet 3'!W137</f>
        <v>0.96551724137931039</v>
      </c>
      <c r="G379" s="224">
        <f>'PI Data Sheet 3'!W198</f>
        <v>0.85237483953786908</v>
      </c>
      <c r="J379" s="244"/>
    </row>
    <row r="380" spans="1:10" s="220" customFormat="1" ht="15" customHeight="1" x14ac:dyDescent="0.25">
      <c r="A380" s="4" t="s">
        <v>39</v>
      </c>
      <c r="B380" s="496">
        <f>'PI Data Sheet 3'!W259</f>
        <v>0.87852112676056338</v>
      </c>
      <c r="C380" s="497">
        <f t="shared" si="13"/>
        <v>0.92340083501228576</v>
      </c>
      <c r="D380" s="271">
        <f>'PI Data Sheet 3'!W18</f>
        <v>0.86883171657528468</v>
      </c>
      <c r="E380" s="223">
        <f>'PI Data Sheet 3'!W78</f>
        <v>0.90601503759398494</v>
      </c>
      <c r="F380" s="224">
        <f>'PI Data Sheet 3'!W138</f>
        <v>0.9726027397260274</v>
      </c>
      <c r="G380" s="224">
        <f>'PI Data Sheet 3'!W199</f>
        <v>0.94615384615384612</v>
      </c>
      <c r="J380" s="244"/>
    </row>
    <row r="381" spans="1:10" s="220" customFormat="1" ht="15" customHeight="1" x14ac:dyDescent="0.25">
      <c r="A381" s="4" t="s">
        <v>530</v>
      </c>
      <c r="B381" s="496">
        <f>'PI Data Sheet 3'!W260</f>
        <v>0.80291479820627798</v>
      </c>
      <c r="C381" s="497">
        <f t="shared" si="13"/>
        <v>0.82772750123869909</v>
      </c>
      <c r="D381" s="271">
        <f>'PI Data Sheet 3'!W19</f>
        <v>0.80388492089980645</v>
      </c>
      <c r="E381" s="223">
        <f>'PI Data Sheet 3'!W79</f>
        <v>0.71381142098273576</v>
      </c>
      <c r="F381" s="224">
        <f>'PI Data Sheet 3'!W139</f>
        <v>0.91176470588235292</v>
      </c>
      <c r="G381" s="224">
        <f>'PI Data Sheet 3'!W200</f>
        <v>0.88144895718990124</v>
      </c>
      <c r="J381" s="244"/>
    </row>
    <row r="382" spans="1:10" s="220" customFormat="1" ht="15" customHeight="1" x14ac:dyDescent="0.25">
      <c r="A382" s="4" t="s">
        <v>31</v>
      </c>
      <c r="B382" s="496">
        <f>'PI Data Sheet 3'!W261</f>
        <v>0.84198624548315659</v>
      </c>
      <c r="C382" s="497">
        <f t="shared" si="13"/>
        <v>0.85800919539019671</v>
      </c>
      <c r="D382" s="271">
        <f>'PI Data Sheet 3'!W20</f>
        <v>0.84132052421146153</v>
      </c>
      <c r="E382" s="223">
        <f>'PI Data Sheet 3'!W80</f>
        <v>0.78432527990571599</v>
      </c>
      <c r="F382" s="224">
        <f>'PI Data Sheet 3'!W140</f>
        <v>0.8970588235294118</v>
      </c>
      <c r="G382" s="224">
        <f>'PI Data Sheet 3'!W201</f>
        <v>0.90933215391419731</v>
      </c>
      <c r="J382" s="244"/>
    </row>
    <row r="383" spans="1:10" s="220" customFormat="1" ht="15" customHeight="1" x14ac:dyDescent="0.25">
      <c r="A383" s="4" t="s">
        <v>219</v>
      </c>
      <c r="B383" s="496">
        <f>'PI Data Sheet 3'!W262</f>
        <v>0.76487804878048782</v>
      </c>
      <c r="C383" s="497">
        <f t="shared" si="13"/>
        <v>0.79486948024811444</v>
      </c>
      <c r="D383" s="271">
        <f>'PI Data Sheet 3'!W21</f>
        <v>0.76622486288848268</v>
      </c>
      <c r="E383" s="223">
        <f>'PI Data Sheet 3'!W81</f>
        <v>0.66374999999999995</v>
      </c>
      <c r="F383" s="224">
        <f>'PI Data Sheet 3'!W141</f>
        <v>0.90366972477064222</v>
      </c>
      <c r="G383" s="224">
        <f>'PI Data Sheet 3'!W202</f>
        <v>0.84583333333333333</v>
      </c>
      <c r="J383" s="244"/>
    </row>
    <row r="384" spans="1:10" s="220" customFormat="1" ht="15" customHeight="1" x14ac:dyDescent="0.25">
      <c r="A384" s="4" t="s">
        <v>408</v>
      </c>
      <c r="B384" s="496">
        <f>'PI Data Sheet 3'!W263</f>
        <v>0.78333467774461563</v>
      </c>
      <c r="C384" s="497">
        <f t="shared" si="13"/>
        <v>0.83916554243978625</v>
      </c>
      <c r="D384" s="271">
        <f>'PI Data Sheet 3'!W22</f>
        <v>0.77403293757181157</v>
      </c>
      <c r="E384" s="223">
        <f>'PI Data Sheet 3'!W82</f>
        <v>0.79206049149338376</v>
      </c>
      <c r="F384" s="224">
        <f>'PI Data Sheet 3'!W142</f>
        <v>0.93581081081081086</v>
      </c>
      <c r="G384" s="224">
        <f>'PI Data Sheet 3'!W203</f>
        <v>0.85475792988313859</v>
      </c>
      <c r="J384" s="244"/>
    </row>
    <row r="385" spans="1:10" s="220" customFormat="1" ht="15" customHeight="1" x14ac:dyDescent="0.25">
      <c r="A385" s="4" t="s">
        <v>624</v>
      </c>
      <c r="B385" s="496">
        <f>'PI Data Sheet 3'!W264</f>
        <v>0.65801354401805867</v>
      </c>
      <c r="C385" s="497">
        <f t="shared" si="13"/>
        <v>0.70356905244788104</v>
      </c>
      <c r="D385" s="271">
        <f>'PI Data Sheet 3'!W23</f>
        <v>0.64819672131147543</v>
      </c>
      <c r="E385" s="223">
        <f>'PI Data Sheet 3'!W83</f>
        <v>0.70355731225296447</v>
      </c>
      <c r="F385" s="224">
        <f>'PI Data Sheet 3'!W143</f>
        <v>0.74342105263157898</v>
      </c>
      <c r="G385" s="224">
        <f>'PI Data Sheet 3'!W204</f>
        <v>0.7191011235955056</v>
      </c>
      <c r="J385" s="244"/>
    </row>
    <row r="386" spans="1:10" s="220" customFormat="1" ht="15" customHeight="1" x14ac:dyDescent="0.25">
      <c r="A386" s="4" t="s">
        <v>657</v>
      </c>
      <c r="B386" s="496">
        <f>'PI Data Sheet 3'!W265</f>
        <v>1.4236521135948867E-2</v>
      </c>
      <c r="C386" s="497">
        <f t="shared" si="13"/>
        <v>4.9603281694172607E-2</v>
      </c>
      <c r="D386" s="271">
        <f>'PI Data Sheet 3'!W24</f>
        <v>1.5315306643050355E-2</v>
      </c>
      <c r="E386" s="223">
        <f>'PI Data Sheet 3'!W84</f>
        <v>0</v>
      </c>
      <c r="F386" s="224">
        <f>'PI Data Sheet 3'!W144</f>
        <v>0.16806722689075632</v>
      </c>
      <c r="G386" s="224">
        <f>'PI Data Sheet 3'!W205</f>
        <v>1.5030593242883746E-2</v>
      </c>
      <c r="J386" s="244"/>
    </row>
    <row r="387" spans="1:10" s="220" customFormat="1" ht="15" customHeight="1" x14ac:dyDescent="0.25">
      <c r="A387" s="4" t="s">
        <v>409</v>
      </c>
      <c r="B387" s="496">
        <f>'PI Data Sheet 3'!W266</f>
        <v>6.085964244960061E-3</v>
      </c>
      <c r="C387" s="497">
        <f t="shared" si="13"/>
        <v>3.4481529025816573E-3</v>
      </c>
      <c r="D387" s="271">
        <f>'PI Data Sheet 3'!W25</f>
        <v>6.7750677506775072E-3</v>
      </c>
      <c r="E387" s="223">
        <f>'PI Data Sheet 3'!W85</f>
        <v>0</v>
      </c>
      <c r="F387" s="224">
        <f>'PI Data Sheet 3'!W145</f>
        <v>0</v>
      </c>
      <c r="G387" s="224">
        <f>'PI Data Sheet 3'!W206</f>
        <v>7.0175438596491229E-3</v>
      </c>
      <c r="J387" s="244"/>
    </row>
    <row r="388" spans="1:10" s="220" customFormat="1" ht="15" customHeight="1" x14ac:dyDescent="0.25">
      <c r="A388" s="4" t="s">
        <v>453</v>
      </c>
      <c r="B388" s="496">
        <f>'PI Data Sheet 3'!W267</f>
        <v>0.49450549450549453</v>
      </c>
      <c r="C388" s="497">
        <f t="shared" si="13"/>
        <v>0.39584835376111505</v>
      </c>
      <c r="D388" s="271">
        <f>'PI Data Sheet 3'!W26</f>
        <v>0.55707762557077622</v>
      </c>
      <c r="E388" s="538">
        <f>'PI Data Sheet 3'!W86</f>
        <v>0</v>
      </c>
      <c r="F388" s="224">
        <f>'PI Data Sheet 3'!W146</f>
        <v>0.5</v>
      </c>
      <c r="G388" s="224">
        <f>'PI Data Sheet 3'!W207</f>
        <v>0.52631578947368418</v>
      </c>
      <c r="J388" s="244"/>
    </row>
    <row r="389" spans="1:10" s="220" customFormat="1" ht="15" customHeight="1" thickBot="1" x14ac:dyDescent="0.3">
      <c r="A389" s="5" t="s">
        <v>454</v>
      </c>
      <c r="B389" s="496">
        <f>'PI Data Sheet 3'!W268</f>
        <v>0.54107388710417625</v>
      </c>
      <c r="C389" s="497">
        <f t="shared" si="13"/>
        <v>0.45768603374895028</v>
      </c>
      <c r="D389" s="271">
        <f>'PI Data Sheet 3'!W27</f>
        <v>0.57481091746136137</v>
      </c>
      <c r="E389" s="223">
        <f>'PI Data Sheet 3'!W87</f>
        <v>0.229800629590766</v>
      </c>
      <c r="F389" s="224">
        <f>'PI Data Sheet 3'!W147</f>
        <v>0.46643109540636041</v>
      </c>
      <c r="G389" s="224">
        <f>'PI Data Sheet 3'!W208</f>
        <v>0.55970149253731338</v>
      </c>
      <c r="J389" s="244"/>
    </row>
    <row r="390" spans="1:10" s="220" customFormat="1" ht="42" customHeight="1" thickBot="1" x14ac:dyDescent="0.3">
      <c r="A390" s="206" t="s">
        <v>520</v>
      </c>
      <c r="B390" s="397"/>
      <c r="C390" s="401"/>
      <c r="D390" s="402"/>
      <c r="E390" s="402"/>
      <c r="F390" s="402"/>
      <c r="G390" s="402"/>
      <c r="J390" s="403"/>
    </row>
    <row r="391" spans="1:10" s="220" customFormat="1" ht="15" customHeight="1" thickBot="1" x14ac:dyDescent="0.3">
      <c r="A391" s="119" t="s">
        <v>397</v>
      </c>
      <c r="B391" s="268">
        <f t="array" ref="B391:B413">TRANSPOSE('PI Data Sheet 2'!B222:X222)</f>
        <v>0.56131859998496592</v>
      </c>
      <c r="C391" s="269">
        <f t="shared" ref="C391:C413" si="14">AVERAGE(D391:G391)</f>
        <v>0.57305679670227661</v>
      </c>
      <c r="D391" s="260">
        <f t="array" ref="D391:D413">TRANSPOSE('PI Data Sheet 2'!B49:X49)</f>
        <v>0.55878899959480943</v>
      </c>
      <c r="E391" s="234">
        <f t="array" ref="E391:E413">TRANSPOSE('PI Data Sheet 2'!B92:X92)</f>
        <v>0.57269287711794703</v>
      </c>
      <c r="F391" s="234">
        <f t="array" ref="F391:F413">TRANSPOSE('PI Data Sheet 2'!B136:X136)</f>
        <v>0.59560012940795859</v>
      </c>
      <c r="G391" s="405">
        <f t="array" ref="G391:G413">TRANSPOSE('PI Data Sheet 2'!B179:X179)</f>
        <v>0.56514518068839126</v>
      </c>
      <c r="J391" s="404"/>
    </row>
    <row r="392" spans="1:10" s="220" customFormat="1" ht="15" customHeight="1" x14ac:dyDescent="0.25">
      <c r="A392" s="4" t="s">
        <v>399</v>
      </c>
      <c r="B392" s="424">
        <v>0.27721943048576214</v>
      </c>
      <c r="C392" s="422">
        <f t="shared" si="14"/>
        <v>0.37400496057134625</v>
      </c>
      <c r="D392" s="539">
        <v>0.25238251725271116</v>
      </c>
      <c r="E392" s="223">
        <v>0.4749034749034749</v>
      </c>
      <c r="F392" s="223">
        <v>0.47222222222222221</v>
      </c>
      <c r="G392" s="252">
        <v>0.29651162790697677</v>
      </c>
      <c r="J392" s="252"/>
    </row>
    <row r="393" spans="1:10" s="220" customFormat="1" ht="15" customHeight="1" x14ac:dyDescent="0.25">
      <c r="A393" s="4" t="s">
        <v>400</v>
      </c>
      <c r="B393" s="424">
        <v>0.65482046860736387</v>
      </c>
      <c r="C393" s="422">
        <f t="shared" si="14"/>
        <v>0.67794475550663358</v>
      </c>
      <c r="D393" s="271">
        <v>0.6481249149749837</v>
      </c>
      <c r="E393" s="224">
        <v>0.69752547307132462</v>
      </c>
      <c r="F393" s="224">
        <v>0.69371011850501363</v>
      </c>
      <c r="G393" s="251">
        <v>0.67241851547521225</v>
      </c>
      <c r="J393" s="251"/>
    </row>
    <row r="394" spans="1:10" s="220" customFormat="1" ht="15" customHeight="1" x14ac:dyDescent="0.25">
      <c r="A394" s="4" t="s">
        <v>401</v>
      </c>
      <c r="B394" s="424">
        <v>0.60801931216644833</v>
      </c>
      <c r="C394" s="422">
        <f t="shared" si="14"/>
        <v>0.61514271405998311</v>
      </c>
      <c r="D394" s="271">
        <v>0.60655491781894078</v>
      </c>
      <c r="E394" s="224">
        <v>0.61289355322338834</v>
      </c>
      <c r="F394" s="224">
        <v>0.6295930462267878</v>
      </c>
      <c r="G394" s="251">
        <v>0.61152933897081574</v>
      </c>
      <c r="J394" s="251"/>
    </row>
    <row r="395" spans="1:10" s="220" customFormat="1" ht="15" customHeight="1" x14ac:dyDescent="0.25">
      <c r="A395" s="4" t="s">
        <v>402</v>
      </c>
      <c r="B395" s="424">
        <v>0.37084678546915117</v>
      </c>
      <c r="C395" s="422">
        <f t="shared" si="14"/>
        <v>0.37020487656229101</v>
      </c>
      <c r="D395" s="271">
        <v>0.37306176679298841</v>
      </c>
      <c r="E395" s="224">
        <v>0.34471248672432103</v>
      </c>
      <c r="F395" s="224">
        <v>0.39968569931901521</v>
      </c>
      <c r="G395" s="251">
        <v>0.36335955341283938</v>
      </c>
      <c r="J395" s="251"/>
    </row>
    <row r="396" spans="1:10" s="220" customFormat="1" ht="15" customHeight="1" x14ac:dyDescent="0.25">
      <c r="A396" s="4" t="s">
        <v>398</v>
      </c>
      <c r="B396" s="424">
        <v>0.43775809460643639</v>
      </c>
      <c r="C396" s="422">
        <f t="shared" si="14"/>
        <v>0.45306129079443236</v>
      </c>
      <c r="D396" s="271">
        <v>0.43264604658194528</v>
      </c>
      <c r="E396" s="224">
        <v>0.47339614947092784</v>
      </c>
      <c r="F396" s="224">
        <v>0.45527249274427606</v>
      </c>
      <c r="G396" s="224">
        <v>0.45093047438058015</v>
      </c>
      <c r="J396" s="243"/>
    </row>
    <row r="397" spans="1:10" s="220" customFormat="1" ht="15" customHeight="1" x14ac:dyDescent="0.25">
      <c r="A397" s="4" t="s">
        <v>5</v>
      </c>
      <c r="B397" s="418">
        <v>0.17976357182401406</v>
      </c>
      <c r="C397" s="422">
        <f t="shared" si="14"/>
        <v>0.36803337061398578</v>
      </c>
      <c r="D397" s="271">
        <v>0.13923857480735485</v>
      </c>
      <c r="E397" s="224">
        <v>0.47177940542869451</v>
      </c>
      <c r="F397" s="224">
        <v>0.72827417380660953</v>
      </c>
      <c r="G397" s="224">
        <v>0.13284132841328414</v>
      </c>
      <c r="J397" s="243"/>
    </row>
    <row r="398" spans="1:10" s="220" customFormat="1" ht="15" customHeight="1" x14ac:dyDescent="0.25">
      <c r="A398" s="4" t="s">
        <v>403</v>
      </c>
      <c r="B398" s="418">
        <v>0.74199623352165722</v>
      </c>
      <c r="C398" s="422">
        <f t="shared" si="14"/>
        <v>0.77868159622715205</v>
      </c>
      <c r="D398" s="271">
        <v>0.73413173652694608</v>
      </c>
      <c r="E398" s="224">
        <v>0.74592833876221498</v>
      </c>
      <c r="F398" s="224">
        <v>0.81372549019607843</v>
      </c>
      <c r="G398" s="224">
        <v>0.82094081942336872</v>
      </c>
      <c r="J398" s="243"/>
    </row>
    <row r="399" spans="1:10" s="220" customFormat="1" ht="15" customHeight="1" x14ac:dyDescent="0.25">
      <c r="A399" s="4" t="s">
        <v>577</v>
      </c>
      <c r="B399" s="418">
        <v>0.75835209365150835</v>
      </c>
      <c r="C399" s="422">
        <f t="shared" si="14"/>
        <v>0.74823385752095661</v>
      </c>
      <c r="D399" s="271">
        <v>0.7602304703202466</v>
      </c>
      <c r="E399" s="224">
        <v>0.75385462555066074</v>
      </c>
      <c r="F399" s="224">
        <v>0.7287414965986394</v>
      </c>
      <c r="G399" s="224">
        <v>0.75010883761427949</v>
      </c>
      <c r="J399" s="243"/>
    </row>
    <row r="400" spans="1:10" s="220" customFormat="1" ht="15" customHeight="1" x14ac:dyDescent="0.25">
      <c r="A400" s="4" t="s">
        <v>405</v>
      </c>
      <c r="B400" s="418">
        <v>0.72410084033613442</v>
      </c>
      <c r="C400" s="422">
        <f t="shared" si="14"/>
        <v>0.73066788888589285</v>
      </c>
      <c r="D400" s="271">
        <v>0.72430934724146356</v>
      </c>
      <c r="E400" s="224">
        <v>0.71199442119944212</v>
      </c>
      <c r="F400" s="224">
        <v>0.76127320954907163</v>
      </c>
      <c r="G400" s="224">
        <v>0.72509457755359397</v>
      </c>
      <c r="J400" s="243"/>
    </row>
    <row r="401" spans="1:19" s="220" customFormat="1" ht="15" customHeight="1" x14ac:dyDescent="0.25">
      <c r="A401" s="4" t="s">
        <v>406</v>
      </c>
      <c r="B401" s="418">
        <v>0.27387723082957444</v>
      </c>
      <c r="C401" s="422">
        <f t="shared" si="14"/>
        <v>0.23887345323096285</v>
      </c>
      <c r="D401" s="271">
        <v>0.28532863849765261</v>
      </c>
      <c r="E401" s="224">
        <v>0.20225988700564973</v>
      </c>
      <c r="F401" s="224">
        <v>0.2446043165467626</v>
      </c>
      <c r="G401" s="224">
        <v>0.22330097087378642</v>
      </c>
      <c r="J401" s="243"/>
    </row>
    <row r="402" spans="1:19" s="220" customFormat="1" ht="15" customHeight="1" x14ac:dyDescent="0.25">
      <c r="A402" s="4" t="s">
        <v>623</v>
      </c>
      <c r="B402" s="418">
        <v>0.21781183816947228</v>
      </c>
      <c r="C402" s="422">
        <f t="shared" si="14"/>
        <v>0.21659704387472012</v>
      </c>
      <c r="D402" s="271">
        <v>0.21543088863227436</v>
      </c>
      <c r="E402" s="224">
        <v>0.23251571052098113</v>
      </c>
      <c r="F402" s="224">
        <v>0.16185410334346503</v>
      </c>
      <c r="G402" s="224">
        <v>0.25658747300215984</v>
      </c>
      <c r="J402" s="243"/>
    </row>
    <row r="403" spans="1:19" s="220" customFormat="1" ht="15" customHeight="1" x14ac:dyDescent="0.25">
      <c r="A403" s="4" t="s">
        <v>668</v>
      </c>
      <c r="B403" s="418">
        <v>3.9346041652533748E-3</v>
      </c>
      <c r="C403" s="422">
        <f t="shared" si="14"/>
        <v>3.0026745899895996E-3</v>
      </c>
      <c r="D403" s="271">
        <v>3.927226096016671E-3</v>
      </c>
      <c r="E403" s="224">
        <v>6.762468300929839E-3</v>
      </c>
      <c r="F403" s="224">
        <v>0</v>
      </c>
      <c r="G403" s="224">
        <v>1.321003963011889E-3</v>
      </c>
      <c r="J403" s="243"/>
    </row>
    <row r="404" spans="1:19" s="220" customFormat="1" ht="15" customHeight="1" x14ac:dyDescent="0.25">
      <c r="A404" s="4" t="s">
        <v>28</v>
      </c>
      <c r="B404" s="418">
        <v>0.95510745996182889</v>
      </c>
      <c r="C404" s="422">
        <f t="shared" si="14"/>
        <v>0.95651400521078489</v>
      </c>
      <c r="D404" s="271">
        <v>0.95449343152866239</v>
      </c>
      <c r="E404" s="224">
        <v>0.96173469387755106</v>
      </c>
      <c r="F404" s="224">
        <v>0.95818048422597213</v>
      </c>
      <c r="G404" s="224">
        <v>0.9516474112109542</v>
      </c>
      <c r="J404" s="243"/>
    </row>
    <row r="405" spans="1:19" s="220" customFormat="1" ht="15" customHeight="1" x14ac:dyDescent="0.25">
      <c r="A405" s="4" t="s">
        <v>39</v>
      </c>
      <c r="B405" s="418">
        <v>0.82640845070422531</v>
      </c>
      <c r="C405" s="422">
        <f t="shared" si="14"/>
        <v>0.78282891960414946</v>
      </c>
      <c r="D405" s="271">
        <v>0.83171657528469001</v>
      </c>
      <c r="E405" s="224">
        <v>0.82330827067669177</v>
      </c>
      <c r="F405" s="224">
        <v>0.63013698630136983</v>
      </c>
      <c r="G405" s="224">
        <v>0.84615384615384615</v>
      </c>
      <c r="J405" s="243"/>
    </row>
    <row r="406" spans="1:19" s="220" customFormat="1" ht="15" customHeight="1" x14ac:dyDescent="0.25">
      <c r="A406" s="4" t="s">
        <v>530</v>
      </c>
      <c r="B406" s="418">
        <v>0.76009737744826822</v>
      </c>
      <c r="C406" s="422">
        <f t="shared" si="14"/>
        <v>0.76439149843497634</v>
      </c>
      <c r="D406" s="271">
        <v>0.76139978791092255</v>
      </c>
      <c r="E406" s="224">
        <v>0.72394188250157931</v>
      </c>
      <c r="F406" s="224">
        <v>0.78396436525612467</v>
      </c>
      <c r="G406" s="224">
        <v>0.7882599580712788</v>
      </c>
      <c r="J406" s="243"/>
    </row>
    <row r="407" spans="1:19" s="220" customFormat="1" ht="15" customHeight="1" x14ac:dyDescent="0.25">
      <c r="A407" s="4" t="s">
        <v>31</v>
      </c>
      <c r="B407" s="418">
        <v>0.78221237906515906</v>
      </c>
      <c r="C407" s="422">
        <f t="shared" si="14"/>
        <v>0.78185655823005673</v>
      </c>
      <c r="D407" s="271">
        <v>0.78131941359395829</v>
      </c>
      <c r="E407" s="224">
        <v>0.7881555686505598</v>
      </c>
      <c r="F407" s="224">
        <v>0.75653594771241828</v>
      </c>
      <c r="G407" s="224">
        <v>0.80141530296329055</v>
      </c>
      <c r="J407" s="243"/>
    </row>
    <row r="408" spans="1:19" s="220" customFormat="1" ht="15" customHeight="1" x14ac:dyDescent="0.25">
      <c r="A408" s="4" t="s">
        <v>408</v>
      </c>
      <c r="B408" s="418">
        <v>0.53383883197547799</v>
      </c>
      <c r="C408" s="422">
        <f t="shared" si="14"/>
        <v>0.53651251881232365</v>
      </c>
      <c r="D408" s="271">
        <v>0.53418230563002678</v>
      </c>
      <c r="E408" s="224">
        <v>0.52362948960302458</v>
      </c>
      <c r="F408" s="224">
        <v>0.55067567567567566</v>
      </c>
      <c r="G408" s="224">
        <v>0.53756260434056757</v>
      </c>
      <c r="J408" s="243"/>
    </row>
    <row r="409" spans="1:19" s="220" customFormat="1" ht="15" customHeight="1" x14ac:dyDescent="0.25">
      <c r="A409" s="4" t="s">
        <v>219</v>
      </c>
      <c r="B409" s="418">
        <v>0.79570731707317077</v>
      </c>
      <c r="C409" s="422">
        <f t="shared" si="14"/>
        <v>0.81853623671513787</v>
      </c>
      <c r="D409" s="271">
        <v>0.79341864716636201</v>
      </c>
      <c r="E409" s="224">
        <v>0.78</v>
      </c>
      <c r="F409" s="224">
        <v>0.87155963302752293</v>
      </c>
      <c r="G409" s="224">
        <v>0.82916666666666672</v>
      </c>
      <c r="J409" s="243"/>
    </row>
    <row r="410" spans="1:19" s="220" customFormat="1" ht="15" customHeight="1" x14ac:dyDescent="0.25">
      <c r="A410" s="4" t="s">
        <v>537</v>
      </c>
      <c r="B410" s="424">
        <v>0.65379665379665375</v>
      </c>
      <c r="C410" s="422">
        <f t="shared" si="14"/>
        <v>0.58028046258889066</v>
      </c>
      <c r="D410" s="271">
        <v>0.67131952017448204</v>
      </c>
      <c r="E410" s="224">
        <v>0.63017031630170317</v>
      </c>
      <c r="F410" s="224">
        <v>0.55704697986577179</v>
      </c>
      <c r="G410" s="224">
        <v>0.46258503401360546</v>
      </c>
      <c r="J410" s="243"/>
    </row>
    <row r="411" spans="1:19" s="220" customFormat="1" ht="15" customHeight="1" x14ac:dyDescent="0.25">
      <c r="A411" s="4" t="s">
        <v>624</v>
      </c>
      <c r="B411" s="418">
        <v>0.18225847565638542</v>
      </c>
      <c r="C411" s="422">
        <f t="shared" si="14"/>
        <v>0.16460688816204069</v>
      </c>
      <c r="D411" s="271">
        <v>0.18171056525599288</v>
      </c>
      <c r="E411" s="224">
        <v>0.28467153284671531</v>
      </c>
      <c r="F411" s="224">
        <v>3.7499999999999999E-2</v>
      </c>
      <c r="G411" s="224">
        <v>0.15454545454545454</v>
      </c>
      <c r="J411" s="243"/>
    </row>
    <row r="412" spans="1:19" s="220" customFormat="1" ht="15" customHeight="1" x14ac:dyDescent="0.25">
      <c r="A412" s="4" t="s">
        <v>453</v>
      </c>
      <c r="B412" s="424">
        <v>0.19593106129324867</v>
      </c>
      <c r="C412" s="422">
        <f t="shared" si="14"/>
        <v>0.17621053842296988</v>
      </c>
      <c r="D412" s="271">
        <v>0.19889949830069589</v>
      </c>
      <c r="E412" s="224">
        <v>0.19298245614035087</v>
      </c>
      <c r="F412" s="224">
        <v>0.12154696132596685</v>
      </c>
      <c r="G412" s="224">
        <v>0.19141323792486584</v>
      </c>
      <c r="J412" s="243"/>
    </row>
    <row r="413" spans="1:19" s="220" customFormat="1" ht="15" customHeight="1" x14ac:dyDescent="0.25">
      <c r="A413" s="4" t="s">
        <v>454</v>
      </c>
      <c r="B413" s="496">
        <v>0.29626933575978159</v>
      </c>
      <c r="C413" s="422">
        <f t="shared" si="14"/>
        <v>0.29068182699848027</v>
      </c>
      <c r="D413" s="271">
        <v>0.29979287038046443</v>
      </c>
      <c r="E413" s="224">
        <v>0.26853707414829658</v>
      </c>
      <c r="F413" s="224">
        <v>0.31944444444444442</v>
      </c>
      <c r="G413" s="224">
        <v>0.27495291902071561</v>
      </c>
      <c r="J413" s="243"/>
    </row>
    <row r="414" spans="1:19" s="527" customFormat="1" ht="15" customHeight="1" x14ac:dyDescent="0.25">
      <c r="A414" s="532"/>
      <c r="B414" s="533"/>
      <c r="C414" s="534"/>
      <c r="D414" s="526"/>
      <c r="E414" s="526"/>
      <c r="F414" s="526"/>
      <c r="G414" s="526"/>
      <c r="I414" s="535"/>
      <c r="J414" s="536"/>
      <c r="S414" s="220"/>
    </row>
    <row r="415" spans="1:19" s="220" customFormat="1" ht="15" customHeight="1" x14ac:dyDescent="0.25">
      <c r="A415" s="529"/>
      <c r="B415" s="530"/>
      <c r="C415" s="531"/>
      <c r="D415" s="485"/>
      <c r="E415" s="485"/>
      <c r="F415" s="485"/>
      <c r="G415" s="485"/>
      <c r="I415" s="528"/>
      <c r="J415" s="385"/>
    </row>
    <row r="416" spans="1:19" ht="15" hidden="1" customHeight="1" x14ac:dyDescent="0.25">
      <c r="B416">
        <v>0.36916990864186738</v>
      </c>
      <c r="D416">
        <v>0.432</v>
      </c>
      <c r="E416">
        <v>0.16500000000000001</v>
      </c>
      <c r="F416">
        <v>0</v>
      </c>
      <c r="S416" s="220"/>
    </row>
    <row r="417" spans="4:19" ht="15" hidden="1" customHeight="1" x14ac:dyDescent="0.25">
      <c r="D417">
        <v>0.308</v>
      </c>
      <c r="S417" s="220"/>
    </row>
    <row r="418" spans="4:19" ht="15" hidden="1" customHeight="1" x14ac:dyDescent="0.25">
      <c r="D418">
        <v>2E-3</v>
      </c>
    </row>
    <row r="419" spans="4:19" ht="15" hidden="1" customHeight="1" x14ac:dyDescent="0.25">
      <c r="D419">
        <v>0.66800000000000004</v>
      </c>
    </row>
    <row r="420" spans="4:19" ht="15" hidden="1" customHeight="1" x14ac:dyDescent="0.25"/>
    <row r="421" spans="4:19" ht="15" hidden="1" customHeight="1" x14ac:dyDescent="0.25"/>
    <row r="422" spans="4:19" ht="15" hidden="1" customHeight="1" x14ac:dyDescent="0.25"/>
    <row r="423" spans="4:19" ht="15" hidden="1" customHeight="1" x14ac:dyDescent="0.25"/>
    <row r="424" spans="4:19" ht="15" hidden="1" customHeight="1" x14ac:dyDescent="0.25"/>
    <row r="425" spans="4:19" ht="15" hidden="1" customHeight="1" x14ac:dyDescent="0.25"/>
    <row r="426" spans="4:19" ht="15" hidden="1" customHeight="1" x14ac:dyDescent="0.25"/>
    <row r="427" spans="4:19" ht="15" hidden="1" customHeight="1" x14ac:dyDescent="0.25"/>
    <row r="428" spans="4:19" ht="15" hidden="1" customHeight="1" x14ac:dyDescent="0.25"/>
    <row r="429" spans="4:19" ht="15" hidden="1" customHeight="1" x14ac:dyDescent="0.25"/>
    <row r="430" spans="4:19" ht="15" hidden="1" customHeight="1" x14ac:dyDescent="0.25"/>
    <row r="431" spans="4:19" ht="15" hidden="1" customHeight="1" x14ac:dyDescent="0.25"/>
    <row r="432" spans="4:19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</sheetData>
  <conditionalFormatting sqref="B50:G74 J50:J74">
    <cfRule type="cellIs" dxfId="33" priority="18" operator="greaterThan">
      <formula>2</formula>
    </cfRule>
    <cfRule type="cellIs" priority="19" operator="greaterThan">
      <formula>0.02</formula>
    </cfRule>
  </conditionalFormatting>
  <conditionalFormatting sqref="D53">
    <cfRule type="cellIs" dxfId="32" priority="17" operator="greaterThan">
      <formula>2</formula>
    </cfRule>
  </conditionalFormatting>
  <conditionalFormatting sqref="G18:G46">
    <cfRule type="cellIs" dxfId="31" priority="11" stopIfTrue="1" operator="equal">
      <formula>"Sig"</formula>
    </cfRule>
    <cfRule type="cellIs" dxfId="30" priority="12" stopIfTrue="1" operator="equal">
      <formula>"Not Sig"</formula>
    </cfRule>
  </conditionalFormatting>
  <conditionalFormatting sqref="G44:G46">
    <cfRule type="cellIs" dxfId="29" priority="9" stopIfTrue="1" operator="equal">
      <formula>"Sig"</formula>
    </cfRule>
    <cfRule type="cellIs" dxfId="28" priority="10" stopIfTrue="1" operator="equal">
      <formula>"Not Sig"</formula>
    </cfRule>
  </conditionalFormatting>
  <conditionalFormatting sqref="J17:J45">
    <cfRule type="cellIs" dxfId="27" priority="3" stopIfTrue="1" operator="equal">
      <formula>"Sig"</formula>
    </cfRule>
    <cfRule type="cellIs" dxfId="26" priority="4" stopIfTrue="1" operator="equal">
      <formula>"Not Sig"</formula>
    </cfRule>
  </conditionalFormatting>
  <pageMargins left="0.36" right="0.32" top="0.36" bottom="0.34" header="0.31496062992125984" footer="0.31496062992125984"/>
  <pageSetup paperSize="9" scale="43" fitToHeight="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K1494"/>
  <sheetViews>
    <sheetView showGridLines="0" zoomScale="70" zoomScaleNormal="70" workbookViewId="0">
      <pane ySplit="2" topLeftCell="A888" activePane="bottomLeft" state="frozen"/>
      <selection pane="bottomLeft" activeCell="C190" sqref="C190"/>
    </sheetView>
  </sheetViews>
  <sheetFormatPr defaultColWidth="0" defaultRowHeight="15" zeroHeight="1" x14ac:dyDescent="0.25"/>
  <cols>
    <col min="1" max="1" width="75" style="285" customWidth="1"/>
    <col min="2" max="2" width="32.42578125" style="285" customWidth="1"/>
    <col min="3" max="3" width="31" style="285" bestFit="1" customWidth="1"/>
    <col min="4" max="4" width="36.28515625" style="285" bestFit="1" customWidth="1"/>
    <col min="5" max="5" width="15.7109375" style="285" bestFit="1" customWidth="1"/>
    <col min="6" max="6" width="14.7109375" bestFit="1" customWidth="1"/>
    <col min="7" max="7" width="14.7109375" customWidth="1"/>
    <col min="8" max="8" width="14.140625" bestFit="1" customWidth="1"/>
    <col min="9" max="11" width="0" hidden="1" customWidth="1"/>
    <col min="12" max="16384" width="9.140625" hidden="1"/>
  </cols>
  <sheetData>
    <row r="1" spans="1:8" ht="15" customHeight="1" x14ac:dyDescent="0.25">
      <c r="A1" s="804" t="s">
        <v>390</v>
      </c>
      <c r="B1" s="805"/>
      <c r="C1" s="805"/>
      <c r="D1" s="805"/>
      <c r="E1" s="805"/>
      <c r="F1" s="805"/>
      <c r="G1" s="805"/>
      <c r="H1" s="805"/>
    </row>
    <row r="2" spans="1:8" ht="15" customHeight="1" x14ac:dyDescent="0.25">
      <c r="A2" s="804"/>
      <c r="B2" s="805"/>
      <c r="C2" s="805"/>
      <c r="D2" s="805"/>
      <c r="E2" s="805"/>
      <c r="F2" s="805"/>
      <c r="G2" s="805"/>
      <c r="H2" s="805"/>
    </row>
    <row r="3" spans="1:8" ht="15" customHeight="1" thickBot="1" x14ac:dyDescent="0.3">
      <c r="A3" s="286"/>
      <c r="B3" s="286"/>
      <c r="C3" s="286"/>
      <c r="D3" s="286"/>
      <c r="E3" s="286"/>
      <c r="F3" s="188"/>
      <c r="G3" s="188"/>
      <c r="H3" s="188"/>
    </row>
    <row r="4" spans="1:8" ht="22.5" customHeight="1" thickBot="1" x14ac:dyDescent="0.3">
      <c r="A4" s="287" t="s">
        <v>347</v>
      </c>
      <c r="B4" s="288"/>
      <c r="C4" s="288"/>
      <c r="D4" s="288"/>
      <c r="E4" s="288"/>
      <c r="F4" s="167"/>
      <c r="G4" s="167"/>
      <c r="H4" s="167"/>
    </row>
    <row r="5" spans="1:8" ht="36" x14ac:dyDescent="0.25">
      <c r="A5" s="289" t="s">
        <v>529</v>
      </c>
      <c r="B5" s="288"/>
      <c r="C5" s="288"/>
      <c r="D5" s="288"/>
      <c r="E5" s="288"/>
      <c r="F5" s="167"/>
      <c r="G5" s="167"/>
      <c r="H5" s="167"/>
    </row>
    <row r="6" spans="1:8" ht="21" customHeight="1" thickBot="1" x14ac:dyDescent="0.3">
      <c r="A6" s="290" t="s">
        <v>711</v>
      </c>
      <c r="B6" s="288"/>
      <c r="C6" s="288"/>
      <c r="D6" s="288"/>
      <c r="E6" s="288"/>
      <c r="F6" s="167"/>
      <c r="G6" s="167"/>
      <c r="H6" s="167"/>
    </row>
    <row r="7" spans="1:8" ht="21" customHeight="1" thickBot="1" x14ac:dyDescent="0.3">
      <c r="A7" s="288"/>
      <c r="B7" s="288"/>
      <c r="C7" s="288"/>
      <c r="D7" s="288"/>
      <c r="E7" s="288"/>
      <c r="F7" s="167"/>
      <c r="G7" s="167"/>
      <c r="H7" s="167"/>
    </row>
    <row r="8" spans="1:8" ht="27" thickBot="1" x14ac:dyDescent="0.3">
      <c r="A8" s="291" t="s">
        <v>1</v>
      </c>
      <c r="B8" s="292"/>
      <c r="C8" s="292"/>
      <c r="D8" s="292"/>
      <c r="E8" s="292"/>
      <c r="F8" s="178"/>
      <c r="G8" s="178"/>
      <c r="H8" s="178"/>
    </row>
    <row r="9" spans="1:8" ht="15.75" thickBot="1" x14ac:dyDescent="0.3">
      <c r="A9" s="562" t="s">
        <v>322</v>
      </c>
      <c r="B9" s="434"/>
      <c r="C9" s="434"/>
      <c r="D9" s="434"/>
      <c r="E9" s="434"/>
      <c r="F9" s="175"/>
      <c r="G9" s="175"/>
      <c r="H9" s="175"/>
    </row>
    <row r="10" spans="1:8" x14ac:dyDescent="0.25">
      <c r="A10" s="806" t="s">
        <v>393</v>
      </c>
      <c r="B10" s="807"/>
      <c r="C10" s="660"/>
      <c r="D10" s="254"/>
      <c r="E10" s="254"/>
      <c r="F10" s="118"/>
      <c r="G10" s="118"/>
      <c r="H10" s="118"/>
    </row>
    <row r="11" spans="1:8" x14ac:dyDescent="0.25">
      <c r="A11" s="440">
        <v>2017</v>
      </c>
      <c r="B11" s="699">
        <f>'[2]PI Data Sheet 2'!B25</f>
        <v>311552</v>
      </c>
      <c r="C11" s="660"/>
      <c r="D11" s="254"/>
      <c r="E11" s="254"/>
      <c r="F11" s="118"/>
      <c r="G11" s="118"/>
      <c r="H11" s="118"/>
    </row>
    <row r="12" spans="1:8" x14ac:dyDescent="0.25">
      <c r="A12" s="440">
        <v>2018</v>
      </c>
      <c r="B12" s="699">
        <f>'[2]PI Data Sheet 2'!B26</f>
        <v>324342</v>
      </c>
      <c r="C12" s="660"/>
      <c r="D12" s="254"/>
      <c r="E12" s="254"/>
      <c r="F12" s="118"/>
      <c r="G12" s="118"/>
      <c r="H12" s="118"/>
    </row>
    <row r="13" spans="1:8" x14ac:dyDescent="0.25">
      <c r="A13" s="440">
        <v>2019</v>
      </c>
      <c r="B13" s="699">
        <f>'[2]PI Data Sheet 2'!B27</f>
        <v>329185</v>
      </c>
      <c r="C13" s="660"/>
      <c r="D13" s="254"/>
      <c r="E13" s="254"/>
      <c r="F13" s="118"/>
      <c r="G13" s="118"/>
      <c r="H13" s="118"/>
    </row>
    <row r="14" spans="1:8" x14ac:dyDescent="0.25">
      <c r="A14" s="432" t="s">
        <v>847</v>
      </c>
      <c r="B14" s="543">
        <v>327173</v>
      </c>
      <c r="C14" s="660"/>
      <c r="D14" s="254"/>
      <c r="E14" s="254"/>
      <c r="F14" s="118"/>
      <c r="G14" s="118"/>
      <c r="H14" s="118"/>
    </row>
    <row r="15" spans="1:8" x14ac:dyDescent="0.25">
      <c r="A15" s="432" t="s">
        <v>848</v>
      </c>
      <c r="B15" s="543">
        <v>171</v>
      </c>
      <c r="C15" s="660"/>
      <c r="D15" s="254"/>
      <c r="E15" s="254"/>
      <c r="F15" s="118"/>
      <c r="G15" s="118"/>
      <c r="H15" s="118"/>
    </row>
    <row r="16" spans="1:8" x14ac:dyDescent="0.25">
      <c r="A16" s="432" t="s">
        <v>866</v>
      </c>
      <c r="B16" s="698">
        <v>288753</v>
      </c>
      <c r="C16" s="660"/>
      <c r="D16" s="254"/>
      <c r="E16" s="254"/>
      <c r="F16" s="118"/>
      <c r="G16" s="118"/>
      <c r="H16" s="118"/>
    </row>
    <row r="17" spans="1:8" x14ac:dyDescent="0.25">
      <c r="A17" s="432" t="s">
        <v>714</v>
      </c>
      <c r="B17" s="742" t="s">
        <v>867</v>
      </c>
      <c r="C17" s="660"/>
      <c r="D17" s="254"/>
      <c r="E17" s="254"/>
      <c r="F17" s="118"/>
      <c r="G17" s="118"/>
      <c r="H17" s="118"/>
    </row>
    <row r="18" spans="1:8" x14ac:dyDescent="0.25">
      <c r="A18" s="432" t="s">
        <v>421</v>
      </c>
      <c r="B18" s="659">
        <f>IFERROR((B13-B14)/B13,"-")</f>
        <v>6.1120646445008125E-3</v>
      </c>
      <c r="C18" s="660"/>
      <c r="D18" s="254"/>
      <c r="E18" s="254"/>
      <c r="F18" s="118"/>
      <c r="G18" s="118"/>
      <c r="H18" s="118"/>
    </row>
    <row r="19" spans="1:8" ht="15.75" thickBot="1" x14ac:dyDescent="0.3">
      <c r="A19" s="433" t="s">
        <v>540</v>
      </c>
      <c r="B19" s="597">
        <f>B15/(B15+B16)*100</f>
        <v>5.9185114424554555E-2</v>
      </c>
      <c r="C19" s="254"/>
      <c r="D19" s="254"/>
      <c r="E19" s="254"/>
      <c r="F19" s="118"/>
      <c r="G19" s="118"/>
      <c r="H19" s="118"/>
    </row>
    <row r="20" spans="1:8" ht="15.75" customHeight="1" x14ac:dyDescent="0.25">
      <c r="A20" s="562"/>
      <c r="B20" s="586"/>
      <c r="C20" s="254"/>
      <c r="D20" s="254"/>
      <c r="E20" s="254"/>
      <c r="F20" s="118"/>
      <c r="G20" s="118"/>
      <c r="H20" s="118"/>
    </row>
    <row r="21" spans="1:8" ht="15.75" thickBot="1" x14ac:dyDescent="0.3">
      <c r="A21" s="563" t="s">
        <v>669</v>
      </c>
      <c r="B21" s="575"/>
      <c r="C21" s="254"/>
      <c r="D21" s="254"/>
      <c r="E21" s="254"/>
      <c r="F21" s="118"/>
      <c r="G21" s="118"/>
      <c r="H21" s="118"/>
    </row>
    <row r="22" spans="1:8" ht="15.75" thickBot="1" x14ac:dyDescent="0.3">
      <c r="A22" s="568" t="s">
        <v>393</v>
      </c>
      <c r="B22" s="239" t="s">
        <v>455</v>
      </c>
      <c r="C22" s="239" t="s">
        <v>456</v>
      </c>
      <c r="D22" s="573" t="s">
        <v>443</v>
      </c>
      <c r="E22" s="604" t="s">
        <v>441</v>
      </c>
      <c r="F22" s="605"/>
      <c r="G22" s="605"/>
      <c r="H22" s="118"/>
    </row>
    <row r="23" spans="1:8" x14ac:dyDescent="0.25">
      <c r="A23" s="566" t="s">
        <v>6</v>
      </c>
      <c r="B23" s="576">
        <f>$B$16-C23</f>
        <v>0</v>
      </c>
      <c r="C23" s="577">
        <v>288753</v>
      </c>
      <c r="D23" s="578">
        <f>IFERROR(B23/SUM(B23:C23),"-")</f>
        <v>0</v>
      </c>
      <c r="E23" s="603">
        <f t="shared" ref="E23:E35" si="0">IFERROR(C23/SUM(B23:C23),"-")</f>
        <v>1</v>
      </c>
      <c r="F23" s="606"/>
      <c r="G23" s="606"/>
      <c r="H23" s="118"/>
    </row>
    <row r="24" spans="1:8" x14ac:dyDescent="0.25">
      <c r="A24" s="560" t="s">
        <v>7</v>
      </c>
      <c r="B24" s="576">
        <f>$B$16-C24</f>
        <v>352</v>
      </c>
      <c r="C24" s="579">
        <v>288401</v>
      </c>
      <c r="D24" s="578">
        <f t="shared" ref="D24:D35" si="1">IFERROR(B24/SUM(B24:C24),"-")</f>
        <v>1.2190349537493982E-3</v>
      </c>
      <c r="E24" s="603">
        <f t="shared" si="0"/>
        <v>0.99878096504625058</v>
      </c>
      <c r="F24" s="606"/>
      <c r="G24" s="606"/>
      <c r="H24" s="118"/>
    </row>
    <row r="25" spans="1:8" x14ac:dyDescent="0.25">
      <c r="A25" s="560" t="s">
        <v>8</v>
      </c>
      <c r="B25" s="576">
        <f t="shared" ref="B25:B35" si="2">$B$16-C25</f>
        <v>0</v>
      </c>
      <c r="C25" s="579">
        <v>288753</v>
      </c>
      <c r="D25" s="578">
        <f t="shared" si="1"/>
        <v>0</v>
      </c>
      <c r="E25" s="603">
        <f t="shared" si="0"/>
        <v>1</v>
      </c>
      <c r="F25" s="606"/>
      <c r="G25" s="606"/>
      <c r="H25" s="118"/>
    </row>
    <row r="26" spans="1:8" x14ac:dyDescent="0.25">
      <c r="A26" s="560" t="s">
        <v>9</v>
      </c>
      <c r="B26" s="576">
        <f t="shared" si="2"/>
        <v>14688</v>
      </c>
      <c r="C26" s="579">
        <v>274065</v>
      </c>
      <c r="D26" s="578">
        <f t="shared" si="1"/>
        <v>5.086700397917944E-2</v>
      </c>
      <c r="E26" s="603">
        <f t="shared" si="0"/>
        <v>0.94913299602082057</v>
      </c>
      <c r="F26" s="606"/>
      <c r="G26" s="606"/>
      <c r="H26" s="118"/>
    </row>
    <row r="27" spans="1:8" x14ac:dyDescent="0.25">
      <c r="A27" s="560" t="s">
        <v>11</v>
      </c>
      <c r="B27" s="576">
        <f t="shared" si="2"/>
        <v>0</v>
      </c>
      <c r="C27" s="579">
        <v>288753</v>
      </c>
      <c r="D27" s="578">
        <f t="shared" si="1"/>
        <v>0</v>
      </c>
      <c r="E27" s="603">
        <f t="shared" si="0"/>
        <v>1</v>
      </c>
      <c r="F27" s="606"/>
      <c r="G27" s="606"/>
      <c r="H27" s="118"/>
    </row>
    <row r="28" spans="1:8" x14ac:dyDescent="0.25">
      <c r="A28" s="560" t="s">
        <v>12</v>
      </c>
      <c r="B28" s="576">
        <f t="shared" si="2"/>
        <v>0</v>
      </c>
      <c r="C28" s="579">
        <v>288753</v>
      </c>
      <c r="D28" s="578">
        <f t="shared" si="1"/>
        <v>0</v>
      </c>
      <c r="E28" s="603">
        <f t="shared" si="0"/>
        <v>1</v>
      </c>
      <c r="F28" s="606"/>
      <c r="G28" s="606"/>
      <c r="H28" s="118"/>
    </row>
    <row r="29" spans="1:8" x14ac:dyDescent="0.25">
      <c r="A29" s="560" t="s">
        <v>429</v>
      </c>
      <c r="B29" s="576">
        <f t="shared" si="2"/>
        <v>87</v>
      </c>
      <c r="C29" s="579">
        <v>288666</v>
      </c>
      <c r="D29" s="578">
        <f t="shared" si="1"/>
        <v>3.0129557095510696E-4</v>
      </c>
      <c r="E29" s="603">
        <f t="shared" si="0"/>
        <v>0.99969870442904485</v>
      </c>
      <c r="F29" s="606"/>
      <c r="G29" s="606"/>
      <c r="H29" s="118"/>
    </row>
    <row r="30" spans="1:8" x14ac:dyDescent="0.25">
      <c r="A30" s="560" t="s">
        <v>14</v>
      </c>
      <c r="B30" s="576">
        <f t="shared" si="2"/>
        <v>89</v>
      </c>
      <c r="C30" s="579">
        <v>288664</v>
      </c>
      <c r="D30" s="578">
        <f t="shared" si="1"/>
        <v>3.0822190591959218E-4</v>
      </c>
      <c r="E30" s="603">
        <f t="shared" si="0"/>
        <v>0.99969177809408039</v>
      </c>
      <c r="F30" s="606"/>
      <c r="G30" s="606"/>
      <c r="H30" s="118"/>
    </row>
    <row r="31" spans="1:8" x14ac:dyDescent="0.25">
      <c r="A31" s="560" t="s">
        <v>15</v>
      </c>
      <c r="B31" s="576">
        <f t="shared" si="2"/>
        <v>6360</v>
      </c>
      <c r="C31" s="579">
        <v>282393</v>
      </c>
      <c r="D31" s="578">
        <f t="shared" si="1"/>
        <v>2.2025745187062993E-2</v>
      </c>
      <c r="E31" s="603">
        <f t="shared" si="0"/>
        <v>0.97797425481293698</v>
      </c>
      <c r="F31" s="606"/>
      <c r="G31" s="606"/>
      <c r="H31" s="118"/>
    </row>
    <row r="32" spans="1:8" x14ac:dyDescent="0.25">
      <c r="A32" s="560" t="s">
        <v>16</v>
      </c>
      <c r="B32" s="576">
        <f t="shared" si="2"/>
        <v>39446</v>
      </c>
      <c r="C32" s="579">
        <v>249307</v>
      </c>
      <c r="D32" s="578">
        <f t="shared" si="1"/>
        <v>0.13660810450454194</v>
      </c>
      <c r="E32" s="603">
        <f t="shared" si="0"/>
        <v>0.86339189549545803</v>
      </c>
      <c r="F32" s="606"/>
      <c r="G32" s="606"/>
      <c r="H32" s="118"/>
    </row>
    <row r="33" spans="1:8" x14ac:dyDescent="0.25">
      <c r="A33" s="560" t="s">
        <v>17</v>
      </c>
      <c r="B33" s="576">
        <f t="shared" si="2"/>
        <v>622</v>
      </c>
      <c r="C33" s="579">
        <v>288131</v>
      </c>
      <c r="D33" s="578">
        <f t="shared" si="1"/>
        <v>2.1540901739549026E-3</v>
      </c>
      <c r="E33" s="603">
        <f t="shared" si="0"/>
        <v>0.99784590982604515</v>
      </c>
      <c r="F33" s="606"/>
      <c r="G33" s="606"/>
      <c r="H33" s="118"/>
    </row>
    <row r="34" spans="1:8" x14ac:dyDescent="0.25">
      <c r="A34" s="560" t="s">
        <v>18</v>
      </c>
      <c r="B34" s="576">
        <f t="shared" si="2"/>
        <v>4388</v>
      </c>
      <c r="C34" s="579">
        <v>284365</v>
      </c>
      <c r="D34" s="578">
        <f t="shared" si="1"/>
        <v>1.5196378912080567E-2</v>
      </c>
      <c r="E34" s="603">
        <f t="shared" si="0"/>
        <v>0.98480362108791941</v>
      </c>
      <c r="F34" s="606"/>
      <c r="G34" s="606"/>
      <c r="H34" s="118"/>
    </row>
    <row r="35" spans="1:8" ht="15.75" thickBot="1" x14ac:dyDescent="0.3">
      <c r="A35" s="561" t="s">
        <v>518</v>
      </c>
      <c r="B35" s="580">
        <f t="shared" si="2"/>
        <v>9227</v>
      </c>
      <c r="C35" s="581">
        <v>279526</v>
      </c>
      <c r="D35" s="435">
        <f t="shared" si="1"/>
        <v>3.1954646358652548E-2</v>
      </c>
      <c r="E35" s="544">
        <f t="shared" si="0"/>
        <v>0.96804535364134747</v>
      </c>
      <c r="F35" s="606"/>
      <c r="G35" s="606"/>
      <c r="H35" s="118"/>
    </row>
    <row r="36" spans="1:8" ht="15.75" customHeight="1" x14ac:dyDescent="0.25">
      <c r="A36" s="562"/>
      <c r="B36" s="586"/>
      <c r="C36" s="254"/>
      <c r="D36" s="254"/>
      <c r="E36" s="254"/>
      <c r="F36" s="118"/>
      <c r="G36" s="118"/>
      <c r="H36" s="118"/>
    </row>
    <row r="37" spans="1:8" ht="15.75" customHeight="1" thickBot="1" x14ac:dyDescent="0.3">
      <c r="A37" s="562" t="s">
        <v>395</v>
      </c>
      <c r="B37" s="254"/>
      <c r="C37" s="254"/>
      <c r="D37" s="254"/>
      <c r="E37" s="254"/>
      <c r="F37" s="118"/>
      <c r="G37" s="118"/>
      <c r="H37" s="118"/>
    </row>
    <row r="38" spans="1:8" ht="15.75" customHeight="1" thickBot="1" x14ac:dyDescent="0.3">
      <c r="A38" s="596" t="s">
        <v>423</v>
      </c>
      <c r="B38" s="573" t="s">
        <v>455</v>
      </c>
      <c r="C38" s="239" t="s">
        <v>457</v>
      </c>
      <c r="D38" s="564" t="s">
        <v>443</v>
      </c>
      <c r="E38" s="239" t="s">
        <v>440</v>
      </c>
      <c r="F38" s="118"/>
      <c r="G38" s="118"/>
      <c r="H38" s="118"/>
    </row>
    <row r="39" spans="1:8" ht="15.75" customHeight="1" x14ac:dyDescent="0.25">
      <c r="A39" s="566" t="s">
        <v>854</v>
      </c>
      <c r="B39" s="582">
        <v>9891</v>
      </c>
      <c r="C39" s="582">
        <v>3209</v>
      </c>
      <c r="D39" s="583">
        <f>IFERROR(B39/SUM(B39:C39),"-")</f>
        <v>0.7550381679389313</v>
      </c>
      <c r="E39" s="583">
        <f>IFERROR(C39/SUM(B39:C39),"-")</f>
        <v>0.2449618320610687</v>
      </c>
      <c r="F39" s="118"/>
      <c r="G39" s="118"/>
      <c r="H39" s="118"/>
    </row>
    <row r="40" spans="1:8" ht="15.75" customHeight="1" x14ac:dyDescent="0.25">
      <c r="A40" s="560" t="s">
        <v>855</v>
      </c>
      <c r="B40" s="584">
        <v>8188</v>
      </c>
      <c r="C40" s="584">
        <v>8276</v>
      </c>
      <c r="D40" s="583">
        <f>IFERROR(B40/SUM(B40:C40),"-")</f>
        <v>0.49732750242954327</v>
      </c>
      <c r="E40" s="583">
        <f>IFERROR(C40/SUM(B40:C40),"-")</f>
        <v>0.50267249757045673</v>
      </c>
      <c r="F40" s="118"/>
      <c r="G40" s="118"/>
      <c r="H40" s="118"/>
    </row>
    <row r="41" spans="1:8" ht="15.75" customHeight="1" x14ac:dyDescent="0.25">
      <c r="A41" s="560" t="s">
        <v>856</v>
      </c>
      <c r="B41" s="584">
        <v>3700</v>
      </c>
      <c r="C41" s="584">
        <v>9400</v>
      </c>
      <c r="D41" s="583">
        <f>IFERROR(B41/SUM(B41:C41),"-")</f>
        <v>0.28244274809160308</v>
      </c>
      <c r="E41" s="583">
        <f>IFERROR(C41/SUM(B41:C41),"-")</f>
        <v>0.71755725190839692</v>
      </c>
      <c r="F41" s="118"/>
      <c r="G41" s="118"/>
      <c r="H41" s="118"/>
    </row>
    <row r="42" spans="1:8" ht="15.75" thickBot="1" x14ac:dyDescent="0.3">
      <c r="A42" s="637" t="s">
        <v>857</v>
      </c>
      <c r="B42" s="656">
        <v>186</v>
      </c>
      <c r="C42" s="656">
        <v>16278</v>
      </c>
      <c r="D42" s="583">
        <f>IFERROR(B42/SUM(B42:C42),"-")</f>
        <v>1.129737609329446E-2</v>
      </c>
      <c r="E42" s="583">
        <f>IFERROR(C42/SUM(B42:C42),"-")</f>
        <v>0.98870262390670549</v>
      </c>
      <c r="F42" s="118"/>
      <c r="G42" s="118"/>
      <c r="H42" s="118"/>
    </row>
    <row r="43" spans="1:8" ht="15.75" customHeight="1" thickBot="1" x14ac:dyDescent="0.3">
      <c r="A43" s="596" t="s">
        <v>422</v>
      </c>
      <c r="B43" s="595" t="s">
        <v>455</v>
      </c>
      <c r="C43" s="572" t="s">
        <v>457</v>
      </c>
      <c r="D43" s="564" t="s">
        <v>443</v>
      </c>
      <c r="E43" s="239" t="s">
        <v>440</v>
      </c>
      <c r="F43" s="118"/>
      <c r="G43" s="118"/>
      <c r="H43" s="118"/>
    </row>
    <row r="44" spans="1:8" ht="15.75" customHeight="1" x14ac:dyDescent="0.25">
      <c r="A44" s="566" t="s">
        <v>858</v>
      </c>
      <c r="B44" s="582">
        <v>1764</v>
      </c>
      <c r="C44" s="582">
        <v>24</v>
      </c>
      <c r="D44" s="583">
        <f>IFERROR(B44/SUM(B44:C44),"-")</f>
        <v>0.98657718120805371</v>
      </c>
      <c r="E44" s="583">
        <f>IFERROR(C44/SUM(B44:C44),"-")</f>
        <v>1.3422818791946308E-2</v>
      </c>
      <c r="F44" s="118"/>
      <c r="G44" s="118"/>
      <c r="H44" s="118"/>
    </row>
    <row r="45" spans="1:8" ht="15.75" customHeight="1" x14ac:dyDescent="0.25">
      <c r="A45" s="560" t="s">
        <v>859</v>
      </c>
      <c r="B45" s="584">
        <v>1800</v>
      </c>
      <c r="C45" s="584">
        <v>281</v>
      </c>
      <c r="D45" s="583">
        <f>IFERROR(B45/SUM(B45:C45),"-")</f>
        <v>0.86496876501681885</v>
      </c>
      <c r="E45" s="583">
        <f>IFERROR(C45/SUM(B45:C45),"-")</f>
        <v>0.13503123498318118</v>
      </c>
      <c r="F45" s="118"/>
      <c r="G45" s="118"/>
      <c r="H45" s="118"/>
    </row>
    <row r="46" spans="1:8" ht="15.75" customHeight="1" x14ac:dyDescent="0.25">
      <c r="A46" s="560" t="s">
        <v>860</v>
      </c>
      <c r="B46" s="584">
        <v>1635</v>
      </c>
      <c r="C46" s="584">
        <v>153</v>
      </c>
      <c r="D46" s="583">
        <f>IFERROR(B46/SUM(B46:C46),"-")</f>
        <v>0.91442953020134232</v>
      </c>
      <c r="E46" s="583">
        <f>IFERROR(C46/SUM(B46:C46),"-")</f>
        <v>8.557046979865772E-2</v>
      </c>
      <c r="F46" s="118"/>
      <c r="G46" s="118"/>
      <c r="H46" s="118"/>
    </row>
    <row r="47" spans="1:8" ht="15.75" thickBot="1" x14ac:dyDescent="0.3">
      <c r="A47" s="637" t="s">
        <v>861</v>
      </c>
      <c r="B47" s="656">
        <v>1331</v>
      </c>
      <c r="C47" s="656">
        <v>750</v>
      </c>
      <c r="D47" s="583">
        <f>IFERROR(B47/SUM(B47:C47),"-")</f>
        <v>0.6395963479096588</v>
      </c>
      <c r="E47" s="583">
        <f>IFERROR(C47/SUM(B47:C47),"-")</f>
        <v>0.3604036520903412</v>
      </c>
      <c r="F47" s="118"/>
      <c r="G47" s="118"/>
      <c r="H47" s="118"/>
    </row>
    <row r="48" spans="1:8" ht="15.75" customHeight="1" thickBot="1" x14ac:dyDescent="0.3">
      <c r="A48" s="596" t="s">
        <v>424</v>
      </c>
      <c r="B48" s="595" t="s">
        <v>455</v>
      </c>
      <c r="C48" s="572" t="s">
        <v>457</v>
      </c>
      <c r="D48" s="564" t="s">
        <v>443</v>
      </c>
      <c r="E48" s="239" t="s">
        <v>440</v>
      </c>
      <c r="F48" s="118"/>
      <c r="G48" s="118"/>
      <c r="H48" s="118"/>
    </row>
    <row r="49" spans="1:11" ht="15.75" customHeight="1" x14ac:dyDescent="0.25">
      <c r="A49" s="566" t="s">
        <v>862</v>
      </c>
      <c r="B49" s="582">
        <v>7770</v>
      </c>
      <c r="C49" s="582">
        <v>0</v>
      </c>
      <c r="D49" s="583">
        <f>IFERROR(B49/SUM(B49:C49),"-")</f>
        <v>1</v>
      </c>
      <c r="E49" s="583">
        <f>IFERROR(C49/SUM(B49:C49),"-")</f>
        <v>0</v>
      </c>
      <c r="F49" s="118"/>
      <c r="G49" s="118"/>
      <c r="H49" s="118"/>
    </row>
    <row r="50" spans="1:11" ht="15.75" customHeight="1" x14ac:dyDescent="0.25">
      <c r="A50" s="560" t="s">
        <v>863</v>
      </c>
      <c r="B50" s="584">
        <v>8412</v>
      </c>
      <c r="C50" s="584">
        <v>0</v>
      </c>
      <c r="D50" s="583">
        <f>IFERROR(B50/SUM(B50:C50),"-")</f>
        <v>1</v>
      </c>
      <c r="E50" s="583">
        <f>IFERROR(C50/SUM(B50:C50),"-")</f>
        <v>0</v>
      </c>
      <c r="F50" s="118"/>
      <c r="G50" s="118"/>
      <c r="H50" s="118"/>
    </row>
    <row r="51" spans="1:11" ht="15.75" customHeight="1" x14ac:dyDescent="0.25">
      <c r="A51" s="560" t="s">
        <v>864</v>
      </c>
      <c r="B51" s="584">
        <v>7770</v>
      </c>
      <c r="C51" s="584">
        <v>0</v>
      </c>
      <c r="D51" s="583">
        <f>IFERROR(B51/SUM(B51:C51),"-")</f>
        <v>1</v>
      </c>
      <c r="E51" s="583">
        <f>IFERROR(C51/SUM(B51:C51),"-")</f>
        <v>0</v>
      </c>
      <c r="F51" s="118"/>
      <c r="G51" s="118"/>
      <c r="H51" s="118"/>
    </row>
    <row r="52" spans="1:11" ht="15.75" customHeight="1" thickBot="1" x14ac:dyDescent="0.3">
      <c r="A52" s="561" t="s">
        <v>865</v>
      </c>
      <c r="B52" s="656">
        <v>8411</v>
      </c>
      <c r="C52" s="656">
        <v>1</v>
      </c>
      <c r="D52" s="585">
        <f>IFERROR(B52/SUM(B52:C52),"-")</f>
        <v>0.99988112220637182</v>
      </c>
      <c r="E52" s="585">
        <f>IFERROR(C52/SUM(B52:C52),"-")</f>
        <v>1.1887779362815027E-4</v>
      </c>
      <c r="F52" s="118"/>
      <c r="G52" s="118"/>
      <c r="H52" s="118"/>
    </row>
    <row r="53" spans="1:11" ht="15.75" customHeight="1" x14ac:dyDescent="0.25">
      <c r="A53" s="562"/>
      <c r="B53" s="586"/>
      <c r="C53" s="254"/>
      <c r="D53" s="254"/>
      <c r="E53" s="254"/>
      <c r="F53" s="118"/>
      <c r="G53" s="118"/>
      <c r="H53" s="118"/>
    </row>
    <row r="54" spans="1:11" ht="15.75" thickBot="1" x14ac:dyDescent="0.3">
      <c r="A54" s="563" t="s">
        <v>394</v>
      </c>
      <c r="B54" s="575"/>
      <c r="C54" s="254"/>
      <c r="D54" s="254"/>
      <c r="E54" s="254"/>
      <c r="F54" s="118"/>
      <c r="G54" s="118"/>
      <c r="H54" s="118"/>
    </row>
    <row r="55" spans="1:11" s="176" customFormat="1" ht="15.75" thickBot="1" x14ac:dyDescent="0.3">
      <c r="A55" s="567" t="s">
        <v>393</v>
      </c>
      <c r="B55" s="239" t="s">
        <v>455</v>
      </c>
      <c r="C55" s="239" t="s">
        <v>457</v>
      </c>
      <c r="D55" s="239" t="s">
        <v>527</v>
      </c>
      <c r="E55" s="239" t="s">
        <v>443</v>
      </c>
      <c r="F55" s="239" t="s">
        <v>440</v>
      </c>
      <c r="G55" s="239" t="s">
        <v>526</v>
      </c>
      <c r="H55" s="599" t="s">
        <v>287</v>
      </c>
    </row>
    <row r="56" spans="1:11" x14ac:dyDescent="0.25">
      <c r="A56" s="566" t="s">
        <v>262</v>
      </c>
      <c r="B56" s="582">
        <v>30475</v>
      </c>
      <c r="C56" s="582">
        <v>247976</v>
      </c>
      <c r="D56" s="582">
        <v>10302</v>
      </c>
      <c r="E56" s="583">
        <f>IFERROR(B56/SUM(B56:D56),"-")</f>
        <v>0.1055400290213435</v>
      </c>
      <c r="F56" s="658">
        <f>IFERROR(C56/SUM(B56:D56),"-")</f>
        <v>0.85878241957659318</v>
      </c>
      <c r="G56" s="658">
        <f>IFERROR(D56/SUM(B56:D56),"-")</f>
        <v>3.5677551402063357E-2</v>
      </c>
      <c r="H56" s="600" t="str">
        <f>IF(n=SUM(B56:D56),"TRUE","FALSE")</f>
        <v>TRUE</v>
      </c>
    </row>
    <row r="57" spans="1:11" s="657" customFormat="1" ht="15" customHeight="1" x14ac:dyDescent="0.25">
      <c r="A57" s="560" t="s">
        <v>519</v>
      </c>
      <c r="B57" s="584">
        <v>5468</v>
      </c>
      <c r="C57" s="584">
        <v>105724</v>
      </c>
      <c r="D57" s="584">
        <v>283</v>
      </c>
      <c r="E57" s="583">
        <f t="shared" ref="E57" si="3">IFERROR(B57/SUM(B57:D57),"-")</f>
        <v>4.9051356806458848E-2</v>
      </c>
      <c r="F57" s="658">
        <f t="shared" ref="F57" si="4">IFERROR(C57/SUM(B57:D57),"-")</f>
        <v>0.94840995738954925</v>
      </c>
      <c r="G57" s="658">
        <f>IFERROR(D57/SUM(B57:D57),"-")</f>
        <v>2.5386858039919266E-3</v>
      </c>
      <c r="H57" s="600" t="str">
        <f>IF(n&gt;SUM(B57:D57),"TRUE","FALSE")</f>
        <v>TRUE</v>
      </c>
      <c r="K57"/>
    </row>
    <row r="58" spans="1:11" ht="15.75" thickBot="1" x14ac:dyDescent="0.3">
      <c r="A58" s="563"/>
      <c r="B58" s="575"/>
      <c r="C58" s="254"/>
      <c r="D58" s="254"/>
      <c r="E58" s="587"/>
      <c r="F58" s="205"/>
      <c r="G58" s="205"/>
      <c r="H58" s="205"/>
    </row>
    <row r="59" spans="1:11" s="176" customFormat="1" ht="15.75" thickBot="1" x14ac:dyDescent="0.3">
      <c r="A59" s="567" t="s">
        <v>482</v>
      </c>
      <c r="B59" s="239" t="s">
        <v>483</v>
      </c>
      <c r="C59" s="239" t="s">
        <v>479</v>
      </c>
      <c r="D59" s="239" t="s">
        <v>484</v>
      </c>
      <c r="E59" s="599" t="s">
        <v>287</v>
      </c>
      <c r="F59" s="118"/>
      <c r="G59" s="118"/>
      <c r="H59" s="118"/>
    </row>
    <row r="60" spans="1:11" ht="15.75" customHeight="1" thickBot="1" x14ac:dyDescent="0.3">
      <c r="A60" s="198" t="s">
        <v>397</v>
      </c>
      <c r="B60" s="588">
        <v>133489</v>
      </c>
      <c r="C60" s="589">
        <v>288753</v>
      </c>
      <c r="D60" s="545">
        <v>0.46229476403708358</v>
      </c>
      <c r="E60" s="601"/>
      <c r="F60" s="118"/>
      <c r="G60" s="118"/>
      <c r="H60" s="118"/>
    </row>
    <row r="61" spans="1:11" ht="15.75" customHeight="1" x14ac:dyDescent="0.25">
      <c r="A61" s="200" t="s">
        <v>399</v>
      </c>
      <c r="B61" s="590">
        <v>1479</v>
      </c>
      <c r="C61" s="437">
        <v>3043</v>
      </c>
      <c r="D61" s="546">
        <v>0.48603351955307261</v>
      </c>
      <c r="E61" s="602"/>
      <c r="F61" s="118"/>
      <c r="G61" s="118"/>
      <c r="H61" s="118"/>
    </row>
    <row r="62" spans="1:11" x14ac:dyDescent="0.25">
      <c r="A62" s="189" t="s">
        <v>400</v>
      </c>
      <c r="B62" s="591">
        <v>41794</v>
      </c>
      <c r="C62" s="437">
        <v>66157</v>
      </c>
      <c r="D62" s="598">
        <v>0.63173964962135531</v>
      </c>
      <c r="E62" s="602"/>
      <c r="F62" s="118"/>
      <c r="G62" s="118"/>
      <c r="H62" s="118"/>
    </row>
    <row r="63" spans="1:11" ht="15.75" customHeight="1" x14ac:dyDescent="0.25">
      <c r="A63" s="189" t="s">
        <v>401</v>
      </c>
      <c r="B63" s="591">
        <v>71480</v>
      </c>
      <c r="C63" s="437">
        <v>153320</v>
      </c>
      <c r="D63" s="598">
        <v>0.46621445343073309</v>
      </c>
      <c r="E63" s="602"/>
      <c r="F63" s="118"/>
      <c r="G63" s="118"/>
      <c r="H63" s="118"/>
    </row>
    <row r="64" spans="1:11" ht="15.75" customHeight="1" x14ac:dyDescent="0.25">
      <c r="A64" s="189" t="s">
        <v>402</v>
      </c>
      <c r="B64" s="591">
        <v>18736</v>
      </c>
      <c r="C64" s="437">
        <v>66233</v>
      </c>
      <c r="D64" s="598">
        <v>0.28288013527999639</v>
      </c>
      <c r="E64" s="602" t="s">
        <v>715</v>
      </c>
      <c r="F64" s="118"/>
      <c r="G64" s="118"/>
      <c r="H64" s="118"/>
    </row>
    <row r="65" spans="1:8" ht="15.75" customHeight="1" x14ac:dyDescent="0.25">
      <c r="A65" s="190" t="s">
        <v>5</v>
      </c>
      <c r="B65" s="591">
        <v>1509</v>
      </c>
      <c r="C65" s="437">
        <v>26214</v>
      </c>
      <c r="D65" s="598">
        <v>5.7564660105287248E-2</v>
      </c>
      <c r="E65" s="600"/>
      <c r="F65" s="118"/>
      <c r="G65" s="118"/>
      <c r="H65" s="118"/>
    </row>
    <row r="66" spans="1:8" ht="15.75" customHeight="1" x14ac:dyDescent="0.25">
      <c r="A66" s="189" t="s">
        <v>403</v>
      </c>
      <c r="B66" s="591">
        <v>5136</v>
      </c>
      <c r="C66" s="437">
        <v>10020</v>
      </c>
      <c r="D66" s="598">
        <v>0.5125748502994012</v>
      </c>
      <c r="E66" s="602"/>
      <c r="F66" s="118"/>
      <c r="G66" s="118"/>
      <c r="H66" s="118"/>
    </row>
    <row r="67" spans="1:8" ht="15.75" customHeight="1" x14ac:dyDescent="0.25">
      <c r="A67" s="189" t="s">
        <v>577</v>
      </c>
      <c r="B67" s="591">
        <v>23876</v>
      </c>
      <c r="C67" s="437">
        <v>37315</v>
      </c>
      <c r="D67" s="598">
        <v>0.63984992630309523</v>
      </c>
      <c r="E67" s="602"/>
      <c r="F67" s="118"/>
      <c r="G67" s="118"/>
      <c r="H67" s="118"/>
    </row>
    <row r="68" spans="1:8" ht="15.75" customHeight="1" x14ac:dyDescent="0.25">
      <c r="A68" s="189" t="s">
        <v>405</v>
      </c>
      <c r="B68" s="591">
        <v>4755</v>
      </c>
      <c r="C68" s="437">
        <v>12271</v>
      </c>
      <c r="D68" s="598">
        <v>0.38749898133811428</v>
      </c>
      <c r="E68" s="602"/>
      <c r="F68" s="118"/>
      <c r="G68" s="118"/>
      <c r="H68" s="118"/>
    </row>
    <row r="69" spans="1:8" ht="15.75" customHeight="1" x14ac:dyDescent="0.25">
      <c r="A69" s="189" t="s">
        <v>406</v>
      </c>
      <c r="B69" s="591">
        <v>5596</v>
      </c>
      <c r="C69" s="437">
        <v>17040</v>
      </c>
      <c r="D69" s="598">
        <v>0.32840375586854459</v>
      </c>
      <c r="E69" s="602"/>
      <c r="F69" s="118"/>
      <c r="G69" s="118"/>
      <c r="H69" s="118"/>
    </row>
    <row r="70" spans="1:8" ht="15.75" customHeight="1" x14ac:dyDescent="0.25">
      <c r="A70" s="189" t="s">
        <v>623</v>
      </c>
      <c r="B70" s="591">
        <v>10016</v>
      </c>
      <c r="C70" s="437">
        <v>37237</v>
      </c>
      <c r="D70" s="598">
        <v>0.26897977817761903</v>
      </c>
      <c r="E70" s="602"/>
      <c r="F70" s="118"/>
      <c r="G70" s="118"/>
      <c r="H70" s="118"/>
    </row>
    <row r="71" spans="1:8" ht="15.75" customHeight="1" x14ac:dyDescent="0.25">
      <c r="A71" s="189" t="s">
        <v>217</v>
      </c>
      <c r="B71" s="591">
        <v>11839</v>
      </c>
      <c r="C71" s="437">
        <v>12477</v>
      </c>
      <c r="D71" s="598">
        <v>0.94886591328043601</v>
      </c>
      <c r="E71" s="602"/>
      <c r="F71" s="118"/>
      <c r="G71" s="118"/>
      <c r="H71" s="118"/>
    </row>
    <row r="72" spans="1:8" ht="15.75" customHeight="1" x14ac:dyDescent="0.25">
      <c r="A72" s="189" t="s">
        <v>28</v>
      </c>
      <c r="B72" s="591">
        <v>28350</v>
      </c>
      <c r="C72" s="437">
        <v>40192</v>
      </c>
      <c r="D72" s="598">
        <v>0.70536425159235672</v>
      </c>
      <c r="E72" s="602"/>
      <c r="F72" s="118"/>
      <c r="G72" s="118"/>
      <c r="H72" s="118"/>
    </row>
    <row r="73" spans="1:8" ht="15.75" customHeight="1" x14ac:dyDescent="0.25">
      <c r="A73" s="189" t="s">
        <v>39</v>
      </c>
      <c r="B73" s="591">
        <v>1426</v>
      </c>
      <c r="C73" s="437">
        <v>2371</v>
      </c>
      <c r="D73" s="598">
        <v>0.60143399409531839</v>
      </c>
      <c r="E73" s="602"/>
      <c r="F73" s="118"/>
      <c r="G73" s="118"/>
      <c r="H73" s="118"/>
    </row>
    <row r="74" spans="1:8" ht="15.75" customHeight="1" x14ac:dyDescent="0.25">
      <c r="A74" s="189" t="s">
        <v>530</v>
      </c>
      <c r="B74" s="591">
        <v>10792</v>
      </c>
      <c r="C74" s="437">
        <v>15088</v>
      </c>
      <c r="D74" s="598">
        <v>0.71527041357370091</v>
      </c>
      <c r="E74" s="602"/>
      <c r="F74" s="118"/>
      <c r="G74" s="118"/>
      <c r="H74" s="118"/>
    </row>
    <row r="75" spans="1:8" ht="15.75" customHeight="1" x14ac:dyDescent="0.25">
      <c r="A75" s="189" t="s">
        <v>31</v>
      </c>
      <c r="B75" s="591">
        <v>7358</v>
      </c>
      <c r="C75" s="437">
        <v>36016</v>
      </c>
      <c r="D75" s="598">
        <v>0.20429808973789426</v>
      </c>
      <c r="E75" s="602"/>
      <c r="F75" s="118"/>
      <c r="G75" s="118"/>
      <c r="H75" s="118"/>
    </row>
    <row r="76" spans="1:8" ht="15.75" customHeight="1" x14ac:dyDescent="0.25">
      <c r="A76" s="189" t="s">
        <v>408</v>
      </c>
      <c r="B76" s="591">
        <v>5135</v>
      </c>
      <c r="C76" s="437">
        <v>10444</v>
      </c>
      <c r="D76" s="598">
        <v>0.49166985829184223</v>
      </c>
      <c r="E76" s="602"/>
      <c r="F76" s="118"/>
      <c r="G76" s="118"/>
      <c r="H76" s="118"/>
    </row>
    <row r="77" spans="1:8" ht="15.75" customHeight="1" x14ac:dyDescent="0.25">
      <c r="A77" s="189" t="s">
        <v>219</v>
      </c>
      <c r="B77" s="591">
        <v>7101</v>
      </c>
      <c r="C77" s="437">
        <v>8752</v>
      </c>
      <c r="D77" s="598">
        <v>0.81135740402193779</v>
      </c>
      <c r="E77" s="602"/>
      <c r="F77" s="118"/>
      <c r="G77" s="118"/>
      <c r="H77" s="118"/>
    </row>
    <row r="78" spans="1:8" ht="15.75" customHeight="1" x14ac:dyDescent="0.25">
      <c r="A78" s="189" t="s">
        <v>537</v>
      </c>
      <c r="B78" s="591">
        <v>2104</v>
      </c>
      <c r="C78" s="437">
        <v>4585</v>
      </c>
      <c r="D78" s="598">
        <v>0.45888767720828788</v>
      </c>
      <c r="E78" s="602"/>
      <c r="F78" s="118"/>
      <c r="G78" s="118"/>
      <c r="H78" s="118"/>
    </row>
    <row r="79" spans="1:8" ht="15.75" customHeight="1" x14ac:dyDescent="0.25">
      <c r="A79" s="189" t="s">
        <v>579</v>
      </c>
      <c r="B79" s="591">
        <v>2829</v>
      </c>
      <c r="C79" s="437">
        <v>3379</v>
      </c>
      <c r="D79" s="598">
        <v>0.83722994968925712</v>
      </c>
      <c r="E79" s="602"/>
      <c r="F79" s="118"/>
      <c r="G79" s="118"/>
      <c r="H79" s="118"/>
    </row>
    <row r="80" spans="1:8" ht="15.75" customHeight="1" x14ac:dyDescent="0.25">
      <c r="A80" s="189" t="s">
        <v>453</v>
      </c>
      <c r="B80" s="591">
        <v>587</v>
      </c>
      <c r="C80" s="437">
        <v>6179</v>
      </c>
      <c r="D80" s="598">
        <v>9.4999190807574047E-2</v>
      </c>
      <c r="E80" s="602"/>
      <c r="F80" s="118"/>
      <c r="G80" s="118"/>
      <c r="H80" s="118"/>
    </row>
    <row r="81" spans="1:8" ht="15.75" customHeight="1" x14ac:dyDescent="0.25">
      <c r="A81" s="189" t="s">
        <v>454</v>
      </c>
      <c r="B81" s="591">
        <v>5080</v>
      </c>
      <c r="C81" s="437">
        <v>9173</v>
      </c>
      <c r="D81" s="598">
        <v>0.55379919328463967</v>
      </c>
      <c r="E81" s="602" t="s">
        <v>715</v>
      </c>
      <c r="F81" s="118"/>
      <c r="G81" s="118"/>
      <c r="H81" s="118"/>
    </row>
    <row r="82" spans="1:8" ht="15.75" customHeight="1" x14ac:dyDescent="0.25">
      <c r="A82" s="4" t="s">
        <v>413</v>
      </c>
      <c r="B82" s="591">
        <v>4172</v>
      </c>
      <c r="C82" s="437">
        <v>5099</v>
      </c>
      <c r="D82" s="598">
        <v>0.81819964698960579</v>
      </c>
      <c r="E82" s="602"/>
      <c r="F82" s="118"/>
      <c r="G82" s="118"/>
      <c r="H82" s="118"/>
    </row>
    <row r="83" spans="1:8" ht="15.75" customHeight="1" x14ac:dyDescent="0.25">
      <c r="A83" s="4" t="s">
        <v>414</v>
      </c>
      <c r="B83" s="591">
        <v>14859</v>
      </c>
      <c r="C83" s="437">
        <v>16868</v>
      </c>
      <c r="D83" s="598">
        <v>0.88089874318235717</v>
      </c>
      <c r="E83" s="602"/>
      <c r="F83" s="118"/>
      <c r="G83" s="118"/>
      <c r="H83" s="118"/>
    </row>
    <row r="84" spans="1:8" ht="15.75" customHeight="1" x14ac:dyDescent="0.25">
      <c r="A84" s="189" t="s">
        <v>531</v>
      </c>
      <c r="B84" s="591">
        <v>21138</v>
      </c>
      <c r="C84" s="437">
        <v>35185</v>
      </c>
      <c r="D84" s="598">
        <v>0.60076737245985501</v>
      </c>
      <c r="E84" s="602"/>
      <c r="F84" s="118"/>
      <c r="G84" s="118"/>
      <c r="H84" s="118"/>
    </row>
    <row r="85" spans="1:8" ht="15.75" customHeight="1" thickBot="1" x14ac:dyDescent="0.3">
      <c r="A85" s="199" t="s">
        <v>426</v>
      </c>
      <c r="B85" s="592">
        <v>45746</v>
      </c>
      <c r="C85" s="438">
        <v>103883</v>
      </c>
      <c r="D85" s="547">
        <v>0.44036079050470239</v>
      </c>
      <c r="E85" s="602"/>
      <c r="F85" s="118"/>
      <c r="G85" s="118"/>
      <c r="H85" s="118"/>
    </row>
    <row r="86" spans="1:8" ht="15.75" customHeight="1" thickBot="1" x14ac:dyDescent="0.3">
      <c r="A86" s="562"/>
      <c r="B86" s="586"/>
      <c r="C86" s="254"/>
      <c r="D86" s="254"/>
      <c r="E86" s="254"/>
      <c r="F86" s="118"/>
      <c r="G86" s="118"/>
      <c r="H86" s="118"/>
    </row>
    <row r="87" spans="1:8" ht="15.75" customHeight="1" thickBot="1" x14ac:dyDescent="0.3">
      <c r="A87" s="569" t="s">
        <v>533</v>
      </c>
      <c r="B87" s="564" t="s">
        <v>534</v>
      </c>
      <c r="C87" s="239" t="s">
        <v>479</v>
      </c>
      <c r="D87" s="565" t="s">
        <v>535</v>
      </c>
      <c r="E87" s="599" t="s">
        <v>287</v>
      </c>
      <c r="F87" s="118"/>
      <c r="G87" s="118"/>
      <c r="H87" s="118"/>
    </row>
    <row r="88" spans="1:8" ht="15.75" customHeight="1" thickBot="1" x14ac:dyDescent="0.3">
      <c r="A88" s="193" t="s">
        <v>397</v>
      </c>
      <c r="B88" s="588">
        <v>55949</v>
      </c>
      <c r="C88" s="589">
        <v>288753</v>
      </c>
      <c r="D88" s="545">
        <v>0.19376075746399171</v>
      </c>
      <c r="E88" s="601"/>
      <c r="F88" s="118"/>
      <c r="G88" s="118"/>
      <c r="H88" s="118"/>
    </row>
    <row r="89" spans="1:8" ht="15.75" customHeight="1" x14ac:dyDescent="0.25">
      <c r="A89" s="197" t="s">
        <v>399</v>
      </c>
      <c r="B89" s="590">
        <v>456</v>
      </c>
      <c r="C89" s="437">
        <v>3043</v>
      </c>
      <c r="D89" s="546">
        <v>0.14985211961879724</v>
      </c>
      <c r="E89" s="600"/>
      <c r="F89" s="118"/>
      <c r="G89" s="118"/>
      <c r="H89" s="118"/>
    </row>
    <row r="90" spans="1:8" ht="15.75" customHeight="1" x14ac:dyDescent="0.25">
      <c r="A90" s="194" t="s">
        <v>400</v>
      </c>
      <c r="B90" s="591">
        <v>15512</v>
      </c>
      <c r="C90" s="437">
        <v>66157</v>
      </c>
      <c r="D90" s="598">
        <v>0.23447254258808592</v>
      </c>
      <c r="E90" s="600"/>
      <c r="F90" s="118"/>
      <c r="G90" s="118"/>
      <c r="H90" s="118"/>
    </row>
    <row r="91" spans="1:8" ht="15.75" customHeight="1" x14ac:dyDescent="0.25">
      <c r="A91" s="194" t="s">
        <v>401</v>
      </c>
      <c r="B91" s="591">
        <v>32708</v>
      </c>
      <c r="C91" s="437">
        <v>153320</v>
      </c>
      <c r="D91" s="598">
        <v>0.21333159405165666</v>
      </c>
      <c r="E91" s="600"/>
      <c r="F91" s="118"/>
      <c r="G91" s="118"/>
      <c r="H91" s="118"/>
    </row>
    <row r="92" spans="1:8" ht="15.75" customHeight="1" x14ac:dyDescent="0.25">
      <c r="A92" s="194" t="s">
        <v>402</v>
      </c>
      <c r="B92" s="591">
        <v>7273</v>
      </c>
      <c r="C92" s="437">
        <v>66233</v>
      </c>
      <c r="D92" s="598">
        <v>0.10980930955867921</v>
      </c>
      <c r="E92" s="600" t="s">
        <v>715</v>
      </c>
      <c r="F92" s="118"/>
      <c r="G92" s="118"/>
      <c r="H92" s="118"/>
    </row>
    <row r="93" spans="1:8" ht="15.75" customHeight="1" x14ac:dyDescent="0.25">
      <c r="A93" s="195" t="s">
        <v>5</v>
      </c>
      <c r="B93" s="591">
        <v>2483</v>
      </c>
      <c r="C93" s="437">
        <v>26214</v>
      </c>
      <c r="D93" s="598">
        <v>9.4720378423743035E-2</v>
      </c>
      <c r="E93" s="600"/>
      <c r="F93" s="118"/>
      <c r="G93" s="118"/>
      <c r="H93" s="118"/>
    </row>
    <row r="94" spans="1:8" ht="15.75" customHeight="1" x14ac:dyDescent="0.25">
      <c r="A94" s="194" t="s">
        <v>403</v>
      </c>
      <c r="B94" s="591">
        <v>6004</v>
      </c>
      <c r="C94" s="437">
        <v>10020</v>
      </c>
      <c r="D94" s="598">
        <v>0.59920159680638718</v>
      </c>
      <c r="E94" s="600"/>
      <c r="F94" s="118"/>
      <c r="G94" s="118"/>
      <c r="H94" s="118"/>
    </row>
    <row r="95" spans="1:8" ht="15.75" customHeight="1" x14ac:dyDescent="0.25">
      <c r="A95" s="194" t="s">
        <v>577</v>
      </c>
      <c r="B95" s="591">
        <v>4776</v>
      </c>
      <c r="C95" s="437">
        <v>37315</v>
      </c>
      <c r="D95" s="598">
        <v>0.12799142436017688</v>
      </c>
      <c r="E95" s="600"/>
      <c r="F95" s="118"/>
      <c r="G95" s="118"/>
      <c r="H95" s="118"/>
    </row>
    <row r="96" spans="1:8" ht="15.75" customHeight="1" x14ac:dyDescent="0.25">
      <c r="A96" s="194" t="s">
        <v>405</v>
      </c>
      <c r="B96" s="591">
        <v>2412</v>
      </c>
      <c r="C96" s="437">
        <v>12271</v>
      </c>
      <c r="D96" s="598">
        <v>0.19656099747371852</v>
      </c>
      <c r="E96" s="600"/>
      <c r="F96" s="118"/>
      <c r="G96" s="118"/>
      <c r="H96" s="118"/>
    </row>
    <row r="97" spans="1:8" ht="15.75" customHeight="1" x14ac:dyDescent="0.25">
      <c r="A97" s="194" t="s">
        <v>406</v>
      </c>
      <c r="B97" s="591">
        <v>474</v>
      </c>
      <c r="C97" s="437">
        <v>17040</v>
      </c>
      <c r="D97" s="598">
        <v>2.7816901408450705E-2</v>
      </c>
      <c r="E97" s="600"/>
      <c r="F97" s="118"/>
      <c r="G97" s="118"/>
      <c r="H97" s="118"/>
    </row>
    <row r="98" spans="1:8" ht="15.75" customHeight="1" x14ac:dyDescent="0.25">
      <c r="A98" s="194" t="s">
        <v>623</v>
      </c>
      <c r="B98" s="591">
        <v>9453</v>
      </c>
      <c r="C98" s="437">
        <v>37237</v>
      </c>
      <c r="D98" s="598">
        <v>0.25386040765904877</v>
      </c>
      <c r="E98" s="600"/>
      <c r="F98" s="118"/>
      <c r="G98" s="118"/>
      <c r="H98" s="118"/>
    </row>
    <row r="99" spans="1:8" ht="15.75" customHeight="1" x14ac:dyDescent="0.25">
      <c r="A99" s="194" t="s">
        <v>217</v>
      </c>
      <c r="B99" s="591">
        <v>168</v>
      </c>
      <c r="C99" s="437">
        <v>12477</v>
      </c>
      <c r="D99" s="598">
        <v>1.3464775186342872E-2</v>
      </c>
      <c r="E99" s="600"/>
      <c r="F99" s="118"/>
      <c r="G99" s="118"/>
      <c r="H99" s="118"/>
    </row>
    <row r="100" spans="1:8" ht="15.75" customHeight="1" x14ac:dyDescent="0.25">
      <c r="A100" s="194" t="s">
        <v>28</v>
      </c>
      <c r="B100" s="591">
        <v>13170</v>
      </c>
      <c r="C100" s="437">
        <v>40192</v>
      </c>
      <c r="D100" s="598">
        <v>0.32767714968152867</v>
      </c>
      <c r="E100" s="600"/>
      <c r="F100" s="118"/>
      <c r="G100" s="118"/>
      <c r="H100" s="118"/>
    </row>
    <row r="101" spans="1:8" ht="15.75" customHeight="1" x14ac:dyDescent="0.25">
      <c r="A101" s="189" t="s">
        <v>39</v>
      </c>
      <c r="B101" s="591">
        <v>973</v>
      </c>
      <c r="C101" s="437">
        <v>2371</v>
      </c>
      <c r="D101" s="598">
        <v>0.41037536904259808</v>
      </c>
      <c r="E101" s="600"/>
      <c r="F101" s="118"/>
      <c r="G101" s="118"/>
      <c r="H101" s="118"/>
    </row>
    <row r="102" spans="1:8" ht="15.75" customHeight="1" x14ac:dyDescent="0.25">
      <c r="A102" s="189" t="s">
        <v>530</v>
      </c>
      <c r="B102" s="591">
        <v>2178</v>
      </c>
      <c r="C102" s="437">
        <v>15088</v>
      </c>
      <c r="D102" s="598">
        <v>0.14435312831389183</v>
      </c>
      <c r="E102" s="600"/>
      <c r="F102" s="118"/>
      <c r="G102" s="118"/>
      <c r="H102" s="118"/>
    </row>
    <row r="103" spans="1:8" ht="15.75" customHeight="1" x14ac:dyDescent="0.25">
      <c r="A103" s="194" t="s">
        <v>31</v>
      </c>
      <c r="B103" s="591">
        <v>6753</v>
      </c>
      <c r="C103" s="437">
        <v>36016</v>
      </c>
      <c r="D103" s="598">
        <v>0.1875</v>
      </c>
      <c r="E103" s="600"/>
      <c r="F103" s="118"/>
      <c r="G103" s="118"/>
      <c r="H103" s="118"/>
    </row>
    <row r="104" spans="1:8" ht="15.75" customHeight="1" x14ac:dyDescent="0.25">
      <c r="A104" s="194" t="s">
        <v>408</v>
      </c>
      <c r="B104" s="591">
        <v>665</v>
      </c>
      <c r="C104" s="437">
        <v>10444</v>
      </c>
      <c r="D104" s="598">
        <v>6.3672922252010725E-2</v>
      </c>
      <c r="E104" s="600"/>
      <c r="F104" s="118"/>
      <c r="G104" s="118"/>
      <c r="H104" s="118"/>
    </row>
    <row r="105" spans="1:8" ht="15.75" customHeight="1" x14ac:dyDescent="0.25">
      <c r="A105" s="194" t="s">
        <v>219</v>
      </c>
      <c r="B105" s="591">
        <v>1620</v>
      </c>
      <c r="C105" s="437">
        <v>8752</v>
      </c>
      <c r="D105" s="598">
        <v>0.18510054844606946</v>
      </c>
      <c r="E105" s="600"/>
      <c r="F105" s="118"/>
      <c r="G105" s="118"/>
      <c r="H105" s="118"/>
    </row>
    <row r="106" spans="1:8" ht="15.75" customHeight="1" x14ac:dyDescent="0.25">
      <c r="A106" s="194" t="s">
        <v>537</v>
      </c>
      <c r="B106" s="591">
        <v>2072</v>
      </c>
      <c r="C106" s="437">
        <v>4585</v>
      </c>
      <c r="D106" s="598">
        <v>0.45190839694656487</v>
      </c>
      <c r="E106" s="600"/>
      <c r="F106" s="118"/>
      <c r="G106" s="118"/>
      <c r="H106" s="118"/>
    </row>
    <row r="107" spans="1:8" ht="15.75" customHeight="1" x14ac:dyDescent="0.25">
      <c r="A107" s="194" t="s">
        <v>579</v>
      </c>
      <c r="B107" s="591">
        <v>850</v>
      </c>
      <c r="C107" s="437">
        <v>3379</v>
      </c>
      <c r="D107" s="598">
        <v>0.25155371411660254</v>
      </c>
      <c r="E107" s="600"/>
      <c r="F107" s="118"/>
      <c r="G107" s="118"/>
      <c r="H107" s="118"/>
    </row>
    <row r="108" spans="1:8" ht="15.75" customHeight="1" x14ac:dyDescent="0.25">
      <c r="A108" s="194" t="s">
        <v>453</v>
      </c>
      <c r="B108" s="591">
        <v>570</v>
      </c>
      <c r="C108" s="437">
        <v>6179</v>
      </c>
      <c r="D108" s="598">
        <v>9.2247936559313806E-2</v>
      </c>
      <c r="E108" s="600"/>
      <c r="F108" s="118"/>
      <c r="G108" s="118"/>
      <c r="H108" s="118"/>
    </row>
    <row r="109" spans="1:8" ht="15.75" customHeight="1" x14ac:dyDescent="0.25">
      <c r="A109" s="194" t="s">
        <v>454</v>
      </c>
      <c r="B109" s="591">
        <v>1328</v>
      </c>
      <c r="C109" s="437">
        <v>9173</v>
      </c>
      <c r="D109" s="598">
        <v>0.14477270249645699</v>
      </c>
      <c r="E109" s="600" t="s">
        <v>715</v>
      </c>
      <c r="F109" s="118"/>
      <c r="G109" s="118"/>
      <c r="H109" s="118"/>
    </row>
    <row r="110" spans="1:8" ht="15.75" customHeight="1" x14ac:dyDescent="0.25">
      <c r="A110" s="4" t="s">
        <v>413</v>
      </c>
      <c r="B110" s="591">
        <v>1310</v>
      </c>
      <c r="C110" s="437">
        <v>5099</v>
      </c>
      <c r="D110" s="598">
        <v>0.2569131202196509</v>
      </c>
      <c r="E110" s="600"/>
      <c r="F110" s="118"/>
      <c r="G110" s="118"/>
      <c r="H110" s="118"/>
    </row>
    <row r="111" spans="1:8" ht="15.75" customHeight="1" x14ac:dyDescent="0.25">
      <c r="A111" s="4" t="s">
        <v>414</v>
      </c>
      <c r="B111" s="591">
        <v>2</v>
      </c>
      <c r="C111" s="437">
        <v>16868</v>
      </c>
      <c r="D111" s="598">
        <v>1.1856770215793219E-4</v>
      </c>
      <c r="E111" s="600"/>
      <c r="F111" s="118"/>
      <c r="G111" s="118"/>
      <c r="H111" s="118"/>
    </row>
    <row r="112" spans="1:8" ht="15.75" customHeight="1" x14ac:dyDescent="0.25">
      <c r="A112" s="194" t="s">
        <v>531</v>
      </c>
      <c r="B112" s="591">
        <v>394</v>
      </c>
      <c r="C112" s="437">
        <v>35185</v>
      </c>
      <c r="D112" s="598">
        <v>1.1197953673440387E-2</v>
      </c>
      <c r="E112" s="600"/>
      <c r="F112" s="118"/>
      <c r="G112" s="118"/>
      <c r="H112" s="118"/>
    </row>
    <row r="113" spans="1:8" ht="15.75" customHeight="1" thickBot="1" x14ac:dyDescent="0.3">
      <c r="A113" s="196" t="s">
        <v>426</v>
      </c>
      <c r="B113" s="592">
        <v>1788</v>
      </c>
      <c r="C113" s="438">
        <v>103883</v>
      </c>
      <c r="D113" s="547">
        <v>1.7211670821982421E-2</v>
      </c>
      <c r="E113" s="600"/>
      <c r="F113" s="118"/>
      <c r="G113" s="118"/>
      <c r="H113" s="118"/>
    </row>
    <row r="114" spans="1:8" ht="15.75" customHeight="1" thickBot="1" x14ac:dyDescent="0.3">
      <c r="A114" s="562"/>
      <c r="B114" s="586"/>
      <c r="C114" s="254"/>
      <c r="D114" s="254"/>
      <c r="E114" s="254"/>
      <c r="F114" s="118"/>
      <c r="G114" s="118"/>
      <c r="H114" s="118"/>
    </row>
    <row r="115" spans="1:8" ht="15.75" customHeight="1" thickBot="1" x14ac:dyDescent="0.3">
      <c r="A115" s="569" t="s">
        <v>481</v>
      </c>
      <c r="B115" s="564" t="s">
        <v>486</v>
      </c>
      <c r="C115" s="239" t="s">
        <v>479</v>
      </c>
      <c r="D115" s="565" t="s">
        <v>485</v>
      </c>
      <c r="E115" s="599" t="s">
        <v>287</v>
      </c>
      <c r="F115" s="118"/>
      <c r="G115" s="118"/>
      <c r="H115" s="118"/>
    </row>
    <row r="116" spans="1:8" ht="15.75" customHeight="1" thickBot="1" x14ac:dyDescent="0.3">
      <c r="A116" s="193" t="s">
        <v>397</v>
      </c>
      <c r="B116" s="588">
        <v>52605</v>
      </c>
      <c r="C116" s="589">
        <v>288753</v>
      </c>
      <c r="D116" s="545">
        <v>0.18217992540337244</v>
      </c>
      <c r="E116" s="601"/>
      <c r="F116" s="118"/>
      <c r="G116" s="118"/>
      <c r="H116" s="118"/>
    </row>
    <row r="117" spans="1:8" ht="15.75" customHeight="1" x14ac:dyDescent="0.25">
      <c r="A117" s="197" t="s">
        <v>399</v>
      </c>
      <c r="B117" s="590">
        <v>365</v>
      </c>
      <c r="C117" s="437">
        <v>3043</v>
      </c>
      <c r="D117" s="546">
        <v>0.11994742030890569</v>
      </c>
      <c r="E117" s="600"/>
      <c r="F117" s="118"/>
      <c r="G117" s="118"/>
      <c r="H117" s="118"/>
    </row>
    <row r="118" spans="1:8" ht="15.75" customHeight="1" x14ac:dyDescent="0.25">
      <c r="A118" s="194" t="s">
        <v>400</v>
      </c>
      <c r="B118" s="591">
        <v>14412</v>
      </c>
      <c r="C118" s="437">
        <v>66157</v>
      </c>
      <c r="D118" s="598">
        <v>0.21784542829934853</v>
      </c>
      <c r="E118" s="600"/>
      <c r="F118" s="118"/>
      <c r="G118" s="118"/>
      <c r="H118" s="118"/>
    </row>
    <row r="119" spans="1:8" ht="15.75" customHeight="1" x14ac:dyDescent="0.25">
      <c r="A119" s="194" t="s">
        <v>401</v>
      </c>
      <c r="B119" s="591">
        <v>30851</v>
      </c>
      <c r="C119" s="437">
        <v>153320</v>
      </c>
      <c r="D119" s="598">
        <v>0.20121967127576312</v>
      </c>
      <c r="E119" s="600"/>
      <c r="F119" s="118"/>
      <c r="G119" s="118"/>
      <c r="H119" s="118"/>
    </row>
    <row r="120" spans="1:8" ht="15.75" customHeight="1" x14ac:dyDescent="0.25">
      <c r="A120" s="194" t="s">
        <v>402</v>
      </c>
      <c r="B120" s="591">
        <v>6977</v>
      </c>
      <c r="C120" s="437">
        <v>66233</v>
      </c>
      <c r="D120" s="598">
        <v>0.10534023824981505</v>
      </c>
      <c r="E120" s="600" t="s">
        <v>715</v>
      </c>
      <c r="F120" s="118"/>
      <c r="G120" s="118"/>
      <c r="H120" s="118"/>
    </row>
    <row r="121" spans="1:8" ht="15.75" customHeight="1" x14ac:dyDescent="0.25">
      <c r="A121" s="195" t="s">
        <v>5</v>
      </c>
      <c r="B121" s="591">
        <v>2364</v>
      </c>
      <c r="C121" s="437">
        <v>26214</v>
      </c>
      <c r="D121" s="598">
        <v>9.0180819409475851E-2</v>
      </c>
      <c r="E121" s="600"/>
      <c r="F121" s="118"/>
      <c r="G121" s="118"/>
      <c r="H121" s="118"/>
    </row>
    <row r="122" spans="1:8" ht="15.75" customHeight="1" x14ac:dyDescent="0.25">
      <c r="A122" s="194" t="s">
        <v>403</v>
      </c>
      <c r="B122" s="591">
        <v>5964</v>
      </c>
      <c r="C122" s="437">
        <v>10020</v>
      </c>
      <c r="D122" s="598">
        <v>0.59520958083832332</v>
      </c>
      <c r="E122" s="600"/>
      <c r="F122" s="118"/>
      <c r="G122" s="118"/>
      <c r="H122" s="118"/>
    </row>
    <row r="123" spans="1:8" ht="15.75" customHeight="1" x14ac:dyDescent="0.25">
      <c r="A123" s="194" t="s">
        <v>577</v>
      </c>
      <c r="B123" s="591">
        <v>4689</v>
      </c>
      <c r="C123" s="437">
        <v>37315</v>
      </c>
      <c r="D123" s="598">
        <v>0.12565992228326411</v>
      </c>
      <c r="E123" s="600"/>
      <c r="F123" s="118"/>
      <c r="G123" s="118"/>
      <c r="H123" s="118"/>
    </row>
    <row r="124" spans="1:8" ht="15.75" customHeight="1" x14ac:dyDescent="0.25">
      <c r="A124" s="194" t="s">
        <v>405</v>
      </c>
      <c r="B124" s="591">
        <v>2320</v>
      </c>
      <c r="C124" s="437">
        <v>12271</v>
      </c>
      <c r="D124" s="598">
        <v>0.18906364599462147</v>
      </c>
      <c r="E124" s="600"/>
      <c r="F124" s="118"/>
      <c r="G124" s="118"/>
      <c r="H124" s="118"/>
    </row>
    <row r="125" spans="1:8" ht="15.75" customHeight="1" x14ac:dyDescent="0.25">
      <c r="A125" s="194" t="s">
        <v>406</v>
      </c>
      <c r="B125" s="591">
        <v>369</v>
      </c>
      <c r="C125" s="437">
        <v>17040</v>
      </c>
      <c r="D125" s="598">
        <v>2.1654929577464788E-2</v>
      </c>
      <c r="E125" s="600"/>
      <c r="F125" s="118"/>
      <c r="G125" s="118"/>
      <c r="H125" s="118"/>
    </row>
    <row r="126" spans="1:8" ht="15.75" customHeight="1" x14ac:dyDescent="0.25">
      <c r="A126" s="194" t="s">
        <v>623</v>
      </c>
      <c r="B126" s="591">
        <v>9298</v>
      </c>
      <c r="C126" s="437">
        <v>37237</v>
      </c>
      <c r="D126" s="598">
        <v>0.24969788113972663</v>
      </c>
      <c r="E126" s="600"/>
      <c r="F126" s="118"/>
      <c r="G126" s="118"/>
      <c r="H126" s="118"/>
    </row>
    <row r="127" spans="1:8" ht="15.75" customHeight="1" x14ac:dyDescent="0.25">
      <c r="A127" s="194" t="s">
        <v>217</v>
      </c>
      <c r="B127" s="591">
        <v>146</v>
      </c>
      <c r="C127" s="437">
        <v>12477</v>
      </c>
      <c r="D127" s="598">
        <v>1.1701530816702733E-2</v>
      </c>
      <c r="E127" s="600"/>
      <c r="F127" s="118"/>
      <c r="G127" s="118"/>
      <c r="H127" s="118"/>
    </row>
    <row r="128" spans="1:8" ht="15.75" customHeight="1" x14ac:dyDescent="0.25">
      <c r="A128" s="194" t="s">
        <v>28</v>
      </c>
      <c r="B128" s="591">
        <v>12961</v>
      </c>
      <c r="C128" s="437">
        <v>40192</v>
      </c>
      <c r="D128" s="598">
        <v>0.32247710987261147</v>
      </c>
      <c r="E128" s="600"/>
      <c r="F128" s="118"/>
      <c r="G128" s="118"/>
      <c r="H128" s="118"/>
    </row>
    <row r="129" spans="1:8" ht="15.75" customHeight="1" x14ac:dyDescent="0.25">
      <c r="A129" s="189" t="s">
        <v>39</v>
      </c>
      <c r="B129" s="591">
        <v>956</v>
      </c>
      <c r="C129" s="437">
        <v>2371</v>
      </c>
      <c r="D129" s="598">
        <v>0.4032053985660059</v>
      </c>
      <c r="E129" s="600"/>
      <c r="F129" s="118"/>
      <c r="G129" s="118"/>
      <c r="H129" s="118"/>
    </row>
    <row r="130" spans="1:8" ht="15.75" customHeight="1" x14ac:dyDescent="0.25">
      <c r="A130" s="189" t="s">
        <v>530</v>
      </c>
      <c r="B130" s="591">
        <v>1344</v>
      </c>
      <c r="C130" s="437">
        <v>15088</v>
      </c>
      <c r="D130" s="598">
        <v>8.9077412513255572E-2</v>
      </c>
      <c r="E130" s="600"/>
      <c r="F130" s="118"/>
      <c r="G130" s="118"/>
      <c r="H130" s="118"/>
    </row>
    <row r="131" spans="1:8" ht="15.75" customHeight="1" x14ac:dyDescent="0.25">
      <c r="A131" s="194" t="s">
        <v>31</v>
      </c>
      <c r="B131" s="591">
        <v>6201</v>
      </c>
      <c r="C131" s="437">
        <v>36016</v>
      </c>
      <c r="D131" s="598">
        <v>0.17217347845402042</v>
      </c>
      <c r="E131" s="600"/>
      <c r="F131" s="118"/>
      <c r="G131" s="118"/>
      <c r="H131" s="118"/>
    </row>
    <row r="132" spans="1:8" ht="15.75" customHeight="1" x14ac:dyDescent="0.25">
      <c r="A132" s="194" t="s">
        <v>408</v>
      </c>
      <c r="B132" s="591">
        <v>559</v>
      </c>
      <c r="C132" s="437">
        <v>10444</v>
      </c>
      <c r="D132" s="598">
        <v>5.3523554193795481E-2</v>
      </c>
      <c r="E132" s="600"/>
      <c r="F132" s="118"/>
      <c r="G132" s="118"/>
      <c r="H132" s="118"/>
    </row>
    <row r="133" spans="1:8" ht="15.75" customHeight="1" x14ac:dyDescent="0.25">
      <c r="A133" s="194" t="s">
        <v>219</v>
      </c>
      <c r="B133" s="591">
        <v>1606</v>
      </c>
      <c r="C133" s="437">
        <v>8752</v>
      </c>
      <c r="D133" s="598">
        <v>0.18350091407678246</v>
      </c>
      <c r="E133" s="600"/>
      <c r="F133" s="118"/>
      <c r="G133" s="118"/>
      <c r="H133" s="118"/>
    </row>
    <row r="134" spans="1:8" ht="15.75" customHeight="1" x14ac:dyDescent="0.25">
      <c r="A134" s="194" t="s">
        <v>537</v>
      </c>
      <c r="B134" s="591">
        <v>2053</v>
      </c>
      <c r="C134" s="437">
        <v>4585</v>
      </c>
      <c r="D134" s="598">
        <v>0.44776444929116682</v>
      </c>
      <c r="E134" s="600"/>
      <c r="F134" s="118"/>
      <c r="G134" s="118"/>
      <c r="H134" s="118"/>
    </row>
    <row r="135" spans="1:8" ht="15.75" customHeight="1" x14ac:dyDescent="0.25">
      <c r="A135" s="194" t="s">
        <v>579</v>
      </c>
      <c r="B135" s="591">
        <v>219</v>
      </c>
      <c r="C135" s="437">
        <v>3379</v>
      </c>
      <c r="D135" s="598">
        <v>6.4812074578277604E-2</v>
      </c>
      <c r="E135" s="600"/>
      <c r="F135" s="118"/>
      <c r="G135" s="118"/>
      <c r="H135" s="118"/>
    </row>
    <row r="136" spans="1:8" ht="15.75" customHeight="1" x14ac:dyDescent="0.25">
      <c r="A136" s="194" t="s">
        <v>453</v>
      </c>
      <c r="B136" s="591">
        <v>558</v>
      </c>
      <c r="C136" s="437">
        <v>6179</v>
      </c>
      <c r="D136" s="598">
        <v>9.0305874737012459E-2</v>
      </c>
      <c r="E136" s="600"/>
      <c r="F136" s="118"/>
      <c r="G136" s="118"/>
      <c r="H136" s="118"/>
    </row>
    <row r="137" spans="1:8" ht="15.75" customHeight="1" x14ac:dyDescent="0.25">
      <c r="A137" s="194" t="s">
        <v>454</v>
      </c>
      <c r="B137" s="591">
        <v>998</v>
      </c>
      <c r="C137" s="437">
        <v>9173</v>
      </c>
      <c r="D137" s="598">
        <v>0.10879755805080127</v>
      </c>
      <c r="E137" s="600" t="s">
        <v>715</v>
      </c>
      <c r="F137" s="118"/>
      <c r="G137" s="118"/>
      <c r="H137" s="118"/>
    </row>
    <row r="138" spans="1:8" ht="15.75" customHeight="1" x14ac:dyDescent="0.25">
      <c r="A138" s="4" t="s">
        <v>413</v>
      </c>
      <c r="B138" s="591">
        <v>1309</v>
      </c>
      <c r="C138" s="437">
        <v>5099</v>
      </c>
      <c r="D138" s="598">
        <v>0.25671700333398706</v>
      </c>
      <c r="E138" s="600"/>
      <c r="F138" s="118"/>
      <c r="G138" s="118"/>
      <c r="H138" s="118"/>
    </row>
    <row r="139" spans="1:8" ht="15.75" customHeight="1" x14ac:dyDescent="0.25">
      <c r="A139" s="4" t="s">
        <v>414</v>
      </c>
      <c r="B139" s="591">
        <v>2</v>
      </c>
      <c r="C139" s="437">
        <v>16868</v>
      </c>
      <c r="D139" s="598">
        <v>1.1856770215793219E-4</v>
      </c>
      <c r="E139" s="600"/>
      <c r="F139" s="118"/>
      <c r="G139" s="118"/>
      <c r="H139" s="118"/>
    </row>
    <row r="140" spans="1:8" ht="15.75" customHeight="1" x14ac:dyDescent="0.25">
      <c r="A140" s="194" t="s">
        <v>531</v>
      </c>
      <c r="B140" s="591">
        <v>320</v>
      </c>
      <c r="C140" s="437">
        <v>35185</v>
      </c>
      <c r="D140" s="598">
        <v>9.0947847093932072E-3</v>
      </c>
      <c r="E140" s="600"/>
      <c r="F140" s="118"/>
      <c r="G140" s="118"/>
      <c r="H140" s="118"/>
    </row>
    <row r="141" spans="1:8" ht="15.75" customHeight="1" thickBot="1" x14ac:dyDescent="0.3">
      <c r="A141" s="196" t="s">
        <v>426</v>
      </c>
      <c r="B141" s="592">
        <v>1755</v>
      </c>
      <c r="C141" s="438">
        <v>103883</v>
      </c>
      <c r="D141" s="547">
        <v>1.6894005756476035E-2</v>
      </c>
      <c r="E141" s="600"/>
      <c r="F141" s="118"/>
      <c r="G141" s="118"/>
      <c r="H141" s="118"/>
    </row>
    <row r="142" spans="1:8" ht="15.75" customHeight="1" thickBot="1" x14ac:dyDescent="0.3">
      <c r="A142" s="562"/>
      <c r="B142" s="586"/>
      <c r="C142" s="254"/>
      <c r="D142" s="254"/>
      <c r="E142" s="254"/>
      <c r="F142" s="118"/>
      <c r="G142" s="118"/>
      <c r="H142" s="118"/>
    </row>
    <row r="143" spans="1:8" ht="15.75" customHeight="1" thickBot="1" x14ac:dyDescent="0.3">
      <c r="A143" s="569" t="s">
        <v>480</v>
      </c>
      <c r="B143" s="564" t="s">
        <v>487</v>
      </c>
      <c r="C143" s="239" t="s">
        <v>479</v>
      </c>
      <c r="D143" s="565" t="s">
        <v>488</v>
      </c>
      <c r="E143" s="599" t="s">
        <v>287</v>
      </c>
      <c r="F143" s="118"/>
      <c r="G143" s="118"/>
      <c r="H143" s="118"/>
    </row>
    <row r="144" spans="1:8" ht="15.75" customHeight="1" thickBot="1" x14ac:dyDescent="0.3">
      <c r="A144" s="193" t="s">
        <v>397</v>
      </c>
      <c r="B144" s="588">
        <v>74648</v>
      </c>
      <c r="C144" s="589">
        <v>288753</v>
      </c>
      <c r="D144" s="545">
        <v>0.25851852621444626</v>
      </c>
      <c r="E144" s="601"/>
      <c r="F144" s="118"/>
      <c r="G144" s="118"/>
      <c r="H144" s="118"/>
    </row>
    <row r="145" spans="1:8" ht="15.75" customHeight="1" x14ac:dyDescent="0.25">
      <c r="A145" s="197" t="s">
        <v>399</v>
      </c>
      <c r="B145" s="590">
        <v>2012</v>
      </c>
      <c r="C145" s="437">
        <v>3043</v>
      </c>
      <c r="D145" s="546">
        <v>0.66118961551100885</v>
      </c>
      <c r="E145" s="602"/>
      <c r="F145" s="118"/>
      <c r="G145" s="118"/>
      <c r="H145" s="118"/>
    </row>
    <row r="146" spans="1:8" ht="15.75" customHeight="1" x14ac:dyDescent="0.25">
      <c r="A146" s="194" t="s">
        <v>400</v>
      </c>
      <c r="B146" s="591">
        <v>26619</v>
      </c>
      <c r="C146" s="437">
        <v>66157</v>
      </c>
      <c r="D146" s="598">
        <v>0.40236105022900071</v>
      </c>
      <c r="E146" s="602"/>
      <c r="F146" s="118"/>
      <c r="G146" s="118"/>
      <c r="H146" s="118"/>
    </row>
    <row r="147" spans="1:8" ht="15.75" customHeight="1" x14ac:dyDescent="0.25">
      <c r="A147" s="194" t="s">
        <v>401</v>
      </c>
      <c r="B147" s="591">
        <v>40580</v>
      </c>
      <c r="C147" s="437">
        <v>153320</v>
      </c>
      <c r="D147" s="598">
        <v>0.26467518914688232</v>
      </c>
      <c r="E147" s="602"/>
      <c r="F147" s="118"/>
      <c r="G147" s="118"/>
      <c r="H147" s="118"/>
    </row>
    <row r="148" spans="1:8" ht="15.75" customHeight="1" x14ac:dyDescent="0.25">
      <c r="A148" s="194" t="s">
        <v>402</v>
      </c>
      <c r="B148" s="591">
        <v>5437</v>
      </c>
      <c r="C148" s="437">
        <v>66233</v>
      </c>
      <c r="D148" s="598">
        <v>8.208898887261637E-2</v>
      </c>
      <c r="E148" s="602" t="s">
        <v>715</v>
      </c>
      <c r="F148" s="118"/>
      <c r="G148" s="118"/>
      <c r="H148" s="118"/>
    </row>
    <row r="149" spans="1:8" ht="15.75" customHeight="1" x14ac:dyDescent="0.25">
      <c r="A149" s="195" t="s">
        <v>5</v>
      </c>
      <c r="B149" s="591">
        <v>13798</v>
      </c>
      <c r="C149" s="437">
        <v>26214</v>
      </c>
      <c r="D149" s="598">
        <v>0.52635996032654309</v>
      </c>
      <c r="E149" s="602"/>
      <c r="F149" s="118"/>
      <c r="G149" s="118"/>
      <c r="H149" s="118"/>
    </row>
    <row r="150" spans="1:8" ht="15.75" customHeight="1" x14ac:dyDescent="0.25">
      <c r="A150" s="194" t="s">
        <v>403</v>
      </c>
      <c r="B150" s="591">
        <v>2935</v>
      </c>
      <c r="C150" s="437">
        <v>10020</v>
      </c>
      <c r="D150" s="598">
        <v>0.29291417165668665</v>
      </c>
      <c r="E150" s="602"/>
      <c r="F150" s="118"/>
      <c r="G150" s="118"/>
      <c r="H150" s="118"/>
    </row>
    <row r="151" spans="1:8" ht="15.75" customHeight="1" x14ac:dyDescent="0.25">
      <c r="A151" s="194" t="s">
        <v>577</v>
      </c>
      <c r="B151" s="591">
        <v>11576</v>
      </c>
      <c r="C151" s="437">
        <v>37315</v>
      </c>
      <c r="D151" s="598">
        <v>0.31022377060163475</v>
      </c>
      <c r="E151" s="602"/>
      <c r="F151" s="118"/>
      <c r="G151" s="118"/>
      <c r="H151" s="118"/>
    </row>
    <row r="152" spans="1:8" ht="15.75" customHeight="1" x14ac:dyDescent="0.25">
      <c r="A152" s="194" t="s">
        <v>405</v>
      </c>
      <c r="B152" s="591">
        <v>4730</v>
      </c>
      <c r="C152" s="437">
        <v>12271</v>
      </c>
      <c r="D152" s="598">
        <v>0.38546165756662049</v>
      </c>
      <c r="E152" s="602"/>
      <c r="F152" s="118"/>
      <c r="G152" s="118"/>
      <c r="H152" s="118"/>
    </row>
    <row r="153" spans="1:8" ht="15.75" customHeight="1" x14ac:dyDescent="0.25">
      <c r="A153" s="194" t="s">
        <v>406</v>
      </c>
      <c r="B153" s="591">
        <v>4126</v>
      </c>
      <c r="C153" s="437">
        <v>17040</v>
      </c>
      <c r="D153" s="598">
        <v>0.24213615023474178</v>
      </c>
      <c r="E153" s="602"/>
      <c r="F153" s="118"/>
      <c r="G153" s="118"/>
      <c r="H153" s="118"/>
    </row>
    <row r="154" spans="1:8" ht="15.75" customHeight="1" x14ac:dyDescent="0.25">
      <c r="A154" s="194" t="s">
        <v>623</v>
      </c>
      <c r="B154" s="591">
        <v>8589</v>
      </c>
      <c r="C154" s="437">
        <v>37237</v>
      </c>
      <c r="D154" s="598">
        <v>0.23065767919005289</v>
      </c>
      <c r="E154" s="602"/>
      <c r="F154" s="118"/>
      <c r="G154" s="118"/>
      <c r="H154" s="118"/>
    </row>
    <row r="155" spans="1:8" ht="15.75" customHeight="1" x14ac:dyDescent="0.25">
      <c r="A155" s="194" t="s">
        <v>217</v>
      </c>
      <c r="B155" s="591">
        <v>481</v>
      </c>
      <c r="C155" s="437">
        <v>12477</v>
      </c>
      <c r="D155" s="598">
        <v>3.8550933718041198E-2</v>
      </c>
      <c r="E155" s="602"/>
      <c r="F155" s="118"/>
      <c r="G155" s="118"/>
      <c r="H155" s="118"/>
    </row>
    <row r="156" spans="1:8" ht="15.75" customHeight="1" x14ac:dyDescent="0.25">
      <c r="A156" s="194" t="s">
        <v>28</v>
      </c>
      <c r="B156" s="591">
        <v>13038</v>
      </c>
      <c r="C156" s="437">
        <v>40192</v>
      </c>
      <c r="D156" s="598">
        <v>0.32439291401273884</v>
      </c>
      <c r="E156" s="602"/>
      <c r="F156" s="118"/>
      <c r="G156" s="118"/>
      <c r="H156" s="118"/>
    </row>
    <row r="157" spans="1:8" ht="15.75" customHeight="1" x14ac:dyDescent="0.25">
      <c r="A157" s="189" t="s">
        <v>39</v>
      </c>
      <c r="B157" s="591">
        <v>923</v>
      </c>
      <c r="C157" s="437">
        <v>2371</v>
      </c>
      <c r="D157" s="598">
        <v>0.38928722058203291</v>
      </c>
      <c r="E157" s="602"/>
      <c r="F157" s="118"/>
      <c r="G157" s="118"/>
      <c r="H157" s="118"/>
    </row>
    <row r="158" spans="1:8" ht="15.75" customHeight="1" x14ac:dyDescent="0.25">
      <c r="A158" s="189" t="s">
        <v>530</v>
      </c>
      <c r="B158" s="591">
        <v>4456</v>
      </c>
      <c r="C158" s="437">
        <v>15088</v>
      </c>
      <c r="D158" s="598">
        <v>0.29533404029692473</v>
      </c>
      <c r="E158" s="602"/>
      <c r="F158" s="118"/>
      <c r="G158" s="118"/>
      <c r="H158" s="118"/>
    </row>
    <row r="159" spans="1:8" ht="15.75" customHeight="1" x14ac:dyDescent="0.25">
      <c r="A159" s="194" t="s">
        <v>31</v>
      </c>
      <c r="B159" s="591">
        <v>2034</v>
      </c>
      <c r="C159" s="437">
        <v>36016</v>
      </c>
      <c r="D159" s="598">
        <v>5.6474900044424702E-2</v>
      </c>
      <c r="E159" s="602"/>
      <c r="F159" s="118"/>
      <c r="G159" s="118"/>
      <c r="H159" s="118"/>
    </row>
    <row r="160" spans="1:8" ht="15.75" customHeight="1" x14ac:dyDescent="0.25">
      <c r="A160" s="194" t="s">
        <v>408</v>
      </c>
      <c r="B160" s="591">
        <v>975</v>
      </c>
      <c r="C160" s="437">
        <v>10444</v>
      </c>
      <c r="D160" s="598">
        <v>9.3355036384526996E-2</v>
      </c>
      <c r="E160" s="602"/>
      <c r="F160" s="118"/>
      <c r="G160" s="118"/>
      <c r="H160" s="118"/>
    </row>
    <row r="161" spans="1:8" ht="15.75" customHeight="1" x14ac:dyDescent="0.25">
      <c r="A161" s="194" t="s">
        <v>219</v>
      </c>
      <c r="B161" s="591">
        <v>2333</v>
      </c>
      <c r="C161" s="437">
        <v>8752</v>
      </c>
      <c r="D161" s="598">
        <v>0.26656764168190128</v>
      </c>
      <c r="E161" s="602"/>
      <c r="F161" s="118"/>
      <c r="G161" s="118"/>
      <c r="H161" s="118"/>
    </row>
    <row r="162" spans="1:8" ht="15.75" customHeight="1" x14ac:dyDescent="0.25">
      <c r="A162" s="194" t="s">
        <v>537</v>
      </c>
      <c r="B162" s="591">
        <v>1627</v>
      </c>
      <c r="C162" s="437">
        <v>4585</v>
      </c>
      <c r="D162" s="598">
        <v>0.3548527808069793</v>
      </c>
      <c r="E162" s="602"/>
      <c r="F162" s="118"/>
      <c r="G162" s="118"/>
      <c r="H162" s="118"/>
    </row>
    <row r="163" spans="1:8" ht="15.75" customHeight="1" x14ac:dyDescent="0.25">
      <c r="A163" s="194" t="s">
        <v>579</v>
      </c>
      <c r="B163" s="591">
        <v>97</v>
      </c>
      <c r="C163" s="437">
        <v>3379</v>
      </c>
      <c r="D163" s="598">
        <v>2.8706717963894644E-2</v>
      </c>
      <c r="E163" s="602"/>
      <c r="F163" s="118"/>
      <c r="G163" s="118"/>
      <c r="H163" s="118"/>
    </row>
    <row r="164" spans="1:8" ht="15.75" customHeight="1" x14ac:dyDescent="0.25">
      <c r="A164" s="194" t="s">
        <v>453</v>
      </c>
      <c r="B164" s="591">
        <v>486</v>
      </c>
      <c r="C164" s="437">
        <v>6179</v>
      </c>
      <c r="D164" s="598">
        <v>7.8653503803204405E-2</v>
      </c>
      <c r="E164" s="602"/>
      <c r="F164" s="118"/>
      <c r="G164" s="118"/>
      <c r="H164" s="118"/>
    </row>
    <row r="165" spans="1:8" ht="15.75" customHeight="1" x14ac:dyDescent="0.25">
      <c r="A165" s="194" t="s">
        <v>454</v>
      </c>
      <c r="B165" s="591">
        <v>2444</v>
      </c>
      <c r="C165" s="437">
        <v>9173</v>
      </c>
      <c r="D165" s="598">
        <v>0.26643410007631091</v>
      </c>
      <c r="E165" s="602" t="s">
        <v>715</v>
      </c>
      <c r="F165" s="118"/>
      <c r="G165" s="118"/>
      <c r="H165" s="118"/>
    </row>
    <row r="166" spans="1:8" ht="15.75" customHeight="1" x14ac:dyDescent="0.25">
      <c r="A166" s="4" t="s">
        <v>413</v>
      </c>
      <c r="B166" s="591">
        <v>86</v>
      </c>
      <c r="C166" s="437">
        <v>5099</v>
      </c>
      <c r="D166" s="598">
        <v>1.6866052167091587E-2</v>
      </c>
      <c r="E166" s="602"/>
      <c r="F166" s="118"/>
      <c r="G166" s="118"/>
      <c r="H166" s="118"/>
    </row>
    <row r="167" spans="1:8" ht="15.75" customHeight="1" x14ac:dyDescent="0.25">
      <c r="A167" s="4" t="s">
        <v>414</v>
      </c>
      <c r="B167" s="591">
        <v>0</v>
      </c>
      <c r="C167" s="437">
        <v>16868</v>
      </c>
      <c r="D167" s="598">
        <v>0</v>
      </c>
      <c r="E167" s="602"/>
      <c r="F167" s="118"/>
      <c r="G167" s="118"/>
      <c r="H167" s="118"/>
    </row>
    <row r="168" spans="1:8" ht="15.75" customHeight="1" x14ac:dyDescent="0.25">
      <c r="A168" s="194" t="s">
        <v>531</v>
      </c>
      <c r="B168" s="591">
        <v>4412</v>
      </c>
      <c r="C168" s="437">
        <v>35185</v>
      </c>
      <c r="D168" s="598">
        <v>0.12539434418075884</v>
      </c>
      <c r="E168" s="602"/>
      <c r="F168" s="118"/>
      <c r="G168" s="118"/>
      <c r="H168" s="118"/>
    </row>
    <row r="169" spans="1:8" ht="15.75" customHeight="1" thickBot="1" x14ac:dyDescent="0.3">
      <c r="A169" s="196" t="s">
        <v>426</v>
      </c>
      <c r="B169" s="592">
        <v>113</v>
      </c>
      <c r="C169" s="438">
        <v>103883</v>
      </c>
      <c r="D169" s="547">
        <v>1.087762194006719E-3</v>
      </c>
      <c r="E169" s="602"/>
      <c r="F169" s="118"/>
      <c r="G169" s="118"/>
      <c r="H169" s="118"/>
    </row>
    <row r="170" spans="1:8" ht="15.75" customHeight="1" thickBot="1" x14ac:dyDescent="0.3">
      <c r="A170" s="562"/>
      <c r="B170" s="586"/>
      <c r="C170" s="254"/>
      <c r="D170" s="254"/>
      <c r="E170" s="254"/>
      <c r="F170" s="118"/>
      <c r="G170" s="118"/>
      <c r="H170" s="118"/>
    </row>
    <row r="171" spans="1:8" ht="15.75" customHeight="1" thickBot="1" x14ac:dyDescent="0.3">
      <c r="A171" s="569" t="s">
        <v>489</v>
      </c>
      <c r="B171" s="564" t="s">
        <v>490</v>
      </c>
      <c r="C171" s="239" t="s">
        <v>479</v>
      </c>
      <c r="D171" s="565" t="s">
        <v>491</v>
      </c>
      <c r="E171" s="254"/>
      <c r="F171" s="118"/>
      <c r="G171" s="118"/>
      <c r="H171" s="118"/>
    </row>
    <row r="172" spans="1:8" ht="15.75" customHeight="1" thickBot="1" x14ac:dyDescent="0.3">
      <c r="A172" s="193" t="s">
        <v>397</v>
      </c>
      <c r="B172" s="588">
        <v>36026</v>
      </c>
      <c r="C172" s="589">
        <v>288753</v>
      </c>
      <c r="D172" s="436">
        <v>0.12476407171527222</v>
      </c>
      <c r="E172" s="254"/>
      <c r="F172" s="118"/>
      <c r="G172" s="118"/>
      <c r="H172" s="118"/>
    </row>
    <row r="173" spans="1:8" ht="15.75" customHeight="1" thickBot="1" x14ac:dyDescent="0.3">
      <c r="A173" s="194" t="s">
        <v>28</v>
      </c>
      <c r="B173" s="591">
        <v>14796</v>
      </c>
      <c r="C173" s="548">
        <v>40192</v>
      </c>
      <c r="D173" s="240">
        <v>0.36813296178343952</v>
      </c>
      <c r="E173" s="254"/>
      <c r="F173" s="118"/>
      <c r="G173" s="118"/>
      <c r="H173" s="118"/>
    </row>
    <row r="174" spans="1:8" ht="15.75" customHeight="1" thickBot="1" x14ac:dyDescent="0.3">
      <c r="A174" s="196" t="s">
        <v>31</v>
      </c>
      <c r="B174" s="592">
        <v>18511</v>
      </c>
      <c r="C174" s="548">
        <v>36016</v>
      </c>
      <c r="D174" s="242">
        <v>0.5139660151043981</v>
      </c>
      <c r="E174" s="254"/>
      <c r="F174" s="118"/>
      <c r="G174" s="118"/>
      <c r="H174" s="118"/>
    </row>
    <row r="175" spans="1:8" ht="15.75" customHeight="1" thickBot="1" x14ac:dyDescent="0.3">
      <c r="A175" s="562"/>
      <c r="B175" s="586"/>
      <c r="C175" s="254"/>
      <c r="D175" s="254"/>
      <c r="E175" s="254"/>
      <c r="F175" s="118"/>
      <c r="G175" s="118"/>
      <c r="H175" s="118"/>
    </row>
    <row r="176" spans="1:8" ht="15.75" customHeight="1" thickBot="1" x14ac:dyDescent="0.3">
      <c r="A176" s="569" t="s">
        <v>492</v>
      </c>
      <c r="B176" s="564" t="s">
        <v>493</v>
      </c>
      <c r="C176" s="239" t="s">
        <v>479</v>
      </c>
      <c r="D176" s="565" t="s">
        <v>494</v>
      </c>
      <c r="E176" s="254"/>
      <c r="F176" s="118"/>
      <c r="G176" s="118"/>
      <c r="H176" s="118"/>
    </row>
    <row r="177" spans="1:8" ht="15.75" customHeight="1" thickBot="1" x14ac:dyDescent="0.3">
      <c r="A177" s="193" t="s">
        <v>397</v>
      </c>
      <c r="B177" s="588">
        <v>3590</v>
      </c>
      <c r="C177" s="589">
        <v>288753</v>
      </c>
      <c r="D177" s="436">
        <v>1.2432771261250966E-2</v>
      </c>
      <c r="E177" s="254"/>
      <c r="F177" s="118"/>
      <c r="G177" s="118"/>
      <c r="H177" s="118"/>
    </row>
    <row r="178" spans="1:8" ht="15.75" customHeight="1" thickBot="1" x14ac:dyDescent="0.3">
      <c r="A178" s="194" t="s">
        <v>28</v>
      </c>
      <c r="B178" s="590">
        <v>78</v>
      </c>
      <c r="C178" s="548">
        <v>40192</v>
      </c>
      <c r="D178" s="240">
        <v>1.9406847133757962E-3</v>
      </c>
      <c r="E178" s="254"/>
      <c r="F178" s="118"/>
      <c r="G178" s="118"/>
      <c r="H178" s="118"/>
    </row>
    <row r="179" spans="1:8" ht="15.75" customHeight="1" thickBot="1" x14ac:dyDescent="0.3">
      <c r="A179" s="196" t="s">
        <v>31</v>
      </c>
      <c r="B179" s="592">
        <v>594</v>
      </c>
      <c r="C179" s="548">
        <v>36016</v>
      </c>
      <c r="D179" s="242">
        <v>1.649266992447801E-2</v>
      </c>
      <c r="E179" s="254"/>
      <c r="F179" s="118"/>
      <c r="G179" s="118"/>
      <c r="H179" s="118"/>
    </row>
    <row r="180" spans="1:8" ht="15.75" customHeight="1" thickBot="1" x14ac:dyDescent="0.3">
      <c r="A180" s="562"/>
      <c r="B180" s="586"/>
      <c r="C180" s="254"/>
      <c r="D180" s="254"/>
      <c r="E180" s="254"/>
      <c r="F180" s="118"/>
      <c r="G180" s="118"/>
      <c r="H180" s="118"/>
    </row>
    <row r="181" spans="1:8" ht="15.75" customHeight="1" thickBot="1" x14ac:dyDescent="0.3">
      <c r="A181" s="569" t="s">
        <v>495</v>
      </c>
      <c r="B181" s="564" t="s">
        <v>496</v>
      </c>
      <c r="C181" s="239" t="s">
        <v>479</v>
      </c>
      <c r="D181" s="565" t="s">
        <v>497</v>
      </c>
      <c r="E181" s="254"/>
      <c r="F181" s="118"/>
      <c r="G181" s="118"/>
      <c r="H181" s="118"/>
    </row>
    <row r="182" spans="1:8" ht="15.75" customHeight="1" thickBot="1" x14ac:dyDescent="0.3">
      <c r="A182" s="193" t="s">
        <v>397</v>
      </c>
      <c r="B182" s="588">
        <v>24839</v>
      </c>
      <c r="C182" s="589">
        <v>288753</v>
      </c>
      <c r="D182" s="436">
        <v>8.6021617091424155E-2</v>
      </c>
      <c r="E182" s="254"/>
      <c r="F182" s="118"/>
      <c r="G182" s="118"/>
      <c r="H182" s="118"/>
    </row>
    <row r="183" spans="1:8" ht="15.75" customHeight="1" thickBot="1" x14ac:dyDescent="0.3">
      <c r="A183" s="196" t="s">
        <v>31</v>
      </c>
      <c r="B183" s="592">
        <v>9899</v>
      </c>
      <c r="C183" s="548">
        <v>36016</v>
      </c>
      <c r="D183" s="242">
        <v>0.27485006663705019</v>
      </c>
      <c r="E183" s="254"/>
      <c r="F183" s="118"/>
      <c r="G183" s="118"/>
      <c r="H183" s="118"/>
    </row>
    <row r="184" spans="1:8" ht="15.75" customHeight="1" thickBot="1" x14ac:dyDescent="0.3">
      <c r="A184" s="562"/>
      <c r="B184" s="586"/>
      <c r="C184" s="254"/>
      <c r="D184" s="254"/>
      <c r="E184" s="254"/>
      <c r="F184" s="118"/>
      <c r="G184" s="118"/>
      <c r="H184" s="118"/>
    </row>
    <row r="185" spans="1:8" ht="15.75" customHeight="1" thickBot="1" x14ac:dyDescent="0.3">
      <c r="A185" s="569" t="s">
        <v>498</v>
      </c>
      <c r="B185" s="564" t="s">
        <v>499</v>
      </c>
      <c r="C185" s="239" t="s">
        <v>479</v>
      </c>
      <c r="D185" s="565" t="s">
        <v>500</v>
      </c>
      <c r="E185" s="254"/>
      <c r="F185" s="118"/>
      <c r="G185" s="118"/>
      <c r="H185" s="118"/>
    </row>
    <row r="186" spans="1:8" ht="15.75" customHeight="1" thickBot="1" x14ac:dyDescent="0.3">
      <c r="A186" s="193" t="s">
        <v>397</v>
      </c>
      <c r="B186" s="588">
        <v>29237</v>
      </c>
      <c r="C186" s="589">
        <v>288753</v>
      </c>
      <c r="D186" s="436">
        <v>0.10125262767832716</v>
      </c>
      <c r="E186" s="254"/>
      <c r="F186" s="118"/>
      <c r="G186" s="118"/>
      <c r="H186" s="118"/>
    </row>
    <row r="187" spans="1:8" ht="15.75" customHeight="1" thickBot="1" x14ac:dyDescent="0.3">
      <c r="A187" s="562"/>
      <c r="B187" s="586"/>
      <c r="C187" s="254"/>
      <c r="D187" s="254"/>
      <c r="E187" s="254"/>
      <c r="F187" s="118"/>
      <c r="G187" s="118"/>
      <c r="H187" s="118"/>
    </row>
    <row r="188" spans="1:8" ht="38.25" customHeight="1" thickBot="1" x14ac:dyDescent="0.3">
      <c r="A188" s="571" t="s">
        <v>525</v>
      </c>
      <c r="B188" s="564" t="s">
        <v>503</v>
      </c>
      <c r="C188" s="239" t="s">
        <v>504</v>
      </c>
      <c r="D188" s="565" t="s">
        <v>502</v>
      </c>
      <c r="E188" s="254"/>
      <c r="F188" s="118"/>
      <c r="G188" s="118"/>
      <c r="H188" s="118"/>
    </row>
    <row r="189" spans="1:8" ht="15.75" customHeight="1" x14ac:dyDescent="0.25">
      <c r="A189" s="201" t="s">
        <v>478</v>
      </c>
      <c r="B189" s="591">
        <v>2899</v>
      </c>
      <c r="C189" s="439">
        <v>3043</v>
      </c>
      <c r="D189" s="241">
        <v>0.95267827801511662</v>
      </c>
      <c r="E189" s="254"/>
      <c r="F189" s="118"/>
      <c r="G189" s="118"/>
      <c r="H189" s="118"/>
    </row>
    <row r="190" spans="1:8" ht="15.75" customHeight="1" x14ac:dyDescent="0.25">
      <c r="A190" s="201" t="s">
        <v>670</v>
      </c>
      <c r="B190" s="591">
        <v>64289</v>
      </c>
      <c r="C190" s="593">
        <v>68386</v>
      </c>
      <c r="D190" s="795">
        <f t="shared" ref="D190" si="5">IFERROR(B190/C190,"-")</f>
        <v>0.94009007691632795</v>
      </c>
      <c r="E190" s="254"/>
      <c r="F190" s="118"/>
      <c r="G190" s="118"/>
      <c r="H190" s="118"/>
    </row>
    <row r="191" spans="1:8" ht="15.75" customHeight="1" x14ac:dyDescent="0.25">
      <c r="A191" s="201" t="s">
        <v>475</v>
      </c>
      <c r="B191" s="591">
        <v>1258</v>
      </c>
      <c r="C191" s="593">
        <v>4258</v>
      </c>
      <c r="D191" s="241">
        <v>0.29544387036167213</v>
      </c>
      <c r="E191" s="254"/>
      <c r="F191" s="118"/>
      <c r="G191" s="118"/>
      <c r="H191" s="118"/>
    </row>
    <row r="192" spans="1:8" ht="15.75" customHeight="1" x14ac:dyDescent="0.25">
      <c r="A192" s="201" t="s">
        <v>476</v>
      </c>
      <c r="B192" s="591">
        <v>3945</v>
      </c>
      <c r="C192" s="593">
        <v>16602</v>
      </c>
      <c r="D192" s="241">
        <v>0.23762197325623419</v>
      </c>
      <c r="E192" s="254"/>
      <c r="F192" s="118"/>
      <c r="G192" s="118"/>
      <c r="H192" s="118"/>
    </row>
    <row r="193" spans="1:8" ht="15.75" customHeight="1" thickBot="1" x14ac:dyDescent="0.3">
      <c r="A193" s="570" t="s">
        <v>477</v>
      </c>
      <c r="B193" s="592">
        <v>21088</v>
      </c>
      <c r="C193" s="438">
        <v>26214</v>
      </c>
      <c r="D193" s="242">
        <v>0.80445563439383538</v>
      </c>
      <c r="E193" s="254"/>
      <c r="F193" s="118"/>
      <c r="G193" s="118"/>
      <c r="H193" s="118"/>
    </row>
    <row r="194" spans="1:8" ht="15.75" customHeight="1" thickBot="1" x14ac:dyDescent="0.3">
      <c r="A194" s="562"/>
      <c r="B194" s="586"/>
      <c r="C194" s="254"/>
      <c r="D194" s="254"/>
      <c r="E194" s="254"/>
      <c r="F194" s="118"/>
      <c r="G194" s="118"/>
      <c r="H194" s="118"/>
    </row>
    <row r="195" spans="1:8" ht="15.75" customHeight="1" thickBot="1" x14ac:dyDescent="0.3">
      <c r="A195" s="191" t="s">
        <v>465</v>
      </c>
      <c r="B195" s="616"/>
      <c r="C195" s="616"/>
      <c r="D195" s="594"/>
      <c r="E195" s="254"/>
      <c r="F195" s="118"/>
      <c r="G195" s="118"/>
      <c r="H195" s="118"/>
    </row>
    <row r="196" spans="1:8" ht="43.5" customHeight="1" thickBot="1" x14ac:dyDescent="0.3">
      <c r="A196" s="571" t="s">
        <v>629</v>
      </c>
      <c r="B196" s="564" t="s">
        <v>503</v>
      </c>
      <c r="C196" s="239" t="s">
        <v>505</v>
      </c>
      <c r="D196" s="565" t="s">
        <v>506</v>
      </c>
      <c r="E196" s="254"/>
      <c r="F196" s="118"/>
      <c r="G196" s="118"/>
      <c r="H196" s="118"/>
    </row>
    <row r="197" spans="1:8" ht="15.75" customHeight="1" x14ac:dyDescent="0.25">
      <c r="A197" s="201" t="s">
        <v>466</v>
      </c>
      <c r="B197" s="591">
        <v>133099</v>
      </c>
      <c r="C197" s="439">
        <v>133489</v>
      </c>
      <c r="D197" s="241">
        <v>0.99707841095520977</v>
      </c>
      <c r="E197" s="254"/>
      <c r="F197" s="118"/>
      <c r="G197" s="118"/>
      <c r="H197" s="118"/>
    </row>
    <row r="198" spans="1:8" ht="15.75" customHeight="1" x14ac:dyDescent="0.25">
      <c r="A198" s="201" t="s">
        <v>467</v>
      </c>
      <c r="B198" s="591">
        <v>133476</v>
      </c>
      <c r="C198" s="439">
        <v>133489</v>
      </c>
      <c r="D198" s="241">
        <v>0.99990261369850697</v>
      </c>
      <c r="E198" s="254"/>
      <c r="F198" s="118"/>
      <c r="G198" s="118"/>
      <c r="H198" s="118"/>
    </row>
    <row r="199" spans="1:8" ht="15.75" customHeight="1" thickBot="1" x14ac:dyDescent="0.3">
      <c r="A199" s="201" t="s">
        <v>468</v>
      </c>
      <c r="B199" s="591">
        <v>133489</v>
      </c>
      <c r="C199" s="439">
        <v>133489</v>
      </c>
      <c r="D199" s="241">
        <v>1</v>
      </c>
      <c r="E199" s="254"/>
      <c r="F199" s="118"/>
      <c r="G199" s="118"/>
      <c r="H199" s="118"/>
    </row>
    <row r="200" spans="1:8" ht="43.5" customHeight="1" thickBot="1" x14ac:dyDescent="0.3">
      <c r="A200" s="571" t="s">
        <v>630</v>
      </c>
      <c r="B200" s="564" t="s">
        <v>503</v>
      </c>
      <c r="C200" s="239" t="s">
        <v>507</v>
      </c>
      <c r="D200" s="565" t="s">
        <v>506</v>
      </c>
      <c r="E200" s="254"/>
      <c r="F200" s="118"/>
      <c r="G200" s="118"/>
      <c r="H200" s="118"/>
    </row>
    <row r="201" spans="1:8" ht="15.75" customHeight="1" x14ac:dyDescent="0.25">
      <c r="A201" s="201" t="s">
        <v>469</v>
      </c>
      <c r="B201" s="591">
        <v>52605</v>
      </c>
      <c r="C201" s="439">
        <v>52605</v>
      </c>
      <c r="D201" s="241">
        <v>1</v>
      </c>
      <c r="E201" s="254"/>
      <c r="F201" s="118"/>
      <c r="G201" s="118"/>
      <c r="H201" s="118"/>
    </row>
    <row r="202" spans="1:8" ht="15.75" customHeight="1" x14ac:dyDescent="0.25">
      <c r="A202" s="201" t="s">
        <v>470</v>
      </c>
      <c r="B202" s="591">
        <v>52604</v>
      </c>
      <c r="C202" s="439">
        <v>52605</v>
      </c>
      <c r="D202" s="241">
        <v>0.99998099040015209</v>
      </c>
      <c r="E202" s="254"/>
      <c r="F202" s="118"/>
      <c r="G202" s="118"/>
      <c r="H202" s="118"/>
    </row>
    <row r="203" spans="1:8" ht="15.75" customHeight="1" thickBot="1" x14ac:dyDescent="0.3">
      <c r="A203" s="201" t="s">
        <v>471</v>
      </c>
      <c r="B203" s="591">
        <v>50868</v>
      </c>
      <c r="C203" s="439">
        <v>52605</v>
      </c>
      <c r="D203" s="241">
        <v>0.96698032506415743</v>
      </c>
      <c r="E203" s="254"/>
      <c r="F203" s="118"/>
      <c r="G203" s="118"/>
      <c r="H203" s="118"/>
    </row>
    <row r="204" spans="1:8" ht="46.5" customHeight="1" thickBot="1" x14ac:dyDescent="0.3">
      <c r="A204" s="571" t="s">
        <v>631</v>
      </c>
      <c r="B204" s="564" t="s">
        <v>503</v>
      </c>
      <c r="C204" s="239" t="s">
        <v>627</v>
      </c>
      <c r="D204" s="565" t="s">
        <v>506</v>
      </c>
      <c r="E204" s="254"/>
      <c r="F204" s="118"/>
      <c r="G204" s="118"/>
      <c r="H204" s="118"/>
    </row>
    <row r="205" spans="1:8" ht="15.75" customHeight="1" x14ac:dyDescent="0.25">
      <c r="A205" s="201" t="s">
        <v>472</v>
      </c>
      <c r="B205" s="591">
        <v>74622</v>
      </c>
      <c r="C205" s="439">
        <v>74648</v>
      </c>
      <c r="D205" s="241">
        <v>0.99965169863894543</v>
      </c>
      <c r="E205" s="254"/>
      <c r="F205" s="118"/>
      <c r="G205" s="118"/>
      <c r="H205" s="118"/>
    </row>
    <row r="206" spans="1:8" ht="15.75" customHeight="1" x14ac:dyDescent="0.25">
      <c r="A206" s="201" t="s">
        <v>473</v>
      </c>
      <c r="B206" s="591">
        <v>74622</v>
      </c>
      <c r="C206" s="439">
        <v>74648</v>
      </c>
      <c r="D206" s="241">
        <v>0.99965169863894543</v>
      </c>
      <c r="E206" s="254"/>
      <c r="F206" s="118"/>
      <c r="G206" s="118"/>
      <c r="H206" s="118"/>
    </row>
    <row r="207" spans="1:8" ht="15.75" customHeight="1" thickBot="1" x14ac:dyDescent="0.3">
      <c r="A207" s="201" t="s">
        <v>474</v>
      </c>
      <c r="B207" s="591">
        <v>64579</v>
      </c>
      <c r="C207" s="439">
        <v>74648</v>
      </c>
      <c r="D207" s="241">
        <v>0.86511359982852853</v>
      </c>
      <c r="E207" s="254"/>
      <c r="F207" s="118"/>
      <c r="G207" s="118"/>
      <c r="H207" s="118"/>
    </row>
    <row r="208" spans="1:8" ht="46.5" customHeight="1" thickBot="1" x14ac:dyDescent="0.3">
      <c r="A208" s="571" t="s">
        <v>632</v>
      </c>
      <c r="B208" s="564" t="s">
        <v>503</v>
      </c>
      <c r="C208" s="239" t="s">
        <v>628</v>
      </c>
      <c r="D208" s="565" t="s">
        <v>506</v>
      </c>
      <c r="E208" s="254"/>
      <c r="F208" s="118"/>
      <c r="G208" s="118"/>
      <c r="H208" s="118"/>
    </row>
    <row r="209" spans="1:8" ht="15.75" customHeight="1" x14ac:dyDescent="0.25">
      <c r="A209" s="201" t="s">
        <v>625</v>
      </c>
      <c r="B209" s="591">
        <v>55948</v>
      </c>
      <c r="C209" s="439">
        <v>55949</v>
      </c>
      <c r="D209" s="241">
        <v>0.99998212657956353</v>
      </c>
      <c r="E209" s="254"/>
      <c r="F209" s="118"/>
      <c r="G209" s="118"/>
      <c r="H209" s="118"/>
    </row>
    <row r="210" spans="1:8" ht="15.75" customHeight="1" thickBot="1" x14ac:dyDescent="0.3">
      <c r="A210" s="570" t="s">
        <v>626</v>
      </c>
      <c r="B210" s="592">
        <v>55945</v>
      </c>
      <c r="C210" s="438">
        <v>55949</v>
      </c>
      <c r="D210" s="242">
        <v>0.99992850631825414</v>
      </c>
      <c r="E210" s="254"/>
      <c r="F210" s="118"/>
      <c r="G210" s="118"/>
      <c r="H210" s="118"/>
    </row>
    <row r="211" spans="1:8" ht="15.75" customHeight="1" thickBot="1" x14ac:dyDescent="0.3">
      <c r="A211" s="293"/>
      <c r="B211" s="312"/>
      <c r="C211" s="296"/>
      <c r="D211" s="296"/>
      <c r="E211" s="296"/>
      <c r="F211" s="118"/>
      <c r="G211" s="118"/>
      <c r="H211" s="118"/>
    </row>
    <row r="212" spans="1:8" ht="27" thickBot="1" x14ac:dyDescent="0.3">
      <c r="A212" s="291" t="s">
        <v>2</v>
      </c>
      <c r="B212" s="292"/>
      <c r="C212" s="292"/>
      <c r="D212" s="292"/>
      <c r="E212" s="292"/>
      <c r="F212" s="178"/>
      <c r="G212" s="178"/>
      <c r="H212" s="178"/>
    </row>
    <row r="213" spans="1:8" ht="15.75" thickBot="1" x14ac:dyDescent="0.3">
      <c r="A213" s="562" t="s">
        <v>322</v>
      </c>
      <c r="B213" s="434"/>
      <c r="C213" s="434"/>
      <c r="D213" s="434"/>
      <c r="E213" s="434"/>
      <c r="F213" s="175"/>
      <c r="G213" s="175"/>
      <c r="H213" s="175"/>
    </row>
    <row r="214" spans="1:8" x14ac:dyDescent="0.25">
      <c r="A214" s="806" t="s">
        <v>393</v>
      </c>
      <c r="B214" s="807"/>
      <c r="C214" s="660"/>
      <c r="D214" s="254"/>
      <c r="E214" s="254"/>
      <c r="F214" s="118"/>
      <c r="G214" s="118"/>
      <c r="H214" s="118"/>
    </row>
    <row r="215" spans="1:8" x14ac:dyDescent="0.25">
      <c r="A215" s="440">
        <v>2017</v>
      </c>
      <c r="B215" s="699">
        <v>33080</v>
      </c>
      <c r="C215" s="660"/>
      <c r="D215" s="254"/>
      <c r="E215" s="254"/>
      <c r="F215" s="118"/>
      <c r="G215" s="118"/>
      <c r="H215" s="118"/>
    </row>
    <row r="216" spans="1:8" x14ac:dyDescent="0.25">
      <c r="A216" s="440">
        <v>2018</v>
      </c>
      <c r="B216" s="699">
        <v>34800</v>
      </c>
      <c r="C216" s="660"/>
      <c r="D216" s="254"/>
      <c r="E216" s="254"/>
      <c r="F216" s="118"/>
      <c r="G216" s="118"/>
      <c r="H216" s="118"/>
    </row>
    <row r="217" spans="1:8" x14ac:dyDescent="0.25">
      <c r="A217" s="440">
        <v>2019</v>
      </c>
      <c r="B217" s="699">
        <v>33154</v>
      </c>
      <c r="C217" s="660"/>
      <c r="D217" s="254"/>
      <c r="E217" s="254"/>
      <c r="F217" s="118"/>
      <c r="G217" s="118"/>
      <c r="H217" s="118"/>
    </row>
    <row r="218" spans="1:8" x14ac:dyDescent="0.25">
      <c r="A218" s="432" t="s">
        <v>847</v>
      </c>
      <c r="B218" s="543">
        <v>34132</v>
      </c>
      <c r="C218" s="660"/>
      <c r="D218" s="254"/>
      <c r="E218" s="254"/>
      <c r="F218" s="118"/>
      <c r="G218" s="118"/>
      <c r="H218" s="118"/>
    </row>
    <row r="219" spans="1:8" x14ac:dyDescent="0.25">
      <c r="A219" s="432" t="s">
        <v>848</v>
      </c>
      <c r="B219" s="543">
        <v>31</v>
      </c>
      <c r="C219" s="660"/>
      <c r="D219" s="254"/>
      <c r="E219" s="254"/>
      <c r="F219" s="118"/>
      <c r="G219" s="118"/>
      <c r="H219" s="118"/>
    </row>
    <row r="220" spans="1:8" x14ac:dyDescent="0.25">
      <c r="A220" s="432" t="s">
        <v>866</v>
      </c>
      <c r="B220" s="698">
        <v>30395</v>
      </c>
      <c r="C220" s="660"/>
      <c r="D220" s="254"/>
      <c r="E220" s="254"/>
      <c r="F220" s="118"/>
      <c r="G220" s="118"/>
      <c r="H220" s="118"/>
    </row>
    <row r="221" spans="1:8" x14ac:dyDescent="0.25">
      <c r="A221" s="432" t="s">
        <v>714</v>
      </c>
      <c r="B221" s="742">
        <v>44596</v>
      </c>
      <c r="C221" s="660"/>
      <c r="D221" s="254"/>
      <c r="E221" s="254"/>
      <c r="F221" s="118"/>
      <c r="G221" s="118"/>
      <c r="H221" s="118"/>
    </row>
    <row r="222" spans="1:8" x14ac:dyDescent="0.25">
      <c r="A222" s="432" t="s">
        <v>421</v>
      </c>
      <c r="B222" s="659">
        <v>-2.9498703022259758E-2</v>
      </c>
      <c r="C222" s="757" t="s">
        <v>870</v>
      </c>
      <c r="D222" s="254"/>
      <c r="E222" s="254"/>
      <c r="F222" s="118"/>
      <c r="G222" s="118"/>
      <c r="H222" s="118"/>
    </row>
    <row r="223" spans="1:8" ht="15.75" thickBot="1" x14ac:dyDescent="0.3">
      <c r="A223" s="433" t="s">
        <v>540</v>
      </c>
      <c r="B223" s="597">
        <v>0.10188654440281338</v>
      </c>
      <c r="C223" s="254"/>
      <c r="D223" s="254"/>
      <c r="E223" s="254"/>
      <c r="F223" s="118"/>
      <c r="G223" s="118"/>
      <c r="H223" s="118"/>
    </row>
    <row r="224" spans="1:8" x14ac:dyDescent="0.25">
      <c r="A224" s="562"/>
      <c r="B224" s="586"/>
      <c r="C224" s="254"/>
      <c r="D224" s="254"/>
      <c r="E224" s="254"/>
      <c r="F224" s="118"/>
      <c r="G224" s="118"/>
      <c r="H224" s="118"/>
    </row>
    <row r="225" spans="1:8" ht="15.75" thickBot="1" x14ac:dyDescent="0.3">
      <c r="A225" s="563" t="s">
        <v>669</v>
      </c>
      <c r="B225" s="575"/>
      <c r="C225" s="254"/>
      <c r="D225" s="254"/>
      <c r="E225" s="254"/>
      <c r="F225" s="118"/>
      <c r="G225" s="118"/>
      <c r="H225" s="118"/>
    </row>
    <row r="226" spans="1:8" ht="15.75" thickBot="1" x14ac:dyDescent="0.3">
      <c r="A226" s="568" t="s">
        <v>393</v>
      </c>
      <c r="B226" s="239" t="s">
        <v>455</v>
      </c>
      <c r="C226" s="239" t="s">
        <v>456</v>
      </c>
      <c r="D226" s="573" t="s">
        <v>443</v>
      </c>
      <c r="E226" s="604" t="s">
        <v>441</v>
      </c>
      <c r="F226" s="605"/>
      <c r="G226" s="605"/>
      <c r="H226" s="118"/>
    </row>
    <row r="227" spans="1:8" x14ac:dyDescent="0.25">
      <c r="A227" s="566" t="s">
        <v>6</v>
      </c>
      <c r="B227" s="576">
        <v>0</v>
      </c>
      <c r="C227" s="577">
        <v>30395</v>
      </c>
      <c r="D227" s="578">
        <v>0</v>
      </c>
      <c r="E227" s="603">
        <v>1</v>
      </c>
      <c r="F227" s="606"/>
      <c r="G227" s="606"/>
      <c r="H227" s="118"/>
    </row>
    <row r="228" spans="1:8" x14ac:dyDescent="0.25">
      <c r="A228" s="560" t="s">
        <v>7</v>
      </c>
      <c r="B228" s="576">
        <v>0</v>
      </c>
      <c r="C228" s="579">
        <v>30395</v>
      </c>
      <c r="D228" s="578">
        <v>0</v>
      </c>
      <c r="E228" s="603">
        <v>1</v>
      </c>
      <c r="F228" s="606"/>
      <c r="G228" s="606"/>
      <c r="H228" s="118"/>
    </row>
    <row r="229" spans="1:8" x14ac:dyDescent="0.25">
      <c r="A229" s="560" t="s">
        <v>8</v>
      </c>
      <c r="B229" s="576">
        <v>0</v>
      </c>
      <c r="C229" s="579">
        <v>30395</v>
      </c>
      <c r="D229" s="578">
        <v>0</v>
      </c>
      <c r="E229" s="603">
        <v>1</v>
      </c>
      <c r="F229" s="606"/>
      <c r="G229" s="606"/>
      <c r="H229" s="118"/>
    </row>
    <row r="230" spans="1:8" x14ac:dyDescent="0.25">
      <c r="A230" s="560" t="s">
        <v>9</v>
      </c>
      <c r="B230" s="576">
        <v>3611</v>
      </c>
      <c r="C230" s="579">
        <v>26784</v>
      </c>
      <c r="D230" s="578">
        <v>0.11880243461095574</v>
      </c>
      <c r="E230" s="603">
        <v>0.88119756538904426</v>
      </c>
      <c r="F230" s="606"/>
      <c r="G230" s="606"/>
      <c r="H230" s="118"/>
    </row>
    <row r="231" spans="1:8" x14ac:dyDescent="0.25">
      <c r="A231" s="560" t="s">
        <v>11</v>
      </c>
      <c r="B231" s="576">
        <v>5</v>
      </c>
      <c r="C231" s="775">
        <v>30390</v>
      </c>
      <c r="D231" s="578">
        <v>1.6450074025333114E-4</v>
      </c>
      <c r="E231" s="603">
        <v>0.99983549925974669</v>
      </c>
      <c r="F231" s="606"/>
      <c r="G231" s="606"/>
      <c r="H231" s="118"/>
    </row>
    <row r="232" spans="1:8" x14ac:dyDescent="0.25">
      <c r="A232" s="560" t="s">
        <v>12</v>
      </c>
      <c r="B232" s="576">
        <v>0</v>
      </c>
      <c r="C232" s="579">
        <v>30395</v>
      </c>
      <c r="D232" s="578">
        <v>0</v>
      </c>
      <c r="E232" s="603">
        <v>1</v>
      </c>
      <c r="F232" s="606"/>
      <c r="G232" s="606"/>
      <c r="H232" s="118"/>
    </row>
    <row r="233" spans="1:8" x14ac:dyDescent="0.25">
      <c r="A233" s="560" t="s">
        <v>429</v>
      </c>
      <c r="B233" s="576">
        <v>8</v>
      </c>
      <c r="C233" s="579">
        <v>30387</v>
      </c>
      <c r="D233" s="578">
        <v>2.6320118440532984E-4</v>
      </c>
      <c r="E233" s="603">
        <v>0.99973679881559463</v>
      </c>
      <c r="F233" s="606"/>
      <c r="G233" s="606"/>
      <c r="H233" s="118"/>
    </row>
    <row r="234" spans="1:8" x14ac:dyDescent="0.25">
      <c r="A234" s="560" t="s">
        <v>14</v>
      </c>
      <c r="B234" s="576">
        <v>0</v>
      </c>
      <c r="C234" s="579">
        <v>30395</v>
      </c>
      <c r="D234" s="578">
        <v>0</v>
      </c>
      <c r="E234" s="603">
        <v>1</v>
      </c>
      <c r="F234" s="606"/>
      <c r="G234" s="606"/>
      <c r="H234" s="118"/>
    </row>
    <row r="235" spans="1:8" x14ac:dyDescent="0.25">
      <c r="A235" s="560" t="s">
        <v>15</v>
      </c>
      <c r="B235" s="576">
        <v>883</v>
      </c>
      <c r="C235" s="579">
        <v>29512</v>
      </c>
      <c r="D235" s="578">
        <v>2.9050830728738278E-2</v>
      </c>
      <c r="E235" s="603">
        <v>0.97094916927126174</v>
      </c>
      <c r="F235" s="606"/>
      <c r="G235" s="606"/>
      <c r="H235" s="118"/>
    </row>
    <row r="236" spans="1:8" x14ac:dyDescent="0.25">
      <c r="A236" s="560" t="s">
        <v>16</v>
      </c>
      <c r="B236" s="576">
        <v>4889</v>
      </c>
      <c r="C236" s="579">
        <v>25506</v>
      </c>
      <c r="D236" s="578">
        <v>0.16084882381970719</v>
      </c>
      <c r="E236" s="603">
        <v>0.83915117618029278</v>
      </c>
      <c r="F236" s="606"/>
      <c r="G236" s="606"/>
      <c r="H236" s="118"/>
    </row>
    <row r="237" spans="1:8" x14ac:dyDescent="0.25">
      <c r="A237" s="560" t="s">
        <v>17</v>
      </c>
      <c r="B237" s="576">
        <v>86</v>
      </c>
      <c r="C237" s="579">
        <v>30309</v>
      </c>
      <c r="D237" s="578">
        <v>2.8294127323572958E-3</v>
      </c>
      <c r="E237" s="603">
        <v>0.99717058726764274</v>
      </c>
      <c r="F237" s="606"/>
      <c r="G237" s="606"/>
      <c r="H237" s="118"/>
    </row>
    <row r="238" spans="1:8" x14ac:dyDescent="0.25">
      <c r="A238" s="560" t="s">
        <v>18</v>
      </c>
      <c r="B238" s="576">
        <v>0</v>
      </c>
      <c r="C238" s="579">
        <v>30395</v>
      </c>
      <c r="D238" s="578">
        <v>0</v>
      </c>
      <c r="E238" s="603">
        <v>1</v>
      </c>
      <c r="F238" s="606"/>
      <c r="G238" s="606"/>
      <c r="H238" s="118"/>
    </row>
    <row r="239" spans="1:8" ht="15.75" thickBot="1" x14ac:dyDescent="0.3">
      <c r="A239" s="561" t="s">
        <v>518</v>
      </c>
      <c r="B239" s="580">
        <v>1357</v>
      </c>
      <c r="C239" s="579">
        <v>29038</v>
      </c>
      <c r="D239" s="435">
        <v>4.4645500904754068E-2</v>
      </c>
      <c r="E239" s="544">
        <v>0.95535449909524595</v>
      </c>
      <c r="F239" s="606"/>
      <c r="G239" s="606"/>
      <c r="H239" s="118"/>
    </row>
    <row r="240" spans="1:8" ht="15.75" customHeight="1" x14ac:dyDescent="0.25">
      <c r="A240" s="562"/>
      <c r="B240" s="629"/>
      <c r="C240" s="630"/>
      <c r="D240" s="254"/>
      <c r="E240" s="254"/>
      <c r="F240" s="118"/>
      <c r="G240" s="118"/>
      <c r="H240" s="118"/>
    </row>
    <row r="241" spans="1:8" ht="15.75" customHeight="1" thickBot="1" x14ac:dyDescent="0.3">
      <c r="A241" s="562" t="s">
        <v>395</v>
      </c>
      <c r="B241" s="254"/>
      <c r="C241" s="254"/>
      <c r="D241" s="254"/>
      <c r="E241" s="254"/>
      <c r="F241" s="118"/>
      <c r="G241" s="118"/>
      <c r="H241" s="118"/>
    </row>
    <row r="242" spans="1:8" ht="15.75" customHeight="1" thickBot="1" x14ac:dyDescent="0.3">
      <c r="A242" s="596" t="s">
        <v>423</v>
      </c>
      <c r="B242" s="573" t="s">
        <v>455</v>
      </c>
      <c r="C242" s="239" t="s">
        <v>457</v>
      </c>
      <c r="D242" s="564" t="s">
        <v>443</v>
      </c>
      <c r="E242" s="239" t="s">
        <v>440</v>
      </c>
      <c r="F242" s="118"/>
      <c r="G242" s="118"/>
      <c r="H242" s="118"/>
    </row>
    <row r="243" spans="1:8" ht="15.75" customHeight="1" x14ac:dyDescent="0.25">
      <c r="A243" s="566" t="s">
        <v>854</v>
      </c>
      <c r="B243" s="582">
        <v>952</v>
      </c>
      <c r="C243" s="582">
        <v>585</v>
      </c>
      <c r="D243" s="583">
        <f>IFERROR(B243/SUM(B243:C243),"-")</f>
        <v>0.6193884189980482</v>
      </c>
      <c r="E243" s="583">
        <f>IFERROR(C243/SUM(B243:C243),"-")</f>
        <v>0.38061158100195186</v>
      </c>
      <c r="F243" s="118"/>
      <c r="G243" s="118"/>
      <c r="H243" s="118"/>
    </row>
    <row r="244" spans="1:8" ht="15.75" customHeight="1" x14ac:dyDescent="0.25">
      <c r="A244" s="560" t="s">
        <v>855</v>
      </c>
      <c r="B244" s="584">
        <v>908</v>
      </c>
      <c r="C244" s="584">
        <v>923</v>
      </c>
      <c r="D244" s="583">
        <f>IFERROR(B244/SUM(B244:C244),"-")</f>
        <v>0.49590387766247951</v>
      </c>
      <c r="E244" s="583">
        <f>IFERROR(C244/SUM(B244:C244),"-")</f>
        <v>0.50409612233752044</v>
      </c>
      <c r="F244" s="118"/>
      <c r="G244" s="118"/>
      <c r="H244" s="118"/>
    </row>
    <row r="245" spans="1:8" ht="15.75" customHeight="1" x14ac:dyDescent="0.25">
      <c r="A245" s="560" t="s">
        <v>856</v>
      </c>
      <c r="B245" s="584">
        <v>2</v>
      </c>
      <c r="C245" s="584">
        <v>1535</v>
      </c>
      <c r="D245" s="583">
        <f>IFERROR(B245/SUM(B245:C245),"-")</f>
        <v>1.3012361743656475E-3</v>
      </c>
      <c r="E245" s="583">
        <f>IFERROR(C245/SUM(B245:C245),"-")</f>
        <v>0.99869876382563438</v>
      </c>
      <c r="F245" s="118"/>
      <c r="G245" s="118"/>
      <c r="H245" s="118"/>
    </row>
    <row r="246" spans="1:8" ht="15.75" thickBot="1" x14ac:dyDescent="0.3">
      <c r="A246" s="637" t="s">
        <v>857</v>
      </c>
      <c r="B246" s="656">
        <v>1</v>
      </c>
      <c r="C246" s="656">
        <v>1830</v>
      </c>
      <c r="D246" s="583">
        <f>IFERROR(B246/SUM(B246:C246),"-")</f>
        <v>5.461496450027307E-4</v>
      </c>
      <c r="E246" s="583">
        <f>IFERROR(C246/SUM(B246:C246),"-")</f>
        <v>0.99945385035499723</v>
      </c>
      <c r="F246" s="118"/>
      <c r="G246" s="118"/>
      <c r="H246" s="118"/>
    </row>
    <row r="247" spans="1:8" ht="15.75" customHeight="1" thickBot="1" x14ac:dyDescent="0.3">
      <c r="A247" s="596" t="s">
        <v>422</v>
      </c>
      <c r="B247" s="595" t="s">
        <v>455</v>
      </c>
      <c r="C247" s="572" t="s">
        <v>457</v>
      </c>
      <c r="D247" s="564" t="s">
        <v>443</v>
      </c>
      <c r="E247" s="239" t="s">
        <v>440</v>
      </c>
      <c r="F247" s="118"/>
      <c r="G247" s="118"/>
      <c r="H247" s="118"/>
    </row>
    <row r="248" spans="1:8" ht="15.75" customHeight="1" x14ac:dyDescent="0.25">
      <c r="A248" s="566" t="s">
        <v>858</v>
      </c>
      <c r="B248" s="582">
        <v>122</v>
      </c>
      <c r="C248" s="582">
        <v>75</v>
      </c>
      <c r="D248" s="583">
        <f>IFERROR(B248/SUM(B248:C248),"-")</f>
        <v>0.61928934010152281</v>
      </c>
      <c r="E248" s="583">
        <f>IFERROR(C248/SUM(B248:C248),"-")</f>
        <v>0.38071065989847713</v>
      </c>
      <c r="F248" s="118"/>
      <c r="G248" s="118"/>
      <c r="H248" s="118"/>
    </row>
    <row r="249" spans="1:8" ht="15.75" customHeight="1" x14ac:dyDescent="0.25">
      <c r="A249" s="560" t="s">
        <v>859</v>
      </c>
      <c r="B249" s="584">
        <v>116</v>
      </c>
      <c r="C249" s="584">
        <v>138</v>
      </c>
      <c r="D249" s="583">
        <f>IFERROR(B249/SUM(B249:C249),"-")</f>
        <v>0.45669291338582679</v>
      </c>
      <c r="E249" s="583">
        <f>IFERROR(C249/SUM(B249:C249),"-")</f>
        <v>0.54330708661417326</v>
      </c>
      <c r="F249" s="118"/>
      <c r="G249" s="118"/>
      <c r="H249" s="118"/>
    </row>
    <row r="250" spans="1:8" ht="15.75" customHeight="1" x14ac:dyDescent="0.25">
      <c r="A250" s="560" t="s">
        <v>860</v>
      </c>
      <c r="B250" s="584">
        <v>0</v>
      </c>
      <c r="C250" s="584">
        <v>197</v>
      </c>
      <c r="D250" s="583">
        <f>IFERROR(B250/SUM(B250:C250),"-")</f>
        <v>0</v>
      </c>
      <c r="E250" s="583">
        <f>IFERROR(C250/SUM(B250:C250),"-")</f>
        <v>1</v>
      </c>
      <c r="F250" s="118"/>
      <c r="G250" s="118"/>
      <c r="H250" s="118"/>
    </row>
    <row r="251" spans="1:8" ht="15.75" thickBot="1" x14ac:dyDescent="0.3">
      <c r="A251" s="637" t="s">
        <v>861</v>
      </c>
      <c r="B251" s="656">
        <v>0</v>
      </c>
      <c r="C251" s="656">
        <v>254</v>
      </c>
      <c r="D251" s="583">
        <f>IFERROR(B251/SUM(B251:C251),"-")</f>
        <v>0</v>
      </c>
      <c r="E251" s="583">
        <f>IFERROR(C251/SUM(B251:C251),"-")</f>
        <v>1</v>
      </c>
      <c r="F251" s="118"/>
      <c r="G251" s="118"/>
      <c r="H251" s="118"/>
    </row>
    <row r="252" spans="1:8" ht="15.75" customHeight="1" thickBot="1" x14ac:dyDescent="0.3">
      <c r="A252" s="596" t="s">
        <v>424</v>
      </c>
      <c r="B252" s="595" t="s">
        <v>455</v>
      </c>
      <c r="C252" s="572" t="s">
        <v>457</v>
      </c>
      <c r="D252" s="564" t="s">
        <v>443</v>
      </c>
      <c r="E252" s="239" t="s">
        <v>440</v>
      </c>
      <c r="F252" s="118"/>
      <c r="G252" s="118"/>
      <c r="H252" s="118"/>
    </row>
    <row r="253" spans="1:8" ht="15.75" customHeight="1" x14ac:dyDescent="0.25">
      <c r="A253" s="566" t="s">
        <v>862</v>
      </c>
      <c r="B253" s="582">
        <v>583</v>
      </c>
      <c r="C253" s="582">
        <v>176</v>
      </c>
      <c r="D253" s="583">
        <f>IFERROR(B253/SUM(B253:C253),"-")</f>
        <v>0.76811594202898548</v>
      </c>
      <c r="E253" s="583">
        <f>IFERROR(C253/SUM(B253:C253),"-")</f>
        <v>0.2318840579710145</v>
      </c>
      <c r="F253" s="118"/>
      <c r="G253" s="118"/>
      <c r="H253" s="118"/>
    </row>
    <row r="254" spans="1:8" ht="15.75" customHeight="1" x14ac:dyDescent="0.25">
      <c r="A254" s="560" t="s">
        <v>863</v>
      </c>
      <c r="B254" s="584">
        <v>642</v>
      </c>
      <c r="C254" s="584">
        <v>378</v>
      </c>
      <c r="D254" s="583">
        <f>IFERROR(B254/SUM(B254:C254),"-")</f>
        <v>0.62941176470588234</v>
      </c>
      <c r="E254" s="583">
        <f>IFERROR(C254/SUM(B254:C254),"-")</f>
        <v>0.37058823529411766</v>
      </c>
      <c r="F254" s="118"/>
      <c r="G254" s="118"/>
      <c r="H254" s="118"/>
    </row>
    <row r="255" spans="1:8" ht="15.75" customHeight="1" x14ac:dyDescent="0.25">
      <c r="A255" s="560" t="s">
        <v>864</v>
      </c>
      <c r="B255" s="584">
        <v>0</v>
      </c>
      <c r="C255" s="584">
        <v>759</v>
      </c>
      <c r="D255" s="583">
        <f>IFERROR(B255/SUM(B255:C255),"-")</f>
        <v>0</v>
      </c>
      <c r="E255" s="583">
        <f>IFERROR(C255/SUM(B255:C255),"-")</f>
        <v>1</v>
      </c>
      <c r="F255" s="118"/>
      <c r="G255" s="118"/>
      <c r="H255" s="118"/>
    </row>
    <row r="256" spans="1:8" ht="15.75" customHeight="1" thickBot="1" x14ac:dyDescent="0.3">
      <c r="A256" s="561" t="s">
        <v>865</v>
      </c>
      <c r="B256" s="656">
        <v>2</v>
      </c>
      <c r="C256" s="656">
        <v>1018</v>
      </c>
      <c r="D256" s="585">
        <f>IFERROR(B256/SUM(B256:C256),"-")</f>
        <v>1.9607843137254902E-3</v>
      </c>
      <c r="E256" s="585">
        <f>IFERROR(C256/SUM(B256:C256),"-")</f>
        <v>0.99803921568627452</v>
      </c>
      <c r="F256" s="118"/>
      <c r="G256" s="118"/>
      <c r="H256" s="118"/>
    </row>
    <row r="257" spans="1:11" ht="15.75" customHeight="1" x14ac:dyDescent="0.25">
      <c r="A257" s="562"/>
      <c r="B257" s="586"/>
      <c r="C257" s="254"/>
      <c r="D257" s="254"/>
      <c r="E257" s="254"/>
      <c r="F257" s="118"/>
      <c r="G257" s="118"/>
      <c r="H257" s="118"/>
    </row>
    <row r="258" spans="1:11" ht="15.75" thickBot="1" x14ac:dyDescent="0.3">
      <c r="A258" s="563" t="s">
        <v>394</v>
      </c>
      <c r="B258" s="575"/>
      <c r="C258" s="254"/>
      <c r="D258" s="254"/>
      <c r="E258" s="254"/>
      <c r="F258" s="118"/>
      <c r="G258" s="118"/>
      <c r="H258" s="118"/>
    </row>
    <row r="259" spans="1:11" s="176" customFormat="1" ht="15.75" thickBot="1" x14ac:dyDescent="0.3">
      <c r="A259" s="567" t="s">
        <v>393</v>
      </c>
      <c r="B259" s="239" t="s">
        <v>455</v>
      </c>
      <c r="C259" s="239" t="s">
        <v>457</v>
      </c>
      <c r="D259" s="239" t="s">
        <v>527</v>
      </c>
      <c r="E259" s="239" t="s">
        <v>443</v>
      </c>
      <c r="F259" s="239" t="s">
        <v>440</v>
      </c>
      <c r="G259" s="239" t="s">
        <v>526</v>
      </c>
      <c r="H259" s="599" t="s">
        <v>287</v>
      </c>
    </row>
    <row r="260" spans="1:11" x14ac:dyDescent="0.25">
      <c r="A260" s="566" t="s">
        <v>262</v>
      </c>
      <c r="B260" s="582">
        <v>42</v>
      </c>
      <c r="C260" s="582">
        <v>26168</v>
      </c>
      <c r="D260" s="582">
        <v>4185</v>
      </c>
      <c r="E260" s="583">
        <v>1.3818062181279816E-3</v>
      </c>
      <c r="F260" s="658">
        <v>0.86093107418983383</v>
      </c>
      <c r="G260" s="658">
        <v>0.13768711959203817</v>
      </c>
      <c r="H260" s="600" t="s">
        <v>715</v>
      </c>
    </row>
    <row r="261" spans="1:11" s="657" customFormat="1" ht="15" customHeight="1" x14ac:dyDescent="0.25">
      <c r="A261" s="560" t="s">
        <v>519</v>
      </c>
      <c r="B261" s="584">
        <v>15</v>
      </c>
      <c r="C261" s="584">
        <v>9096</v>
      </c>
      <c r="D261" s="584">
        <v>821</v>
      </c>
      <c r="E261" s="583">
        <v>1.5102698348771646E-3</v>
      </c>
      <c r="F261" s="658">
        <v>0.91582762786951266</v>
      </c>
      <c r="G261" s="658">
        <v>8.2662102295610149E-2</v>
      </c>
      <c r="H261" s="600" t="s">
        <v>715</v>
      </c>
      <c r="K261"/>
    </row>
    <row r="262" spans="1:11" ht="15.75" thickBot="1" x14ac:dyDescent="0.3">
      <c r="A262" s="563"/>
      <c r="B262" s="575"/>
      <c r="C262" s="254"/>
      <c r="D262" s="254"/>
      <c r="E262" s="587"/>
      <c r="F262" s="205"/>
      <c r="G262" s="205"/>
      <c r="H262" s="205"/>
    </row>
    <row r="263" spans="1:11" s="176" customFormat="1" ht="15.75" thickBot="1" x14ac:dyDescent="0.3">
      <c r="A263" s="567" t="s">
        <v>482</v>
      </c>
      <c r="B263" s="239" t="s">
        <v>483</v>
      </c>
      <c r="C263" s="239" t="s">
        <v>479</v>
      </c>
      <c r="D263" s="239" t="s">
        <v>484</v>
      </c>
      <c r="E263" s="599" t="s">
        <v>287</v>
      </c>
      <c r="F263" s="118"/>
      <c r="G263" s="118"/>
      <c r="H263" s="118"/>
    </row>
    <row r="264" spans="1:11" ht="15.75" customHeight="1" thickBot="1" x14ac:dyDescent="0.3">
      <c r="A264" s="198" t="s">
        <v>397</v>
      </c>
      <c r="B264" s="588">
        <v>11026</v>
      </c>
      <c r="C264" s="589">
        <v>30395</v>
      </c>
      <c r="D264" s="545">
        <v>0.36275703240664581</v>
      </c>
      <c r="E264" s="601"/>
      <c r="F264" s="118"/>
      <c r="G264" s="118"/>
      <c r="H264" s="118"/>
    </row>
    <row r="265" spans="1:11" ht="15.75" customHeight="1" x14ac:dyDescent="0.25">
      <c r="A265" s="200" t="s">
        <v>399</v>
      </c>
      <c r="B265" s="590">
        <v>123</v>
      </c>
      <c r="C265" s="437">
        <v>259</v>
      </c>
      <c r="D265" s="546">
        <v>0.4749034749034749</v>
      </c>
      <c r="E265" s="602"/>
      <c r="F265" s="118"/>
      <c r="G265" s="118"/>
      <c r="H265" s="118"/>
    </row>
    <row r="266" spans="1:11" x14ac:dyDescent="0.25">
      <c r="A266" s="189" t="s">
        <v>400</v>
      </c>
      <c r="B266" s="591">
        <v>3937</v>
      </c>
      <c r="C266" s="437">
        <v>6870</v>
      </c>
      <c r="D266" s="598">
        <v>0.57307132459970889</v>
      </c>
      <c r="E266" s="602"/>
      <c r="F266" s="118"/>
      <c r="G266" s="118"/>
      <c r="H266" s="118"/>
    </row>
    <row r="267" spans="1:11" ht="15.75" customHeight="1" x14ac:dyDescent="0.25">
      <c r="A267" s="189" t="s">
        <v>401</v>
      </c>
      <c r="B267" s="591">
        <v>5809</v>
      </c>
      <c r="C267" s="437">
        <v>16675</v>
      </c>
      <c r="D267" s="598">
        <v>0.34836581709145426</v>
      </c>
      <c r="E267" s="602"/>
      <c r="F267" s="118"/>
      <c r="G267" s="118"/>
      <c r="H267" s="118"/>
    </row>
    <row r="268" spans="1:11" ht="15.75" customHeight="1" x14ac:dyDescent="0.25">
      <c r="A268" s="189" t="s">
        <v>402</v>
      </c>
      <c r="B268" s="591">
        <v>1157</v>
      </c>
      <c r="C268" s="437">
        <v>6591</v>
      </c>
      <c r="D268" s="598">
        <v>0.17554240631163709</v>
      </c>
      <c r="E268" s="602" t="s">
        <v>715</v>
      </c>
      <c r="F268" s="118"/>
      <c r="G268" s="118"/>
      <c r="H268" s="118"/>
    </row>
    <row r="269" spans="1:11" ht="15.75" customHeight="1" x14ac:dyDescent="0.25">
      <c r="A269" s="190" t="s">
        <v>5</v>
      </c>
      <c r="B269" s="591">
        <v>85</v>
      </c>
      <c r="C269" s="437">
        <v>2321</v>
      </c>
      <c r="D269" s="598">
        <v>3.6622145626884962E-2</v>
      </c>
      <c r="E269" s="600"/>
      <c r="F269" s="118"/>
      <c r="G269" s="118"/>
      <c r="H269" s="118"/>
    </row>
    <row r="270" spans="1:11" ht="15.75" customHeight="1" x14ac:dyDescent="0.25">
      <c r="A270" s="189" t="s">
        <v>403</v>
      </c>
      <c r="B270" s="591">
        <v>457</v>
      </c>
      <c r="C270" s="437">
        <v>1228</v>
      </c>
      <c r="D270" s="598">
        <v>0.37214983713355049</v>
      </c>
      <c r="E270" s="602"/>
      <c r="F270" s="118"/>
      <c r="G270" s="118"/>
      <c r="H270" s="118"/>
    </row>
    <row r="271" spans="1:11" ht="15.75" customHeight="1" x14ac:dyDescent="0.25">
      <c r="A271" s="189" t="s">
        <v>577</v>
      </c>
      <c r="B271" s="591">
        <v>1892</v>
      </c>
      <c r="C271" s="437">
        <v>3632</v>
      </c>
      <c r="D271" s="598">
        <v>0.52092511013215859</v>
      </c>
      <c r="E271" s="602"/>
      <c r="F271" s="118"/>
      <c r="G271" s="118"/>
      <c r="H271" s="118"/>
    </row>
    <row r="272" spans="1:11" ht="15.75" customHeight="1" x14ac:dyDescent="0.25">
      <c r="A272" s="189" t="s">
        <v>405</v>
      </c>
      <c r="B272" s="591">
        <v>189</v>
      </c>
      <c r="C272" s="437">
        <v>1434</v>
      </c>
      <c r="D272" s="598">
        <v>0.13179916317991633</v>
      </c>
      <c r="E272" s="602"/>
      <c r="F272" s="118"/>
      <c r="G272" s="118"/>
      <c r="H272" s="118"/>
    </row>
    <row r="273" spans="1:8" ht="15.75" customHeight="1" x14ac:dyDescent="0.25">
      <c r="A273" s="189" t="s">
        <v>406</v>
      </c>
      <c r="B273" s="591">
        <v>133</v>
      </c>
      <c r="C273" s="437">
        <v>1770</v>
      </c>
      <c r="D273" s="598">
        <v>7.5141242937853112E-2</v>
      </c>
      <c r="E273" s="602"/>
      <c r="F273" s="118"/>
      <c r="G273" s="118"/>
      <c r="H273" s="118"/>
    </row>
    <row r="274" spans="1:8" ht="15.75" customHeight="1" x14ac:dyDescent="0.25">
      <c r="A274" s="189" t="s">
        <v>623</v>
      </c>
      <c r="B274" s="591">
        <v>611</v>
      </c>
      <c r="C274" s="437">
        <v>4933</v>
      </c>
      <c r="D274" s="598">
        <v>0.12385972025136834</v>
      </c>
      <c r="E274" s="602"/>
      <c r="F274" s="118"/>
      <c r="G274" s="118"/>
      <c r="H274" s="118"/>
    </row>
    <row r="275" spans="1:8" ht="15.75" customHeight="1" x14ac:dyDescent="0.25">
      <c r="A275" s="189" t="s">
        <v>217</v>
      </c>
      <c r="B275" s="591">
        <v>1140</v>
      </c>
      <c r="C275" s="437">
        <v>1183</v>
      </c>
      <c r="D275" s="598">
        <v>0.96365173288250217</v>
      </c>
      <c r="E275" s="602"/>
      <c r="F275" s="118"/>
      <c r="G275" s="118"/>
      <c r="H275" s="118"/>
    </row>
    <row r="276" spans="1:8" ht="15.75" customHeight="1" x14ac:dyDescent="0.25">
      <c r="A276" s="189" t="s">
        <v>28</v>
      </c>
      <c r="B276" s="591">
        <v>3114</v>
      </c>
      <c r="C276" s="437">
        <v>4312</v>
      </c>
      <c r="D276" s="598">
        <v>0.7221706864564007</v>
      </c>
      <c r="E276" s="602"/>
      <c r="F276" s="118"/>
      <c r="G276" s="118"/>
      <c r="H276" s="118"/>
    </row>
    <row r="277" spans="1:8" ht="15.75" customHeight="1" x14ac:dyDescent="0.25">
      <c r="A277" s="189" t="s">
        <v>39</v>
      </c>
      <c r="B277" s="591">
        <v>112</v>
      </c>
      <c r="C277" s="437">
        <v>266</v>
      </c>
      <c r="D277" s="598">
        <v>0.42105263157894735</v>
      </c>
      <c r="E277" s="602"/>
      <c r="F277" s="118"/>
      <c r="G277" s="118"/>
      <c r="H277" s="118"/>
    </row>
    <row r="278" spans="1:8" ht="15.75" customHeight="1" x14ac:dyDescent="0.25">
      <c r="A278" s="189" t="s">
        <v>530</v>
      </c>
      <c r="B278" s="591">
        <v>988</v>
      </c>
      <c r="C278" s="437">
        <v>1583</v>
      </c>
      <c r="D278" s="598">
        <v>0.62413139608338597</v>
      </c>
      <c r="E278" s="602"/>
      <c r="F278" s="118"/>
      <c r="G278" s="118"/>
      <c r="H278" s="118"/>
    </row>
    <row r="279" spans="1:8" ht="15.75" customHeight="1" x14ac:dyDescent="0.25">
      <c r="A279" s="189" t="s">
        <v>31</v>
      </c>
      <c r="B279" s="591">
        <v>414</v>
      </c>
      <c r="C279" s="437">
        <v>3394</v>
      </c>
      <c r="D279" s="598">
        <v>0.12197996464348851</v>
      </c>
      <c r="E279" s="602"/>
      <c r="F279" s="118"/>
      <c r="G279" s="118"/>
      <c r="H279" s="118"/>
    </row>
    <row r="280" spans="1:8" ht="15.75" customHeight="1" x14ac:dyDescent="0.25">
      <c r="A280" s="189" t="s">
        <v>408</v>
      </c>
      <c r="B280" s="591">
        <v>418</v>
      </c>
      <c r="C280" s="437">
        <v>1058</v>
      </c>
      <c r="D280" s="598">
        <v>0.39508506616257089</v>
      </c>
      <c r="E280" s="602"/>
      <c r="F280" s="118"/>
      <c r="G280" s="118"/>
      <c r="H280" s="118"/>
    </row>
    <row r="281" spans="1:8" ht="15.75" customHeight="1" x14ac:dyDescent="0.25">
      <c r="A281" s="189" t="s">
        <v>219</v>
      </c>
      <c r="B281" s="591">
        <v>626</v>
      </c>
      <c r="C281" s="437">
        <v>800</v>
      </c>
      <c r="D281" s="598">
        <v>0.78249999999999997</v>
      </c>
      <c r="E281" s="602"/>
      <c r="F281" s="118"/>
      <c r="G281" s="118"/>
      <c r="H281" s="118"/>
    </row>
    <row r="282" spans="1:8" ht="15.75" customHeight="1" x14ac:dyDescent="0.25">
      <c r="A282" s="189" t="s">
        <v>537</v>
      </c>
      <c r="B282" s="591">
        <v>200</v>
      </c>
      <c r="C282" s="437">
        <v>411</v>
      </c>
      <c r="D282" s="598">
        <v>0.48661800486618007</v>
      </c>
      <c r="E282" s="602"/>
      <c r="F282" s="118"/>
      <c r="G282" s="118"/>
      <c r="H282" s="118"/>
    </row>
    <row r="283" spans="1:8" ht="15.75" customHeight="1" x14ac:dyDescent="0.25">
      <c r="A283" s="189" t="s">
        <v>579</v>
      </c>
      <c r="B283" s="591">
        <v>204</v>
      </c>
      <c r="C283" s="437">
        <v>274</v>
      </c>
      <c r="D283" s="598">
        <v>0.74452554744525545</v>
      </c>
      <c r="E283" s="602"/>
      <c r="F283" s="118"/>
      <c r="G283" s="118"/>
      <c r="H283" s="118"/>
    </row>
    <row r="284" spans="1:8" ht="15.75" customHeight="1" x14ac:dyDescent="0.25">
      <c r="A284" s="189" t="s">
        <v>453</v>
      </c>
      <c r="B284" s="591">
        <v>18</v>
      </c>
      <c r="C284" s="437">
        <v>798</v>
      </c>
      <c r="D284" s="598">
        <v>2.2556390977443608E-2</v>
      </c>
      <c r="E284" s="602"/>
      <c r="F284" s="118"/>
      <c r="G284" s="118"/>
      <c r="H284" s="118"/>
    </row>
    <row r="285" spans="1:8" ht="15.75" customHeight="1" x14ac:dyDescent="0.25">
      <c r="A285" s="189" t="s">
        <v>454</v>
      </c>
      <c r="B285" s="591">
        <v>425</v>
      </c>
      <c r="C285" s="437">
        <v>998</v>
      </c>
      <c r="D285" s="598">
        <v>0.42585170340681361</v>
      </c>
      <c r="E285" s="602" t="s">
        <v>715</v>
      </c>
      <c r="F285" s="118"/>
      <c r="G285" s="118"/>
      <c r="H285" s="118"/>
    </row>
    <row r="286" spans="1:8" ht="15.75" customHeight="1" x14ac:dyDescent="0.25">
      <c r="A286" s="4" t="s">
        <v>413</v>
      </c>
      <c r="B286" s="591">
        <v>281</v>
      </c>
      <c r="C286" s="437">
        <v>326</v>
      </c>
      <c r="D286" s="598">
        <v>0.8619631901840491</v>
      </c>
      <c r="E286" s="602"/>
      <c r="F286" s="118"/>
      <c r="G286" s="118"/>
      <c r="H286" s="118"/>
    </row>
    <row r="287" spans="1:8" ht="15.75" customHeight="1" x14ac:dyDescent="0.25">
      <c r="A287" s="4" t="s">
        <v>414</v>
      </c>
      <c r="B287" s="591">
        <v>1110</v>
      </c>
      <c r="C287" s="437">
        <v>1152</v>
      </c>
      <c r="D287" s="598">
        <v>0.96354166666666663</v>
      </c>
      <c r="E287" s="602"/>
      <c r="F287" s="118"/>
      <c r="G287" s="118"/>
      <c r="H287" s="118"/>
    </row>
    <row r="288" spans="1:8" ht="15.75" customHeight="1" x14ac:dyDescent="0.25">
      <c r="A288" s="189" t="s">
        <v>531</v>
      </c>
      <c r="B288" s="591">
        <v>3466</v>
      </c>
      <c r="C288" s="437">
        <v>5141</v>
      </c>
      <c r="D288" s="598">
        <v>0.6741879011865396</v>
      </c>
      <c r="E288" s="602"/>
      <c r="F288" s="118"/>
      <c r="G288" s="118"/>
      <c r="H288" s="118"/>
    </row>
    <row r="289" spans="1:8" ht="15.75" customHeight="1" thickBot="1" x14ac:dyDescent="0.3">
      <c r="A289" s="199" t="s">
        <v>426</v>
      </c>
      <c r="B289" s="592">
        <v>8649</v>
      </c>
      <c r="C289" s="438">
        <v>9577</v>
      </c>
      <c r="D289" s="547">
        <v>0.90310117991020156</v>
      </c>
      <c r="E289" s="602"/>
      <c r="F289" s="118"/>
      <c r="G289" s="118"/>
      <c r="H289" s="118"/>
    </row>
    <row r="290" spans="1:8" ht="15.75" customHeight="1" thickBot="1" x14ac:dyDescent="0.3">
      <c r="A290" s="562"/>
      <c r="B290" s="586"/>
      <c r="C290" s="254"/>
      <c r="D290" s="254"/>
      <c r="E290" s="254"/>
      <c r="F290" s="118"/>
      <c r="G290" s="118"/>
      <c r="H290" s="118"/>
    </row>
    <row r="291" spans="1:8" ht="15.75" customHeight="1" thickBot="1" x14ac:dyDescent="0.3">
      <c r="A291" s="569" t="s">
        <v>533</v>
      </c>
      <c r="B291" s="564" t="s">
        <v>534</v>
      </c>
      <c r="C291" s="239" t="s">
        <v>479</v>
      </c>
      <c r="D291" s="565" t="s">
        <v>535</v>
      </c>
      <c r="E291" s="599" t="s">
        <v>287</v>
      </c>
      <c r="F291" s="118"/>
      <c r="G291" s="118"/>
      <c r="H291" s="118"/>
    </row>
    <row r="292" spans="1:8" ht="15.75" customHeight="1" thickBot="1" x14ac:dyDescent="0.3">
      <c r="A292" s="193" t="s">
        <v>397</v>
      </c>
      <c r="B292" s="588">
        <v>5415</v>
      </c>
      <c r="C292" s="589">
        <v>30395</v>
      </c>
      <c r="D292" s="545">
        <v>0.17815430169435761</v>
      </c>
      <c r="E292" s="601"/>
      <c r="F292" s="118"/>
      <c r="G292" s="118"/>
      <c r="H292" s="118"/>
    </row>
    <row r="293" spans="1:8" ht="15.75" customHeight="1" x14ac:dyDescent="0.25">
      <c r="A293" s="197" t="s">
        <v>399</v>
      </c>
      <c r="B293" s="590">
        <v>46</v>
      </c>
      <c r="C293" s="437">
        <v>259</v>
      </c>
      <c r="D293" s="546">
        <v>0.17760617760617761</v>
      </c>
      <c r="E293" s="600"/>
      <c r="F293" s="118"/>
      <c r="G293" s="118"/>
      <c r="H293" s="118"/>
    </row>
    <row r="294" spans="1:8" ht="15.75" customHeight="1" x14ac:dyDescent="0.25">
      <c r="A294" s="194" t="s">
        <v>400</v>
      </c>
      <c r="B294" s="591">
        <v>1671</v>
      </c>
      <c r="C294" s="437">
        <v>6870</v>
      </c>
      <c r="D294" s="598">
        <v>0.24323144104803493</v>
      </c>
      <c r="E294" s="600"/>
      <c r="F294" s="118"/>
      <c r="G294" s="118"/>
      <c r="H294" s="118"/>
    </row>
    <row r="295" spans="1:8" ht="15.75" customHeight="1" x14ac:dyDescent="0.25">
      <c r="A295" s="194" t="s">
        <v>401</v>
      </c>
      <c r="B295" s="591">
        <v>3123</v>
      </c>
      <c r="C295" s="437">
        <v>16675</v>
      </c>
      <c r="D295" s="598">
        <v>0.1872863568215892</v>
      </c>
      <c r="E295" s="600"/>
      <c r="F295" s="118"/>
      <c r="G295" s="118"/>
      <c r="H295" s="118"/>
    </row>
    <row r="296" spans="1:8" ht="15.75" customHeight="1" x14ac:dyDescent="0.25">
      <c r="A296" s="194" t="s">
        <v>402</v>
      </c>
      <c r="B296" s="591">
        <v>575</v>
      </c>
      <c r="C296" s="437">
        <v>6591</v>
      </c>
      <c r="D296" s="598">
        <v>8.7240175997572444E-2</v>
      </c>
      <c r="E296" s="600" t="s">
        <v>715</v>
      </c>
      <c r="F296" s="118"/>
      <c r="G296" s="118"/>
      <c r="H296" s="118"/>
    </row>
    <row r="297" spans="1:8" ht="15.75" customHeight="1" x14ac:dyDescent="0.25">
      <c r="A297" s="195" t="s">
        <v>5</v>
      </c>
      <c r="B297" s="591">
        <v>205</v>
      </c>
      <c r="C297" s="437">
        <v>2321</v>
      </c>
      <c r="D297" s="598">
        <v>8.8323998276604906E-2</v>
      </c>
      <c r="E297" s="600"/>
      <c r="F297" s="118"/>
      <c r="G297" s="118"/>
      <c r="H297" s="118"/>
    </row>
    <row r="298" spans="1:8" ht="15.75" customHeight="1" x14ac:dyDescent="0.25">
      <c r="A298" s="194" t="s">
        <v>403</v>
      </c>
      <c r="B298" s="591">
        <v>568</v>
      </c>
      <c r="C298" s="437">
        <v>1228</v>
      </c>
      <c r="D298" s="598">
        <v>0.46254071661237783</v>
      </c>
      <c r="E298" s="600"/>
      <c r="F298" s="118"/>
      <c r="G298" s="118"/>
      <c r="H298" s="118"/>
    </row>
    <row r="299" spans="1:8" ht="15.75" customHeight="1" x14ac:dyDescent="0.25">
      <c r="A299" s="194" t="s">
        <v>577</v>
      </c>
      <c r="B299" s="591">
        <v>455</v>
      </c>
      <c r="C299" s="437">
        <v>3632</v>
      </c>
      <c r="D299" s="598">
        <v>0.12527533039647576</v>
      </c>
      <c r="E299" s="600"/>
      <c r="F299" s="118"/>
      <c r="G299" s="118"/>
      <c r="H299" s="118"/>
    </row>
    <row r="300" spans="1:8" ht="15.75" customHeight="1" x14ac:dyDescent="0.25">
      <c r="A300" s="194" t="s">
        <v>405</v>
      </c>
      <c r="B300" s="591">
        <v>161</v>
      </c>
      <c r="C300" s="437">
        <v>1434</v>
      </c>
      <c r="D300" s="598">
        <v>0.11227336122733612</v>
      </c>
      <c r="E300" s="600"/>
      <c r="F300" s="118"/>
      <c r="G300" s="118"/>
      <c r="H300" s="118"/>
    </row>
    <row r="301" spans="1:8" ht="15.75" customHeight="1" x14ac:dyDescent="0.25">
      <c r="A301" s="194" t="s">
        <v>406</v>
      </c>
      <c r="B301" s="591">
        <v>24</v>
      </c>
      <c r="C301" s="437">
        <v>1770</v>
      </c>
      <c r="D301" s="598">
        <v>1.3559322033898305E-2</v>
      </c>
      <c r="E301" s="600"/>
      <c r="F301" s="118"/>
      <c r="G301" s="118"/>
      <c r="H301" s="118"/>
    </row>
    <row r="302" spans="1:8" ht="15.75" customHeight="1" x14ac:dyDescent="0.25">
      <c r="A302" s="194" t="s">
        <v>623</v>
      </c>
      <c r="B302" s="591">
        <v>1276</v>
      </c>
      <c r="C302" s="437">
        <v>4933</v>
      </c>
      <c r="D302" s="598">
        <v>0.25866612608960066</v>
      </c>
      <c r="E302" s="600"/>
      <c r="F302" s="118"/>
      <c r="G302" s="118"/>
      <c r="H302" s="118"/>
    </row>
    <row r="303" spans="1:8" ht="15.75" customHeight="1" x14ac:dyDescent="0.25">
      <c r="A303" s="194" t="s">
        <v>217</v>
      </c>
      <c r="B303" s="591">
        <v>3</v>
      </c>
      <c r="C303" s="437">
        <v>1183</v>
      </c>
      <c r="D303" s="598">
        <v>2.5359256128486898E-3</v>
      </c>
      <c r="E303" s="600"/>
      <c r="F303" s="118"/>
      <c r="G303" s="118"/>
      <c r="H303" s="118"/>
    </row>
    <row r="304" spans="1:8" ht="15.75" customHeight="1" x14ac:dyDescent="0.25">
      <c r="A304" s="194" t="s">
        <v>28</v>
      </c>
      <c r="B304" s="591">
        <v>1476</v>
      </c>
      <c r="C304" s="437">
        <v>4312</v>
      </c>
      <c r="D304" s="598">
        <v>0.3423005565862709</v>
      </c>
      <c r="E304" s="600"/>
      <c r="F304" s="118"/>
      <c r="G304" s="118"/>
      <c r="H304" s="118"/>
    </row>
    <row r="305" spans="1:8" ht="15.75" customHeight="1" x14ac:dyDescent="0.25">
      <c r="A305" s="189" t="s">
        <v>39</v>
      </c>
      <c r="B305" s="591">
        <v>131</v>
      </c>
      <c r="C305" s="437">
        <v>266</v>
      </c>
      <c r="D305" s="598">
        <v>0.4924812030075188</v>
      </c>
      <c r="E305" s="600"/>
      <c r="F305" s="118"/>
      <c r="G305" s="118"/>
      <c r="H305" s="118"/>
    </row>
    <row r="306" spans="1:8" ht="15.75" customHeight="1" x14ac:dyDescent="0.25">
      <c r="A306" s="189" t="s">
        <v>530</v>
      </c>
      <c r="B306" s="591">
        <v>250</v>
      </c>
      <c r="C306" s="437">
        <v>1583</v>
      </c>
      <c r="D306" s="598">
        <v>0.15792798483891346</v>
      </c>
      <c r="E306" s="600"/>
      <c r="F306" s="118"/>
      <c r="G306" s="118"/>
      <c r="H306" s="118"/>
    </row>
    <row r="307" spans="1:8" ht="15.75" customHeight="1" x14ac:dyDescent="0.25">
      <c r="A307" s="194" t="s">
        <v>31</v>
      </c>
      <c r="B307" s="591">
        <v>216</v>
      </c>
      <c r="C307" s="437">
        <v>3394</v>
      </c>
      <c r="D307" s="598">
        <v>6.3641720683559222E-2</v>
      </c>
      <c r="E307" s="600"/>
      <c r="F307" s="118"/>
      <c r="G307" s="118"/>
      <c r="H307" s="118"/>
    </row>
    <row r="308" spans="1:8" ht="15.75" customHeight="1" x14ac:dyDescent="0.25">
      <c r="A308" s="194" t="s">
        <v>408</v>
      </c>
      <c r="B308" s="591">
        <v>73</v>
      </c>
      <c r="C308" s="437">
        <v>1058</v>
      </c>
      <c r="D308" s="598">
        <v>6.8998109640831765E-2</v>
      </c>
      <c r="E308" s="600"/>
      <c r="F308" s="118"/>
      <c r="G308" s="118"/>
      <c r="H308" s="118"/>
    </row>
    <row r="309" spans="1:8" ht="15.75" customHeight="1" x14ac:dyDescent="0.25">
      <c r="A309" s="194" t="s">
        <v>219</v>
      </c>
      <c r="B309" s="591">
        <v>141</v>
      </c>
      <c r="C309" s="437">
        <v>800</v>
      </c>
      <c r="D309" s="598">
        <v>0.17624999999999999</v>
      </c>
      <c r="E309" s="600"/>
      <c r="F309" s="118"/>
      <c r="G309" s="118"/>
      <c r="H309" s="118"/>
    </row>
    <row r="310" spans="1:8" ht="15.75" customHeight="1" x14ac:dyDescent="0.25">
      <c r="A310" s="194" t="s">
        <v>537</v>
      </c>
      <c r="B310" s="591">
        <v>188</v>
      </c>
      <c r="C310" s="437">
        <v>411</v>
      </c>
      <c r="D310" s="598">
        <v>0.45742092457420924</v>
      </c>
      <c r="E310" s="600"/>
      <c r="F310" s="118"/>
      <c r="G310" s="118"/>
      <c r="H310" s="118"/>
    </row>
    <row r="311" spans="1:8" ht="15.75" customHeight="1" x14ac:dyDescent="0.25">
      <c r="A311" s="194" t="s">
        <v>579</v>
      </c>
      <c r="B311" s="591">
        <v>47</v>
      </c>
      <c r="C311" s="437">
        <v>274</v>
      </c>
      <c r="D311" s="598">
        <v>0.17153284671532848</v>
      </c>
      <c r="E311" s="600"/>
      <c r="F311" s="118"/>
      <c r="G311" s="118"/>
      <c r="H311" s="118"/>
    </row>
    <row r="312" spans="1:8" ht="15.75" customHeight="1" x14ac:dyDescent="0.25">
      <c r="A312" s="194" t="s">
        <v>453</v>
      </c>
      <c r="B312" s="591">
        <v>75</v>
      </c>
      <c r="C312" s="437">
        <v>798</v>
      </c>
      <c r="D312" s="598">
        <v>9.3984962406015032E-2</v>
      </c>
      <c r="E312" s="600"/>
      <c r="F312" s="118"/>
      <c r="G312" s="118"/>
      <c r="H312" s="118"/>
    </row>
    <row r="313" spans="1:8" ht="15.75" customHeight="1" x14ac:dyDescent="0.25">
      <c r="A313" s="194" t="s">
        <v>454</v>
      </c>
      <c r="B313" s="591">
        <v>126</v>
      </c>
      <c r="C313" s="437">
        <v>998</v>
      </c>
      <c r="D313" s="598">
        <v>0.12625250501002003</v>
      </c>
      <c r="E313" s="600" t="s">
        <v>715</v>
      </c>
      <c r="F313" s="118"/>
      <c r="G313" s="118"/>
      <c r="H313" s="118"/>
    </row>
    <row r="314" spans="1:8" ht="15.75" customHeight="1" x14ac:dyDescent="0.25">
      <c r="A314" s="4" t="s">
        <v>413</v>
      </c>
      <c r="B314" s="591">
        <v>104</v>
      </c>
      <c r="C314" s="437">
        <v>326</v>
      </c>
      <c r="D314" s="598">
        <v>0.31901840490797545</v>
      </c>
      <c r="E314" s="600"/>
      <c r="F314" s="118"/>
      <c r="G314" s="118"/>
      <c r="H314" s="118"/>
    </row>
    <row r="315" spans="1:8" ht="15.75" customHeight="1" x14ac:dyDescent="0.25">
      <c r="A315" s="4" t="s">
        <v>414</v>
      </c>
      <c r="B315" s="591">
        <v>0</v>
      </c>
      <c r="C315" s="437">
        <v>1152</v>
      </c>
      <c r="D315" s="598">
        <v>0</v>
      </c>
      <c r="E315" s="600"/>
      <c r="F315" s="118"/>
      <c r="G315" s="118"/>
      <c r="H315" s="118"/>
    </row>
    <row r="316" spans="1:8" ht="15.75" customHeight="1" x14ac:dyDescent="0.25">
      <c r="A316" s="194" t="s">
        <v>531</v>
      </c>
      <c r="B316" s="591">
        <v>9</v>
      </c>
      <c r="C316" s="437">
        <v>5141</v>
      </c>
      <c r="D316" s="598">
        <v>1.7506321727290409E-3</v>
      </c>
      <c r="E316" s="600"/>
      <c r="F316" s="118"/>
      <c r="G316" s="118"/>
      <c r="H316" s="118"/>
    </row>
    <row r="317" spans="1:8" ht="15.75" customHeight="1" thickBot="1" x14ac:dyDescent="0.3">
      <c r="A317" s="196" t="s">
        <v>426</v>
      </c>
      <c r="B317" s="592">
        <v>70</v>
      </c>
      <c r="C317" s="438">
        <v>9577</v>
      </c>
      <c r="D317" s="547">
        <v>7.309178239532213E-3</v>
      </c>
      <c r="E317" s="600"/>
      <c r="F317" s="118"/>
      <c r="G317" s="118"/>
      <c r="H317" s="118"/>
    </row>
    <row r="318" spans="1:8" ht="15.75" customHeight="1" thickBot="1" x14ac:dyDescent="0.3">
      <c r="A318" s="562"/>
      <c r="B318" s="586"/>
      <c r="C318" s="254"/>
      <c r="D318" s="254"/>
      <c r="E318" s="254"/>
      <c r="F318" s="118"/>
      <c r="G318" s="118"/>
      <c r="H318" s="118"/>
    </row>
    <row r="319" spans="1:8" ht="15.75" customHeight="1" thickBot="1" x14ac:dyDescent="0.3">
      <c r="A319" s="569" t="s">
        <v>481</v>
      </c>
      <c r="B319" s="564" t="s">
        <v>486</v>
      </c>
      <c r="C319" s="239" t="s">
        <v>479</v>
      </c>
      <c r="D319" s="565" t="s">
        <v>485</v>
      </c>
      <c r="E319" s="599" t="s">
        <v>287</v>
      </c>
      <c r="F319" s="118"/>
      <c r="G319" s="118"/>
      <c r="H319" s="118"/>
    </row>
    <row r="320" spans="1:8" ht="15.75" customHeight="1" thickBot="1" x14ac:dyDescent="0.3">
      <c r="A320" s="193" t="s">
        <v>397</v>
      </c>
      <c r="B320" s="588">
        <v>4540</v>
      </c>
      <c r="C320" s="589">
        <v>30395</v>
      </c>
      <c r="D320" s="545">
        <v>0.14936667215002467</v>
      </c>
      <c r="E320" s="601"/>
      <c r="F320" s="118"/>
      <c r="G320" s="118"/>
      <c r="H320" s="118"/>
    </row>
    <row r="321" spans="1:8" ht="15.75" customHeight="1" x14ac:dyDescent="0.25">
      <c r="A321" s="197" t="s">
        <v>399</v>
      </c>
      <c r="B321" s="590">
        <v>28</v>
      </c>
      <c r="C321" s="437">
        <v>259</v>
      </c>
      <c r="D321" s="546">
        <v>0.10810810810810811</v>
      </c>
      <c r="E321" s="600"/>
      <c r="F321" s="118"/>
      <c r="G321" s="118"/>
      <c r="H321" s="118"/>
    </row>
    <row r="322" spans="1:8" ht="15.75" customHeight="1" x14ac:dyDescent="0.25">
      <c r="A322" s="194" t="s">
        <v>400</v>
      </c>
      <c r="B322" s="591">
        <v>1399</v>
      </c>
      <c r="C322" s="437">
        <v>6870</v>
      </c>
      <c r="D322" s="598">
        <v>0.20363901018922853</v>
      </c>
      <c r="E322" s="600"/>
      <c r="F322" s="118"/>
      <c r="G322" s="118"/>
      <c r="H322" s="118"/>
    </row>
    <row r="323" spans="1:8" ht="15.75" customHeight="1" x14ac:dyDescent="0.25">
      <c r="A323" s="194" t="s">
        <v>401</v>
      </c>
      <c r="B323" s="591">
        <v>2620</v>
      </c>
      <c r="C323" s="437">
        <v>16675</v>
      </c>
      <c r="D323" s="598">
        <v>0.15712143928035982</v>
      </c>
      <c r="E323" s="600"/>
      <c r="F323" s="118"/>
      <c r="G323" s="118"/>
      <c r="H323" s="118"/>
    </row>
    <row r="324" spans="1:8" ht="15.75" customHeight="1" x14ac:dyDescent="0.25">
      <c r="A324" s="194" t="s">
        <v>402</v>
      </c>
      <c r="B324" s="591">
        <v>493</v>
      </c>
      <c r="C324" s="437">
        <v>6591</v>
      </c>
      <c r="D324" s="598">
        <v>7.4798968290092555E-2</v>
      </c>
      <c r="E324" s="600" t="s">
        <v>715</v>
      </c>
      <c r="F324" s="118"/>
      <c r="G324" s="118"/>
      <c r="H324" s="118"/>
    </row>
    <row r="325" spans="1:8" ht="15.75" customHeight="1" x14ac:dyDescent="0.25">
      <c r="A325" s="195" t="s">
        <v>5</v>
      </c>
      <c r="B325" s="591">
        <v>190</v>
      </c>
      <c r="C325" s="437">
        <v>2321</v>
      </c>
      <c r="D325" s="598">
        <v>8.1861266695389914E-2</v>
      </c>
      <c r="E325" s="600"/>
      <c r="F325" s="118"/>
      <c r="G325" s="118"/>
      <c r="H325" s="118"/>
    </row>
    <row r="326" spans="1:8" ht="15.75" customHeight="1" x14ac:dyDescent="0.25">
      <c r="A326" s="194" t="s">
        <v>403</v>
      </c>
      <c r="B326" s="591">
        <v>403</v>
      </c>
      <c r="C326" s="437">
        <v>1228</v>
      </c>
      <c r="D326" s="598">
        <v>0.32817589576547229</v>
      </c>
      <c r="E326" s="600"/>
      <c r="F326" s="118"/>
      <c r="G326" s="118"/>
      <c r="H326" s="118"/>
    </row>
    <row r="327" spans="1:8" ht="15.75" customHeight="1" x14ac:dyDescent="0.25">
      <c r="A327" s="194" t="s">
        <v>577</v>
      </c>
      <c r="B327" s="591">
        <v>369</v>
      </c>
      <c r="C327" s="437">
        <v>3632</v>
      </c>
      <c r="D327" s="598">
        <v>0.10159691629955947</v>
      </c>
      <c r="E327" s="600"/>
      <c r="F327" s="118"/>
      <c r="G327" s="118"/>
      <c r="H327" s="118"/>
    </row>
    <row r="328" spans="1:8" ht="15.75" customHeight="1" x14ac:dyDescent="0.25">
      <c r="A328" s="194" t="s">
        <v>405</v>
      </c>
      <c r="B328" s="591">
        <v>142</v>
      </c>
      <c r="C328" s="437">
        <v>1434</v>
      </c>
      <c r="D328" s="598">
        <v>9.9023709902370985E-2</v>
      </c>
      <c r="E328" s="600"/>
      <c r="F328" s="118"/>
      <c r="G328" s="118"/>
      <c r="H328" s="118"/>
    </row>
    <row r="329" spans="1:8" ht="15.75" customHeight="1" x14ac:dyDescent="0.25">
      <c r="A329" s="194" t="s">
        <v>406</v>
      </c>
      <c r="B329" s="591">
        <v>22</v>
      </c>
      <c r="C329" s="437">
        <v>1770</v>
      </c>
      <c r="D329" s="598">
        <v>1.2429378531073447E-2</v>
      </c>
      <c r="E329" s="600"/>
      <c r="F329" s="118"/>
      <c r="G329" s="118"/>
      <c r="H329" s="118"/>
    </row>
    <row r="330" spans="1:8" ht="15.75" customHeight="1" x14ac:dyDescent="0.25">
      <c r="A330" s="194" t="s">
        <v>623</v>
      </c>
      <c r="B330" s="591">
        <v>1192</v>
      </c>
      <c r="C330" s="437">
        <v>4933</v>
      </c>
      <c r="D330" s="598">
        <v>0.24163794851003445</v>
      </c>
      <c r="E330" s="600"/>
      <c r="F330" s="118"/>
      <c r="G330" s="118"/>
      <c r="H330" s="118"/>
    </row>
    <row r="331" spans="1:8" ht="15.75" customHeight="1" x14ac:dyDescent="0.25">
      <c r="A331" s="194" t="s">
        <v>217</v>
      </c>
      <c r="B331" s="591">
        <v>3</v>
      </c>
      <c r="C331" s="437">
        <v>1183</v>
      </c>
      <c r="D331" s="598">
        <v>2.5359256128486898E-3</v>
      </c>
      <c r="E331" s="600"/>
      <c r="F331" s="118"/>
      <c r="G331" s="118"/>
      <c r="H331" s="118"/>
    </row>
    <row r="332" spans="1:8" ht="15.75" customHeight="1" x14ac:dyDescent="0.25">
      <c r="A332" s="194" t="s">
        <v>28</v>
      </c>
      <c r="B332" s="591">
        <v>1384</v>
      </c>
      <c r="C332" s="437">
        <v>4312</v>
      </c>
      <c r="D332" s="598">
        <v>0.3209647495361781</v>
      </c>
      <c r="E332" s="600"/>
      <c r="F332" s="118"/>
      <c r="G332" s="118"/>
      <c r="H332" s="118"/>
    </row>
    <row r="333" spans="1:8" ht="15.75" customHeight="1" x14ac:dyDescent="0.25">
      <c r="A333" s="189" t="s">
        <v>39</v>
      </c>
      <c r="B333" s="591">
        <v>112</v>
      </c>
      <c r="C333" s="437">
        <v>266</v>
      </c>
      <c r="D333" s="598">
        <v>0.42105263157894735</v>
      </c>
      <c r="E333" s="600"/>
      <c r="F333" s="118"/>
      <c r="G333" s="118"/>
      <c r="H333" s="118"/>
    </row>
    <row r="334" spans="1:8" ht="15.75" customHeight="1" x14ac:dyDescent="0.25">
      <c r="A334" s="189" t="s">
        <v>530</v>
      </c>
      <c r="B334" s="591">
        <v>116</v>
      </c>
      <c r="C334" s="437">
        <v>1583</v>
      </c>
      <c r="D334" s="598">
        <v>7.3278584965255841E-2</v>
      </c>
      <c r="E334" s="600"/>
      <c r="F334" s="118"/>
      <c r="G334" s="118"/>
      <c r="H334" s="118"/>
    </row>
    <row r="335" spans="1:8" ht="15.75" customHeight="1" x14ac:dyDescent="0.25">
      <c r="A335" s="194" t="s">
        <v>31</v>
      </c>
      <c r="B335" s="591">
        <v>138</v>
      </c>
      <c r="C335" s="437">
        <v>3394</v>
      </c>
      <c r="D335" s="598">
        <v>4.0659988214496172E-2</v>
      </c>
      <c r="E335" s="600"/>
      <c r="F335" s="118"/>
      <c r="G335" s="118"/>
      <c r="H335" s="118"/>
    </row>
    <row r="336" spans="1:8" ht="15.75" customHeight="1" x14ac:dyDescent="0.25">
      <c r="A336" s="194" t="s">
        <v>408</v>
      </c>
      <c r="B336" s="591">
        <v>70</v>
      </c>
      <c r="C336" s="437">
        <v>1058</v>
      </c>
      <c r="D336" s="598">
        <v>6.6162570888468802E-2</v>
      </c>
      <c r="E336" s="600"/>
      <c r="F336" s="118"/>
      <c r="G336" s="118"/>
      <c r="H336" s="118"/>
    </row>
    <row r="337" spans="1:8" ht="15.75" customHeight="1" x14ac:dyDescent="0.25">
      <c r="A337" s="194" t="s">
        <v>219</v>
      </c>
      <c r="B337" s="591">
        <v>129</v>
      </c>
      <c r="C337" s="437">
        <v>800</v>
      </c>
      <c r="D337" s="598">
        <v>0.16125</v>
      </c>
      <c r="E337" s="600"/>
      <c r="F337" s="118"/>
      <c r="G337" s="118"/>
      <c r="H337" s="118"/>
    </row>
    <row r="338" spans="1:8" ht="15.75" customHeight="1" x14ac:dyDescent="0.25">
      <c r="A338" s="194" t="s">
        <v>537</v>
      </c>
      <c r="B338" s="591">
        <v>127</v>
      </c>
      <c r="C338" s="437">
        <v>411</v>
      </c>
      <c r="D338" s="598">
        <v>0.30900243309002434</v>
      </c>
      <c r="E338" s="600"/>
      <c r="F338" s="118"/>
      <c r="G338" s="118"/>
      <c r="H338" s="118"/>
    </row>
    <row r="339" spans="1:8" ht="15.75" customHeight="1" x14ac:dyDescent="0.25">
      <c r="A339" s="194" t="s">
        <v>579</v>
      </c>
      <c r="B339" s="591">
        <v>5</v>
      </c>
      <c r="C339" s="437">
        <v>274</v>
      </c>
      <c r="D339" s="598">
        <v>1.824817518248175E-2</v>
      </c>
      <c r="E339" s="600"/>
      <c r="F339" s="118"/>
      <c r="G339" s="118"/>
      <c r="H339" s="118"/>
    </row>
    <row r="340" spans="1:8" ht="15.75" customHeight="1" x14ac:dyDescent="0.25">
      <c r="A340" s="194" t="s">
        <v>453</v>
      </c>
      <c r="B340" s="591">
        <v>60</v>
      </c>
      <c r="C340" s="437">
        <v>798</v>
      </c>
      <c r="D340" s="598">
        <v>7.5187969924812026E-2</v>
      </c>
      <c r="E340" s="600"/>
      <c r="F340" s="118"/>
      <c r="G340" s="118"/>
      <c r="H340" s="118"/>
    </row>
    <row r="341" spans="1:8" ht="15.75" customHeight="1" x14ac:dyDescent="0.25">
      <c r="A341" s="194" t="s">
        <v>454</v>
      </c>
      <c r="B341" s="591">
        <v>78</v>
      </c>
      <c r="C341" s="437">
        <v>998</v>
      </c>
      <c r="D341" s="598">
        <v>7.8156312625250496E-2</v>
      </c>
      <c r="E341" s="600" t="s">
        <v>715</v>
      </c>
      <c r="F341" s="118"/>
      <c r="G341" s="118"/>
      <c r="H341" s="118"/>
    </row>
    <row r="342" spans="1:8" ht="15.75" customHeight="1" x14ac:dyDescent="0.25">
      <c r="A342" s="4" t="s">
        <v>413</v>
      </c>
      <c r="B342" s="591">
        <v>103</v>
      </c>
      <c r="C342" s="437">
        <v>326</v>
      </c>
      <c r="D342" s="598">
        <v>0.31595092024539878</v>
      </c>
      <c r="E342" s="600"/>
      <c r="F342" s="118"/>
      <c r="G342" s="118"/>
      <c r="H342" s="118"/>
    </row>
    <row r="343" spans="1:8" ht="15.75" customHeight="1" x14ac:dyDescent="0.25">
      <c r="A343" s="4" t="s">
        <v>414</v>
      </c>
      <c r="B343" s="591">
        <v>0</v>
      </c>
      <c r="C343" s="437">
        <v>1152</v>
      </c>
      <c r="D343" s="598">
        <v>0</v>
      </c>
      <c r="E343" s="600"/>
      <c r="F343" s="118"/>
      <c r="G343" s="118"/>
      <c r="H343" s="118"/>
    </row>
    <row r="344" spans="1:8" ht="15.75" customHeight="1" x14ac:dyDescent="0.25">
      <c r="A344" s="194" t="s">
        <v>531</v>
      </c>
      <c r="B344" s="591">
        <v>6</v>
      </c>
      <c r="C344" s="437">
        <v>5141</v>
      </c>
      <c r="D344" s="598">
        <v>1.167088115152694E-3</v>
      </c>
      <c r="E344" s="600"/>
      <c r="F344" s="118"/>
      <c r="G344" s="118"/>
      <c r="H344" s="118"/>
    </row>
    <row r="345" spans="1:8" ht="15.75" customHeight="1" thickBot="1" x14ac:dyDescent="0.3">
      <c r="A345" s="196" t="s">
        <v>426</v>
      </c>
      <c r="B345" s="592">
        <v>56</v>
      </c>
      <c r="C345" s="438">
        <v>9577</v>
      </c>
      <c r="D345" s="547">
        <v>5.8473425916257702E-3</v>
      </c>
      <c r="E345" s="600"/>
      <c r="F345" s="118"/>
      <c r="G345" s="118"/>
      <c r="H345" s="118"/>
    </row>
    <row r="346" spans="1:8" ht="15.75" customHeight="1" thickBot="1" x14ac:dyDescent="0.3">
      <c r="A346" s="562"/>
      <c r="B346" s="586"/>
      <c r="C346" s="254"/>
      <c r="D346" s="254"/>
      <c r="E346" s="254"/>
      <c r="F346" s="118"/>
      <c r="G346" s="118"/>
      <c r="H346" s="118"/>
    </row>
    <row r="347" spans="1:8" ht="15.75" customHeight="1" thickBot="1" x14ac:dyDescent="0.3">
      <c r="A347" s="569" t="s">
        <v>480</v>
      </c>
      <c r="B347" s="564" t="s">
        <v>487</v>
      </c>
      <c r="C347" s="239" t="s">
        <v>479</v>
      </c>
      <c r="D347" s="565" t="s">
        <v>488</v>
      </c>
      <c r="E347" s="599" t="s">
        <v>287</v>
      </c>
      <c r="F347" s="118"/>
      <c r="G347" s="118"/>
      <c r="H347" s="118"/>
    </row>
    <row r="348" spans="1:8" ht="15.75" customHeight="1" thickBot="1" x14ac:dyDescent="0.3">
      <c r="A348" s="193" t="s">
        <v>397</v>
      </c>
      <c r="B348" s="588">
        <v>6675</v>
      </c>
      <c r="C348" s="589">
        <v>30395</v>
      </c>
      <c r="D348" s="545">
        <v>0.21960848823819706</v>
      </c>
      <c r="E348" s="601"/>
      <c r="F348" s="118"/>
      <c r="G348" s="118"/>
      <c r="H348" s="118"/>
    </row>
    <row r="349" spans="1:8" ht="15.75" customHeight="1" x14ac:dyDescent="0.25">
      <c r="A349" s="197" t="s">
        <v>399</v>
      </c>
      <c r="B349" s="590">
        <v>155</v>
      </c>
      <c r="C349" s="437">
        <v>259</v>
      </c>
      <c r="D349" s="546">
        <v>0.59845559845559848</v>
      </c>
      <c r="E349" s="602"/>
      <c r="F349" s="118"/>
      <c r="G349" s="118"/>
      <c r="H349" s="118"/>
    </row>
    <row r="350" spans="1:8" ht="15.75" customHeight="1" x14ac:dyDescent="0.25">
      <c r="A350" s="194" t="s">
        <v>400</v>
      </c>
      <c r="B350" s="591">
        <v>2733</v>
      </c>
      <c r="C350" s="437">
        <v>6870</v>
      </c>
      <c r="D350" s="598">
        <v>0.3978165938864629</v>
      </c>
      <c r="E350" s="602"/>
      <c r="F350" s="118"/>
      <c r="G350" s="118"/>
      <c r="H350" s="118"/>
    </row>
    <row r="351" spans="1:8" ht="15.75" customHeight="1" x14ac:dyDescent="0.25">
      <c r="A351" s="194" t="s">
        <v>401</v>
      </c>
      <c r="B351" s="591">
        <v>3500</v>
      </c>
      <c r="C351" s="437">
        <v>16675</v>
      </c>
      <c r="D351" s="598">
        <v>0.20989505247376311</v>
      </c>
      <c r="E351" s="602"/>
      <c r="F351" s="118"/>
      <c r="G351" s="118"/>
      <c r="H351" s="118"/>
    </row>
    <row r="352" spans="1:8" ht="15.75" customHeight="1" x14ac:dyDescent="0.25">
      <c r="A352" s="194" t="s">
        <v>402</v>
      </c>
      <c r="B352" s="591">
        <v>287</v>
      </c>
      <c r="C352" s="437">
        <v>6591</v>
      </c>
      <c r="D352" s="598">
        <v>4.3544226976179636E-2</v>
      </c>
      <c r="E352" s="602" t="s">
        <v>715</v>
      </c>
      <c r="F352" s="118"/>
      <c r="G352" s="118"/>
      <c r="H352" s="118"/>
    </row>
    <row r="353" spans="1:8" ht="15.75" customHeight="1" x14ac:dyDescent="0.25">
      <c r="A353" s="195" t="s">
        <v>5</v>
      </c>
      <c r="B353" s="591">
        <v>1177</v>
      </c>
      <c r="C353" s="437">
        <v>2321</v>
      </c>
      <c r="D353" s="598">
        <v>0.50710900473933651</v>
      </c>
      <c r="E353" s="602"/>
      <c r="F353" s="118"/>
      <c r="G353" s="118"/>
      <c r="H353" s="118"/>
    </row>
    <row r="354" spans="1:8" ht="15.75" customHeight="1" x14ac:dyDescent="0.25">
      <c r="A354" s="194" t="s">
        <v>403</v>
      </c>
      <c r="B354" s="591">
        <v>289</v>
      </c>
      <c r="C354" s="437">
        <v>1228</v>
      </c>
      <c r="D354" s="598">
        <v>0.23534201954397393</v>
      </c>
      <c r="E354" s="602"/>
      <c r="F354" s="118"/>
      <c r="G354" s="118"/>
      <c r="H354" s="118"/>
    </row>
    <row r="355" spans="1:8" ht="15.75" customHeight="1" x14ac:dyDescent="0.25">
      <c r="A355" s="194" t="s">
        <v>577</v>
      </c>
      <c r="B355" s="591">
        <v>954</v>
      </c>
      <c r="C355" s="437">
        <v>3632</v>
      </c>
      <c r="D355" s="598">
        <v>0.26266519823788548</v>
      </c>
      <c r="E355" s="602"/>
      <c r="F355" s="118"/>
      <c r="G355" s="118"/>
      <c r="H355" s="118"/>
    </row>
    <row r="356" spans="1:8" ht="15.75" customHeight="1" x14ac:dyDescent="0.25">
      <c r="A356" s="194" t="s">
        <v>405</v>
      </c>
      <c r="B356" s="591">
        <v>487</v>
      </c>
      <c r="C356" s="437">
        <v>1434</v>
      </c>
      <c r="D356" s="598">
        <v>0.33960948396094842</v>
      </c>
      <c r="E356" s="602"/>
      <c r="F356" s="118"/>
      <c r="G356" s="118"/>
      <c r="H356" s="118"/>
    </row>
    <row r="357" spans="1:8" ht="15.75" customHeight="1" x14ac:dyDescent="0.25">
      <c r="A357" s="194" t="s">
        <v>406</v>
      </c>
      <c r="B357" s="591">
        <v>294</v>
      </c>
      <c r="C357" s="437">
        <v>1770</v>
      </c>
      <c r="D357" s="598">
        <v>0.16610169491525423</v>
      </c>
      <c r="E357" s="602"/>
      <c r="F357" s="118"/>
      <c r="G357" s="118"/>
      <c r="H357" s="118"/>
    </row>
    <row r="358" spans="1:8" ht="15.75" customHeight="1" x14ac:dyDescent="0.25">
      <c r="A358" s="194" t="s">
        <v>623</v>
      </c>
      <c r="B358" s="591">
        <v>740</v>
      </c>
      <c r="C358" s="437">
        <v>4933</v>
      </c>
      <c r="D358" s="598">
        <v>0.15001013581998784</v>
      </c>
      <c r="E358" s="602"/>
      <c r="F358" s="118"/>
      <c r="G358" s="118"/>
      <c r="H358" s="118"/>
    </row>
    <row r="359" spans="1:8" ht="15.75" customHeight="1" x14ac:dyDescent="0.25">
      <c r="A359" s="194" t="s">
        <v>217</v>
      </c>
      <c r="B359" s="591">
        <v>6</v>
      </c>
      <c r="C359" s="437">
        <v>1183</v>
      </c>
      <c r="D359" s="598">
        <v>5.0718512256973797E-3</v>
      </c>
      <c r="E359" s="602"/>
      <c r="F359" s="118"/>
      <c r="G359" s="118"/>
      <c r="H359" s="118"/>
    </row>
    <row r="360" spans="1:8" ht="15.75" customHeight="1" x14ac:dyDescent="0.25">
      <c r="A360" s="194" t="s">
        <v>28</v>
      </c>
      <c r="B360" s="591">
        <v>1368</v>
      </c>
      <c r="C360" s="437">
        <v>4312</v>
      </c>
      <c r="D360" s="598">
        <v>0.31725417439703152</v>
      </c>
      <c r="E360" s="602"/>
      <c r="F360" s="118"/>
      <c r="G360" s="118"/>
      <c r="H360" s="118"/>
    </row>
    <row r="361" spans="1:8" ht="15.75" customHeight="1" x14ac:dyDescent="0.25">
      <c r="A361" s="189" t="s">
        <v>39</v>
      </c>
      <c r="B361" s="591">
        <v>119</v>
      </c>
      <c r="C361" s="437">
        <v>266</v>
      </c>
      <c r="D361" s="598">
        <v>0.44736842105263158</v>
      </c>
      <c r="E361" s="602"/>
      <c r="F361" s="118"/>
      <c r="G361" s="118"/>
      <c r="H361" s="118"/>
    </row>
    <row r="362" spans="1:8" ht="15.75" customHeight="1" x14ac:dyDescent="0.25">
      <c r="A362" s="189" t="s">
        <v>530</v>
      </c>
      <c r="B362" s="591">
        <v>467</v>
      </c>
      <c r="C362" s="437">
        <v>1583</v>
      </c>
      <c r="D362" s="598">
        <v>0.29500947567909036</v>
      </c>
      <c r="E362" s="602"/>
      <c r="F362" s="118"/>
      <c r="G362" s="118"/>
      <c r="H362" s="118"/>
    </row>
    <row r="363" spans="1:8" ht="15.75" customHeight="1" x14ac:dyDescent="0.25">
      <c r="A363" s="194" t="s">
        <v>31</v>
      </c>
      <c r="B363" s="591">
        <v>75</v>
      </c>
      <c r="C363" s="437">
        <v>3394</v>
      </c>
      <c r="D363" s="598">
        <v>2.2097819681791395E-2</v>
      </c>
      <c r="E363" s="602"/>
      <c r="F363" s="118"/>
      <c r="G363" s="118"/>
      <c r="H363" s="118"/>
    </row>
    <row r="364" spans="1:8" ht="15.75" customHeight="1" x14ac:dyDescent="0.25">
      <c r="A364" s="194" t="s">
        <v>408</v>
      </c>
      <c r="B364" s="591">
        <v>44</v>
      </c>
      <c r="C364" s="437">
        <v>1058</v>
      </c>
      <c r="D364" s="598">
        <v>4.1587901701323253E-2</v>
      </c>
      <c r="E364" s="602"/>
      <c r="F364" s="118"/>
      <c r="G364" s="118"/>
      <c r="H364" s="118"/>
    </row>
    <row r="365" spans="1:8" ht="15.75" customHeight="1" x14ac:dyDescent="0.25">
      <c r="A365" s="194" t="s">
        <v>219</v>
      </c>
      <c r="B365" s="591">
        <v>181</v>
      </c>
      <c r="C365" s="437">
        <v>800</v>
      </c>
      <c r="D365" s="598">
        <v>0.22625000000000001</v>
      </c>
      <c r="E365" s="602"/>
      <c r="F365" s="118"/>
      <c r="G365" s="118"/>
      <c r="H365" s="118"/>
    </row>
    <row r="366" spans="1:8" ht="15.75" customHeight="1" x14ac:dyDescent="0.25">
      <c r="A366" s="194" t="s">
        <v>537</v>
      </c>
      <c r="B366" s="591">
        <v>145</v>
      </c>
      <c r="C366" s="437">
        <v>411</v>
      </c>
      <c r="D366" s="598">
        <v>0.35279805352798055</v>
      </c>
      <c r="E366" s="602"/>
      <c r="F366" s="118"/>
      <c r="G366" s="118"/>
      <c r="H366" s="118"/>
    </row>
    <row r="367" spans="1:8" ht="15.75" customHeight="1" x14ac:dyDescent="0.25">
      <c r="A367" s="194" t="s">
        <v>579</v>
      </c>
      <c r="B367" s="591">
        <v>12</v>
      </c>
      <c r="C367" s="437">
        <v>274</v>
      </c>
      <c r="D367" s="598">
        <v>4.3795620437956206E-2</v>
      </c>
      <c r="E367" s="602"/>
      <c r="F367" s="118"/>
      <c r="G367" s="118"/>
      <c r="H367" s="118"/>
    </row>
    <row r="368" spans="1:8" ht="15.75" customHeight="1" x14ac:dyDescent="0.25">
      <c r="A368" s="194" t="s">
        <v>453</v>
      </c>
      <c r="B368" s="591">
        <v>70</v>
      </c>
      <c r="C368" s="437">
        <v>798</v>
      </c>
      <c r="D368" s="598">
        <v>8.771929824561403E-2</v>
      </c>
      <c r="E368" s="602"/>
      <c r="F368" s="118"/>
      <c r="G368" s="118"/>
      <c r="H368" s="118"/>
    </row>
    <row r="369" spans="1:8" ht="15.75" customHeight="1" x14ac:dyDescent="0.25">
      <c r="A369" s="194" t="s">
        <v>454</v>
      </c>
      <c r="B369" s="591">
        <v>247</v>
      </c>
      <c r="C369" s="437">
        <v>998</v>
      </c>
      <c r="D369" s="598">
        <v>0.24749498997995992</v>
      </c>
      <c r="E369" s="602" t="s">
        <v>715</v>
      </c>
      <c r="F369" s="118"/>
      <c r="G369" s="118"/>
      <c r="H369" s="118"/>
    </row>
    <row r="370" spans="1:8" ht="15.75" customHeight="1" x14ac:dyDescent="0.25">
      <c r="A370" s="4" t="s">
        <v>413</v>
      </c>
      <c r="B370" s="591">
        <v>1</v>
      </c>
      <c r="C370" s="437">
        <v>326</v>
      </c>
      <c r="D370" s="598">
        <v>3.0674846625766872E-3</v>
      </c>
      <c r="E370" s="602"/>
      <c r="F370" s="118"/>
      <c r="G370" s="118"/>
      <c r="H370" s="118"/>
    </row>
    <row r="371" spans="1:8" ht="15.75" customHeight="1" x14ac:dyDescent="0.25">
      <c r="A371" s="4" t="s">
        <v>414</v>
      </c>
      <c r="B371" s="591">
        <v>0</v>
      </c>
      <c r="C371" s="437">
        <v>1152</v>
      </c>
      <c r="D371" s="598">
        <v>0</v>
      </c>
      <c r="E371" s="602"/>
      <c r="F371" s="118"/>
      <c r="G371" s="118"/>
      <c r="H371" s="118"/>
    </row>
    <row r="372" spans="1:8" ht="15.75" customHeight="1" x14ac:dyDescent="0.25">
      <c r="A372" s="194" t="s">
        <v>531</v>
      </c>
      <c r="B372" s="591">
        <v>724</v>
      </c>
      <c r="C372" s="437">
        <v>5141</v>
      </c>
      <c r="D372" s="598">
        <v>0.1408286325617584</v>
      </c>
      <c r="E372" s="602"/>
      <c r="F372" s="118"/>
      <c r="G372" s="118"/>
      <c r="H372" s="118"/>
    </row>
    <row r="373" spans="1:8" ht="15.75" customHeight="1" thickBot="1" x14ac:dyDescent="0.3">
      <c r="A373" s="196" t="s">
        <v>426</v>
      </c>
      <c r="B373" s="592">
        <v>86</v>
      </c>
      <c r="C373" s="438">
        <v>9577</v>
      </c>
      <c r="D373" s="547">
        <v>8.97984755142529E-3</v>
      </c>
      <c r="E373" s="602"/>
      <c r="F373" s="118"/>
      <c r="G373" s="118"/>
      <c r="H373" s="118"/>
    </row>
    <row r="374" spans="1:8" ht="15.75" customHeight="1" thickBot="1" x14ac:dyDescent="0.3">
      <c r="A374" s="562"/>
      <c r="B374" s="586"/>
      <c r="C374" s="254"/>
      <c r="D374" s="254"/>
      <c r="E374" s="254"/>
      <c r="F374" s="118"/>
      <c r="G374" s="118"/>
      <c r="H374" s="118"/>
    </row>
    <row r="375" spans="1:8" ht="15.75" customHeight="1" thickBot="1" x14ac:dyDescent="0.3">
      <c r="A375" s="569" t="s">
        <v>489</v>
      </c>
      <c r="B375" s="564" t="s">
        <v>490</v>
      </c>
      <c r="C375" s="239" t="s">
        <v>479</v>
      </c>
      <c r="D375" s="565" t="s">
        <v>491</v>
      </c>
      <c r="E375" s="254"/>
      <c r="F375" s="118"/>
      <c r="G375" s="118"/>
      <c r="H375" s="118"/>
    </row>
    <row r="376" spans="1:8" ht="15.75" customHeight="1" thickBot="1" x14ac:dyDescent="0.3">
      <c r="A376" s="193" t="s">
        <v>397</v>
      </c>
      <c r="B376" s="588">
        <v>4912</v>
      </c>
      <c r="C376" s="589">
        <v>30395</v>
      </c>
      <c r="D376" s="436">
        <v>0.16160552722487251</v>
      </c>
      <c r="E376" s="254"/>
      <c r="F376" s="118"/>
      <c r="G376" s="118"/>
      <c r="H376" s="118"/>
    </row>
    <row r="377" spans="1:8" ht="15.75" customHeight="1" thickBot="1" x14ac:dyDescent="0.3">
      <c r="A377" s="194" t="s">
        <v>28</v>
      </c>
      <c r="B377" s="591">
        <v>2787</v>
      </c>
      <c r="C377" s="548">
        <v>4312</v>
      </c>
      <c r="D377" s="240">
        <v>0.64633580705009275</v>
      </c>
      <c r="E377" s="254"/>
      <c r="F377" s="118"/>
      <c r="G377" s="118"/>
      <c r="H377" s="118"/>
    </row>
    <row r="378" spans="1:8" ht="15.75" customHeight="1" thickBot="1" x14ac:dyDescent="0.3">
      <c r="A378" s="196" t="s">
        <v>31</v>
      </c>
      <c r="B378" s="592">
        <v>1857</v>
      </c>
      <c r="C378" s="548">
        <v>3394</v>
      </c>
      <c r="D378" s="242">
        <v>0.54714201532115503</v>
      </c>
      <c r="E378" s="254"/>
      <c r="F378" s="118"/>
      <c r="G378" s="118"/>
      <c r="H378" s="118"/>
    </row>
    <row r="379" spans="1:8" ht="15.75" customHeight="1" thickBot="1" x14ac:dyDescent="0.3">
      <c r="A379" s="562"/>
      <c r="B379" s="586"/>
      <c r="C379" s="254"/>
      <c r="D379" s="254"/>
      <c r="E379" s="254"/>
      <c r="F379" s="118"/>
      <c r="G379" s="118"/>
      <c r="H379" s="118"/>
    </row>
    <row r="380" spans="1:8" ht="15.75" customHeight="1" thickBot="1" x14ac:dyDescent="0.3">
      <c r="A380" s="569" t="s">
        <v>492</v>
      </c>
      <c r="B380" s="564" t="s">
        <v>493</v>
      </c>
      <c r="C380" s="239" t="s">
        <v>479</v>
      </c>
      <c r="D380" s="565" t="s">
        <v>494</v>
      </c>
      <c r="E380" s="254"/>
      <c r="F380" s="118"/>
      <c r="G380" s="118"/>
      <c r="H380" s="118"/>
    </row>
    <row r="381" spans="1:8" ht="15.75" customHeight="1" thickBot="1" x14ac:dyDescent="0.3">
      <c r="A381" s="193" t="s">
        <v>397</v>
      </c>
      <c r="B381" s="588">
        <v>156</v>
      </c>
      <c r="C381" s="589">
        <v>30395</v>
      </c>
      <c r="D381" s="436">
        <v>5.1324230959039312E-3</v>
      </c>
      <c r="E381" s="254"/>
      <c r="F381" s="118"/>
      <c r="G381" s="118"/>
      <c r="H381" s="118"/>
    </row>
    <row r="382" spans="1:8" ht="15.75" customHeight="1" thickBot="1" x14ac:dyDescent="0.3">
      <c r="A382" s="194" t="s">
        <v>28</v>
      </c>
      <c r="B382" s="590">
        <v>1</v>
      </c>
      <c r="C382" s="548">
        <v>4312</v>
      </c>
      <c r="D382" s="240">
        <v>2.3191094619666049E-4</v>
      </c>
      <c r="E382" s="254"/>
      <c r="F382" s="118"/>
      <c r="G382" s="118"/>
      <c r="H382" s="118"/>
    </row>
    <row r="383" spans="1:8" ht="15.75" customHeight="1" thickBot="1" x14ac:dyDescent="0.3">
      <c r="A383" s="196" t="s">
        <v>31</v>
      </c>
      <c r="B383" s="592">
        <v>28</v>
      </c>
      <c r="C383" s="548">
        <v>3394</v>
      </c>
      <c r="D383" s="242">
        <v>8.249852681202121E-3</v>
      </c>
      <c r="E383" s="254"/>
      <c r="F383" s="118"/>
      <c r="G383" s="118"/>
      <c r="H383" s="118"/>
    </row>
    <row r="384" spans="1:8" ht="15.75" customHeight="1" thickBot="1" x14ac:dyDescent="0.3">
      <c r="A384" s="562"/>
      <c r="B384" s="586"/>
      <c r="C384" s="254"/>
      <c r="D384" s="254"/>
      <c r="E384" s="254"/>
      <c r="F384" s="118"/>
      <c r="G384" s="118"/>
      <c r="H384" s="118"/>
    </row>
    <row r="385" spans="1:8" ht="15.75" customHeight="1" thickBot="1" x14ac:dyDescent="0.3">
      <c r="A385" s="569" t="s">
        <v>495</v>
      </c>
      <c r="B385" s="564" t="s">
        <v>496</v>
      </c>
      <c r="C385" s="239" t="s">
        <v>479</v>
      </c>
      <c r="D385" s="565" t="s">
        <v>497</v>
      </c>
      <c r="E385" s="254"/>
      <c r="F385" s="118"/>
      <c r="G385" s="118"/>
      <c r="H385" s="118"/>
    </row>
    <row r="386" spans="1:8" ht="15.75" customHeight="1" thickBot="1" x14ac:dyDescent="0.3">
      <c r="A386" s="193" t="s">
        <v>397</v>
      </c>
      <c r="B386" s="588">
        <v>1307</v>
      </c>
      <c r="C386" s="589">
        <v>30395</v>
      </c>
      <c r="D386" s="436">
        <v>4.3000493502220759E-2</v>
      </c>
      <c r="E386" s="254"/>
      <c r="F386" s="118"/>
      <c r="G386" s="118"/>
      <c r="H386" s="118"/>
    </row>
    <row r="387" spans="1:8" ht="15.75" customHeight="1" thickBot="1" x14ac:dyDescent="0.3">
      <c r="A387" s="196" t="s">
        <v>31</v>
      </c>
      <c r="B387" s="592">
        <v>570</v>
      </c>
      <c r="C387" s="548">
        <v>3394</v>
      </c>
      <c r="D387" s="642">
        <v>0.16794342958161462</v>
      </c>
      <c r="E387" s="254"/>
      <c r="F387" s="118"/>
      <c r="G387" s="118"/>
      <c r="H387" s="118"/>
    </row>
    <row r="388" spans="1:8" ht="15.75" customHeight="1" thickBot="1" x14ac:dyDescent="0.3">
      <c r="A388" s="562"/>
      <c r="B388" s="586"/>
      <c r="C388" s="254"/>
      <c r="D388" s="254"/>
      <c r="E388" s="254"/>
      <c r="F388" s="118"/>
      <c r="G388" s="118"/>
      <c r="H388" s="118"/>
    </row>
    <row r="389" spans="1:8" ht="15.75" customHeight="1" thickBot="1" x14ac:dyDescent="0.3">
      <c r="A389" s="569" t="s">
        <v>498</v>
      </c>
      <c r="B389" s="564" t="s">
        <v>499</v>
      </c>
      <c r="C389" s="239" t="s">
        <v>479</v>
      </c>
      <c r="D389" s="565" t="s">
        <v>500</v>
      </c>
      <c r="E389" s="254"/>
      <c r="F389" s="118"/>
      <c r="G389" s="118"/>
      <c r="H389" s="118"/>
    </row>
    <row r="390" spans="1:8" ht="15.75" customHeight="1" thickBot="1" x14ac:dyDescent="0.3">
      <c r="A390" s="193" t="s">
        <v>397</v>
      </c>
      <c r="B390" s="588">
        <v>803</v>
      </c>
      <c r="C390" s="589">
        <v>30395</v>
      </c>
      <c r="D390" s="436">
        <v>2.6418818884684982E-2</v>
      </c>
      <c r="E390" s="254"/>
      <c r="F390" s="118"/>
      <c r="G390" s="118"/>
      <c r="H390" s="118"/>
    </row>
    <row r="391" spans="1:8" ht="15.75" customHeight="1" thickBot="1" x14ac:dyDescent="0.3">
      <c r="A391" s="562"/>
      <c r="B391" s="586"/>
      <c r="C391" s="254"/>
      <c r="D391" s="254"/>
      <c r="E391" s="254"/>
      <c r="F391" s="118"/>
      <c r="G391" s="118"/>
      <c r="H391" s="118"/>
    </row>
    <row r="392" spans="1:8" ht="38.25" customHeight="1" thickBot="1" x14ac:dyDescent="0.3">
      <c r="A392" s="571" t="s">
        <v>525</v>
      </c>
      <c r="B392" s="564" t="s">
        <v>503</v>
      </c>
      <c r="C392" s="239" t="s">
        <v>504</v>
      </c>
      <c r="D392" s="565" t="s">
        <v>502</v>
      </c>
      <c r="E392" s="254"/>
      <c r="F392" s="118"/>
      <c r="G392" s="118"/>
      <c r="H392" s="118"/>
    </row>
    <row r="393" spans="1:8" ht="15.75" customHeight="1" x14ac:dyDescent="0.25">
      <c r="A393" s="201" t="s">
        <v>478</v>
      </c>
      <c r="B393" s="591">
        <v>251</v>
      </c>
      <c r="C393" s="439">
        <v>259</v>
      </c>
      <c r="D393" s="241">
        <v>0.96911196911196906</v>
      </c>
      <c r="E393" s="254"/>
      <c r="F393" s="118"/>
      <c r="G393" s="118"/>
      <c r="H393" s="118"/>
    </row>
    <row r="394" spans="1:8" ht="15.75" customHeight="1" x14ac:dyDescent="0.25">
      <c r="A394" s="201" t="s">
        <v>670</v>
      </c>
      <c r="B394" s="591">
        <v>5085</v>
      </c>
      <c r="C394" s="593">
        <v>5556</v>
      </c>
      <c r="D394" s="241">
        <v>0.91522678185745143</v>
      </c>
      <c r="E394" s="254"/>
      <c r="F394" s="118"/>
      <c r="G394" s="118"/>
      <c r="H394" s="118"/>
    </row>
    <row r="395" spans="1:8" ht="15.75" customHeight="1" x14ac:dyDescent="0.25">
      <c r="A395" s="201" t="s">
        <v>475</v>
      </c>
      <c r="B395" s="591">
        <v>103</v>
      </c>
      <c r="C395" s="593">
        <v>348</v>
      </c>
      <c r="D395" s="241">
        <v>0.29597701149425287</v>
      </c>
      <c r="E395" s="254"/>
      <c r="F395" s="118"/>
      <c r="G395" s="118"/>
      <c r="H395" s="118"/>
    </row>
    <row r="396" spans="1:8" ht="15.75" customHeight="1" x14ac:dyDescent="0.25">
      <c r="A396" s="201" t="s">
        <v>476</v>
      </c>
      <c r="B396" s="591">
        <v>969</v>
      </c>
      <c r="C396" s="593">
        <v>1817</v>
      </c>
      <c r="D396" s="241">
        <v>0.53329664281783162</v>
      </c>
      <c r="E396" s="254"/>
      <c r="F396" s="118"/>
      <c r="G396" s="118"/>
      <c r="H396" s="118"/>
    </row>
    <row r="397" spans="1:8" ht="15.75" customHeight="1" thickBot="1" x14ac:dyDescent="0.3">
      <c r="A397" s="570" t="s">
        <v>477</v>
      </c>
      <c r="B397" s="592">
        <v>2046</v>
      </c>
      <c r="C397" s="438">
        <v>2321</v>
      </c>
      <c r="D397" s="241">
        <v>0.88151658767772512</v>
      </c>
      <c r="E397" s="254"/>
      <c r="F397" s="118"/>
      <c r="G397" s="118"/>
      <c r="H397" s="118"/>
    </row>
    <row r="398" spans="1:8" ht="15.75" customHeight="1" thickBot="1" x14ac:dyDescent="0.3">
      <c r="A398" s="562"/>
      <c r="B398" s="586"/>
      <c r="C398" s="254"/>
      <c r="D398" s="254"/>
      <c r="E398" s="254"/>
      <c r="F398" s="118"/>
      <c r="G398" s="118"/>
      <c r="H398" s="118"/>
    </row>
    <row r="399" spans="1:8" ht="43.5" customHeight="1" thickBot="1" x14ac:dyDescent="0.3">
      <c r="A399" s="191" t="s">
        <v>465</v>
      </c>
      <c r="B399" s="616"/>
      <c r="C399" s="616"/>
      <c r="D399" s="594"/>
      <c r="E399" s="254"/>
      <c r="F399" s="118"/>
      <c r="G399" s="118"/>
      <c r="H399" s="118"/>
    </row>
    <row r="400" spans="1:8" ht="38.25" customHeight="1" thickBot="1" x14ac:dyDescent="0.3">
      <c r="A400" s="571" t="s">
        <v>629</v>
      </c>
      <c r="B400" s="564" t="s">
        <v>503</v>
      </c>
      <c r="C400" s="239" t="s">
        <v>505</v>
      </c>
      <c r="D400" s="565" t="s">
        <v>506</v>
      </c>
      <c r="E400" s="254"/>
      <c r="F400" s="118"/>
      <c r="G400" s="118"/>
      <c r="H400" s="118"/>
    </row>
    <row r="401" spans="1:8" ht="15.75" customHeight="1" x14ac:dyDescent="0.25">
      <c r="A401" s="201" t="s">
        <v>466</v>
      </c>
      <c r="B401" s="591">
        <v>11026</v>
      </c>
      <c r="C401" s="439">
        <v>11026</v>
      </c>
      <c r="D401" s="241">
        <v>1</v>
      </c>
      <c r="E401" s="254"/>
      <c r="F401" s="118"/>
      <c r="G401" s="118"/>
      <c r="H401" s="118"/>
    </row>
    <row r="402" spans="1:8" ht="15.75" customHeight="1" x14ac:dyDescent="0.25">
      <c r="A402" s="201" t="s">
        <v>467</v>
      </c>
      <c r="B402" s="591">
        <v>11026</v>
      </c>
      <c r="C402" s="439">
        <v>11026</v>
      </c>
      <c r="D402" s="241">
        <v>1</v>
      </c>
      <c r="E402" s="254"/>
      <c r="F402" s="118"/>
      <c r="G402" s="118"/>
      <c r="H402" s="118"/>
    </row>
    <row r="403" spans="1:8" ht="15" customHeight="1" thickBot="1" x14ac:dyDescent="0.3">
      <c r="A403" s="201" t="s">
        <v>468</v>
      </c>
      <c r="B403" s="591">
        <v>0</v>
      </c>
      <c r="C403" s="439">
        <v>11026</v>
      </c>
      <c r="D403" s="241">
        <v>0</v>
      </c>
      <c r="E403" s="254"/>
      <c r="F403" s="118"/>
      <c r="G403" s="118"/>
      <c r="H403" s="118"/>
    </row>
    <row r="404" spans="1:8" ht="44.25" customHeight="1" thickBot="1" x14ac:dyDescent="0.3">
      <c r="A404" s="571" t="s">
        <v>630</v>
      </c>
      <c r="B404" s="564" t="s">
        <v>503</v>
      </c>
      <c r="C404" s="239" t="s">
        <v>507</v>
      </c>
      <c r="D404" s="565" t="s">
        <v>506</v>
      </c>
      <c r="E404" s="254"/>
      <c r="F404" s="118"/>
      <c r="G404" s="118"/>
      <c r="H404" s="118"/>
    </row>
    <row r="405" spans="1:8" ht="15.75" customHeight="1" x14ac:dyDescent="0.25">
      <c r="A405" s="201" t="s">
        <v>469</v>
      </c>
      <c r="B405" s="591">
        <v>4540</v>
      </c>
      <c r="C405" s="439">
        <v>4540</v>
      </c>
      <c r="D405" s="241">
        <v>1</v>
      </c>
      <c r="E405" s="254"/>
      <c r="F405" s="118"/>
      <c r="G405" s="118"/>
      <c r="H405" s="118"/>
    </row>
    <row r="406" spans="1:8" ht="15.75" customHeight="1" x14ac:dyDescent="0.25">
      <c r="A406" s="201" t="s">
        <v>470</v>
      </c>
      <c r="B406" s="591">
        <v>4540</v>
      </c>
      <c r="C406" s="439">
        <v>4540</v>
      </c>
      <c r="D406" s="241">
        <v>1</v>
      </c>
      <c r="E406" s="254"/>
      <c r="F406" s="118"/>
      <c r="G406" s="118"/>
      <c r="H406" s="118"/>
    </row>
    <row r="407" spans="1:8" ht="15.75" customHeight="1" thickBot="1" x14ac:dyDescent="0.3">
      <c r="A407" s="201" t="s">
        <v>471</v>
      </c>
      <c r="B407" s="591">
        <v>0</v>
      </c>
      <c r="C407" s="439">
        <v>4540</v>
      </c>
      <c r="D407" s="241">
        <v>0</v>
      </c>
      <c r="E407" s="254"/>
      <c r="F407" s="118"/>
      <c r="G407" s="118"/>
      <c r="H407" s="118"/>
    </row>
    <row r="408" spans="1:8" ht="36.75" customHeight="1" thickBot="1" x14ac:dyDescent="0.3">
      <c r="A408" s="571" t="s">
        <v>631</v>
      </c>
      <c r="B408" s="564" t="s">
        <v>503</v>
      </c>
      <c r="C408" s="239" t="s">
        <v>627</v>
      </c>
      <c r="D408" s="565" t="s">
        <v>506</v>
      </c>
      <c r="E408" s="254"/>
      <c r="F408" s="118"/>
      <c r="G408" s="118"/>
      <c r="H408" s="118"/>
    </row>
    <row r="409" spans="1:8" ht="15.75" customHeight="1" x14ac:dyDescent="0.25">
      <c r="A409" s="201" t="s">
        <v>472</v>
      </c>
      <c r="B409" s="591">
        <v>6675</v>
      </c>
      <c r="C409" s="439">
        <v>6675</v>
      </c>
      <c r="D409" s="241">
        <v>1</v>
      </c>
      <c r="E409" s="254"/>
      <c r="F409" s="118"/>
      <c r="G409" s="118"/>
      <c r="H409" s="118"/>
    </row>
    <row r="410" spans="1:8" ht="15.75" customHeight="1" x14ac:dyDescent="0.25">
      <c r="A410" s="201" t="s">
        <v>473</v>
      </c>
      <c r="B410" s="591">
        <v>6675</v>
      </c>
      <c r="C410" s="439">
        <v>6675</v>
      </c>
      <c r="D410" s="241">
        <v>1</v>
      </c>
      <c r="E410" s="254"/>
      <c r="F410" s="118"/>
      <c r="G410" s="118"/>
      <c r="H410" s="118"/>
    </row>
    <row r="411" spans="1:8" ht="17.25" customHeight="1" thickBot="1" x14ac:dyDescent="0.3">
      <c r="A411" s="201" t="s">
        <v>474</v>
      </c>
      <c r="B411" s="591">
        <v>0</v>
      </c>
      <c r="C411" s="439">
        <v>6675</v>
      </c>
      <c r="D411" s="241">
        <v>0</v>
      </c>
      <c r="E411" s="254"/>
      <c r="F411" s="118"/>
      <c r="G411" s="118"/>
      <c r="H411" s="118"/>
    </row>
    <row r="412" spans="1:8" ht="31.5" customHeight="1" thickBot="1" x14ac:dyDescent="0.3">
      <c r="A412" s="571" t="s">
        <v>632</v>
      </c>
      <c r="B412" s="564" t="s">
        <v>503</v>
      </c>
      <c r="C412" s="239" t="s">
        <v>628</v>
      </c>
      <c r="D412" s="565" t="s">
        <v>506</v>
      </c>
      <c r="E412" s="254"/>
      <c r="F412" s="118"/>
      <c r="G412" s="118"/>
      <c r="H412" s="118"/>
    </row>
    <row r="413" spans="1:8" ht="15.75" customHeight="1" x14ac:dyDescent="0.25">
      <c r="A413" s="201" t="s">
        <v>625</v>
      </c>
      <c r="B413" s="591">
        <v>5415</v>
      </c>
      <c r="C413" s="439">
        <v>5415</v>
      </c>
      <c r="D413" s="241">
        <v>1</v>
      </c>
      <c r="E413" s="254"/>
      <c r="F413" s="118"/>
      <c r="G413" s="118"/>
      <c r="H413" s="118"/>
    </row>
    <row r="414" spans="1:8" ht="15.75" customHeight="1" thickBot="1" x14ac:dyDescent="0.3">
      <c r="A414" s="570" t="s">
        <v>626</v>
      </c>
      <c r="B414" s="592">
        <v>5415</v>
      </c>
      <c r="C414" s="438">
        <v>5415</v>
      </c>
      <c r="D414" s="242">
        <v>1</v>
      </c>
      <c r="E414" s="254"/>
      <c r="F414" s="118"/>
      <c r="G414" s="118"/>
      <c r="H414" s="118"/>
    </row>
    <row r="415" spans="1:8" ht="15.75" customHeight="1" x14ac:dyDescent="0.25">
      <c r="A415" s="118"/>
      <c r="B415" s="434"/>
      <c r="C415" s="434"/>
      <c r="D415" s="434"/>
      <c r="E415" s="434"/>
      <c r="F415" s="175"/>
      <c r="G415" s="175"/>
      <c r="H415" s="175"/>
    </row>
    <row r="416" spans="1:8" ht="15.75" customHeight="1" x14ac:dyDescent="0.25">
      <c r="A416" s="118"/>
      <c r="B416" s="434"/>
      <c r="C416" s="434"/>
      <c r="D416" s="434"/>
      <c r="E416" s="434"/>
      <c r="F416" s="175"/>
      <c r="G416" s="175"/>
      <c r="H416" s="175"/>
    </row>
    <row r="417" spans="1:8" ht="15.75" customHeight="1" thickBot="1" x14ac:dyDescent="0.3">
      <c r="A417" s="118"/>
      <c r="B417" s="434"/>
      <c r="C417" s="434"/>
      <c r="D417" s="434"/>
      <c r="E417" s="434"/>
      <c r="F417" s="175"/>
      <c r="G417" s="175"/>
      <c r="H417" s="175"/>
    </row>
    <row r="418" spans="1:8" ht="27" thickBot="1" x14ac:dyDescent="0.3">
      <c r="A418" s="321" t="s">
        <v>4</v>
      </c>
      <c r="B418" s="574"/>
      <c r="C418" s="574"/>
      <c r="D418" s="574"/>
      <c r="E418" s="574"/>
      <c r="F418" s="178"/>
      <c r="G418" s="178"/>
      <c r="H418" s="178"/>
    </row>
    <row r="419" spans="1:8" ht="15.75" customHeight="1" thickBot="1" x14ac:dyDescent="0.3">
      <c r="A419" s="562" t="s">
        <v>322</v>
      </c>
      <c r="B419" s="434"/>
      <c r="C419" s="434"/>
      <c r="D419" s="434"/>
      <c r="E419" s="434"/>
      <c r="F419" s="175"/>
      <c r="G419" s="175"/>
      <c r="H419" s="175"/>
    </row>
    <row r="420" spans="1:8" x14ac:dyDescent="0.25">
      <c r="A420" s="806" t="s">
        <v>393</v>
      </c>
      <c r="B420" s="807"/>
      <c r="C420" s="660"/>
      <c r="D420" s="254"/>
      <c r="E420" s="254"/>
      <c r="F420" s="118"/>
      <c r="G420" s="118"/>
      <c r="H420" s="118"/>
    </row>
    <row r="421" spans="1:8" x14ac:dyDescent="0.25">
      <c r="A421" s="440">
        <v>2017</v>
      </c>
      <c r="B421" s="699">
        <v>9861</v>
      </c>
      <c r="C421" s="660"/>
      <c r="D421" s="254"/>
      <c r="E421" s="254"/>
      <c r="F421" s="118"/>
      <c r="G421" s="118"/>
      <c r="H421" s="118"/>
    </row>
    <row r="422" spans="1:8" x14ac:dyDescent="0.25">
      <c r="A422" s="440">
        <v>2018</v>
      </c>
      <c r="B422" s="699">
        <v>10066</v>
      </c>
      <c r="C422" s="660"/>
      <c r="D422" s="254"/>
      <c r="E422" s="254"/>
      <c r="F422" s="118"/>
      <c r="G422" s="118"/>
      <c r="H422" s="118"/>
    </row>
    <row r="423" spans="1:8" x14ac:dyDescent="0.25">
      <c r="A423" s="440">
        <v>2019</v>
      </c>
      <c r="B423" s="699">
        <v>10298</v>
      </c>
      <c r="C423" s="660"/>
      <c r="D423" s="254"/>
      <c r="E423" s="254"/>
      <c r="F423" s="118"/>
      <c r="G423" s="118"/>
      <c r="H423" s="118"/>
    </row>
    <row r="424" spans="1:8" x14ac:dyDescent="0.25">
      <c r="A424" s="432" t="s">
        <v>847</v>
      </c>
      <c r="B424" s="543">
        <v>10193</v>
      </c>
      <c r="C424" s="660"/>
      <c r="D424" s="254"/>
      <c r="E424" s="254"/>
      <c r="F424" s="118"/>
      <c r="G424" s="118"/>
      <c r="H424" s="118"/>
    </row>
    <row r="425" spans="1:8" x14ac:dyDescent="0.25">
      <c r="A425" s="432" t="s">
        <v>848</v>
      </c>
      <c r="B425" s="543">
        <v>0</v>
      </c>
      <c r="C425" s="660"/>
      <c r="D425" s="254"/>
      <c r="E425" s="254"/>
      <c r="F425" s="118"/>
      <c r="G425" s="118"/>
      <c r="H425" s="118"/>
    </row>
    <row r="426" spans="1:8" x14ac:dyDescent="0.25">
      <c r="A426" s="432" t="s">
        <v>866</v>
      </c>
      <c r="B426" s="698">
        <v>9273</v>
      </c>
      <c r="C426" s="660"/>
      <c r="D426" s="254"/>
      <c r="E426" s="254"/>
      <c r="F426" s="118"/>
      <c r="G426" s="118"/>
      <c r="H426" s="118"/>
    </row>
    <row r="427" spans="1:8" x14ac:dyDescent="0.25">
      <c r="A427" s="432" t="s">
        <v>714</v>
      </c>
      <c r="B427" s="742">
        <v>44966</v>
      </c>
      <c r="C427" s="660"/>
      <c r="D427" s="254"/>
      <c r="E427" s="254"/>
      <c r="F427" s="118"/>
      <c r="G427" s="118"/>
      <c r="H427" s="118"/>
    </row>
    <row r="428" spans="1:8" x14ac:dyDescent="0.25">
      <c r="A428" s="432" t="s">
        <v>421</v>
      </c>
      <c r="B428" s="659">
        <v>1.0196154593124878E-2</v>
      </c>
      <c r="C428" s="660"/>
      <c r="D428" s="254"/>
      <c r="E428" s="254"/>
      <c r="F428" s="118"/>
      <c r="G428" s="118"/>
      <c r="H428" s="118"/>
    </row>
    <row r="429" spans="1:8" ht="15.75" thickBot="1" x14ac:dyDescent="0.3">
      <c r="A429" s="433" t="s">
        <v>540</v>
      </c>
      <c r="B429" s="644">
        <v>0</v>
      </c>
      <c r="C429" s="254"/>
      <c r="D429" s="254"/>
      <c r="E429" s="254"/>
      <c r="F429" s="118"/>
      <c r="G429" s="118"/>
      <c r="H429" s="118"/>
    </row>
    <row r="430" spans="1:8" ht="15.75" customHeight="1" x14ac:dyDescent="0.25">
      <c r="A430" s="562"/>
      <c r="B430" s="586"/>
      <c r="C430" s="254"/>
      <c r="D430" s="254"/>
      <c r="E430" s="254"/>
      <c r="F430" s="118"/>
      <c r="G430" s="118"/>
      <c r="H430" s="118"/>
    </row>
    <row r="431" spans="1:8" ht="15.75" customHeight="1" thickBot="1" x14ac:dyDescent="0.3">
      <c r="A431" s="563" t="s">
        <v>669</v>
      </c>
      <c r="B431" s="575"/>
      <c r="C431" s="254"/>
      <c r="D431" s="254"/>
      <c r="E431" s="254"/>
      <c r="F431" s="118"/>
      <c r="G431" s="118"/>
      <c r="H431" s="118"/>
    </row>
    <row r="432" spans="1:8" ht="15.75" customHeight="1" thickBot="1" x14ac:dyDescent="0.3">
      <c r="A432" s="568" t="s">
        <v>393</v>
      </c>
      <c r="B432" s="239" t="s">
        <v>455</v>
      </c>
      <c r="C432" s="239" t="s">
        <v>456</v>
      </c>
      <c r="D432" s="573" t="s">
        <v>443</v>
      </c>
      <c r="E432" s="604" t="s">
        <v>441</v>
      </c>
      <c r="F432" s="605"/>
      <c r="G432" s="605"/>
      <c r="H432" s="118"/>
    </row>
    <row r="433" spans="1:8" x14ac:dyDescent="0.25">
      <c r="A433" s="566" t="s">
        <v>6</v>
      </c>
      <c r="B433" s="576">
        <v>0</v>
      </c>
      <c r="C433" s="577">
        <v>9273</v>
      </c>
      <c r="D433" s="578">
        <v>0</v>
      </c>
      <c r="E433" s="603">
        <v>1</v>
      </c>
      <c r="F433" s="606"/>
      <c r="G433" s="606"/>
      <c r="H433" s="118"/>
    </row>
    <row r="434" spans="1:8" x14ac:dyDescent="0.25">
      <c r="A434" s="560" t="s">
        <v>7</v>
      </c>
      <c r="B434" s="576">
        <v>0</v>
      </c>
      <c r="C434" s="579">
        <v>9268</v>
      </c>
      <c r="D434" s="578">
        <v>0</v>
      </c>
      <c r="E434" s="603">
        <v>1</v>
      </c>
      <c r="F434" s="606"/>
      <c r="G434" s="606"/>
      <c r="H434" s="118"/>
    </row>
    <row r="435" spans="1:8" x14ac:dyDescent="0.25">
      <c r="A435" s="560" t="s">
        <v>8</v>
      </c>
      <c r="B435" s="576">
        <v>0</v>
      </c>
      <c r="C435" s="579">
        <v>9273</v>
      </c>
      <c r="D435" s="578">
        <v>0</v>
      </c>
      <c r="E435" s="603">
        <v>1</v>
      </c>
      <c r="F435" s="606"/>
      <c r="G435" s="606"/>
      <c r="H435" s="118"/>
    </row>
    <row r="436" spans="1:8" ht="15.75" thickBot="1" x14ac:dyDescent="0.3">
      <c r="A436" s="560" t="s">
        <v>9</v>
      </c>
      <c r="B436" s="646">
        <v>9273</v>
      </c>
      <c r="C436" s="579"/>
      <c r="D436" s="776" t="s">
        <v>319</v>
      </c>
      <c r="E436" s="583" t="s">
        <v>319</v>
      </c>
      <c r="F436" s="606"/>
      <c r="G436" s="606"/>
      <c r="H436" s="118"/>
    </row>
    <row r="437" spans="1:8" x14ac:dyDescent="0.25">
      <c r="A437" s="560" t="s">
        <v>11</v>
      </c>
      <c r="B437" s="576">
        <v>4</v>
      </c>
      <c r="C437" s="579">
        <v>9268</v>
      </c>
      <c r="D437" s="578">
        <v>4.3140638481449527E-4</v>
      </c>
      <c r="E437" s="603">
        <v>0.99956859361518546</v>
      </c>
      <c r="F437" s="606"/>
      <c r="G437" s="606"/>
      <c r="H437" s="118"/>
    </row>
    <row r="438" spans="1:8" x14ac:dyDescent="0.25">
      <c r="A438" s="560" t="s">
        <v>12</v>
      </c>
      <c r="B438" s="576">
        <v>0</v>
      </c>
      <c r="C438" s="579">
        <v>9273</v>
      </c>
      <c r="D438" s="578">
        <v>0</v>
      </c>
      <c r="E438" s="603">
        <v>1</v>
      </c>
      <c r="F438" s="606"/>
      <c r="G438" s="606"/>
      <c r="H438" s="118"/>
    </row>
    <row r="439" spans="1:8" x14ac:dyDescent="0.25">
      <c r="A439" s="560" t="s">
        <v>429</v>
      </c>
      <c r="B439" s="576">
        <v>1</v>
      </c>
      <c r="C439" s="579">
        <v>9272</v>
      </c>
      <c r="D439" s="578">
        <v>1.0783996549121104E-4</v>
      </c>
      <c r="E439" s="603">
        <v>0.99989216003450876</v>
      </c>
      <c r="F439" s="606"/>
      <c r="G439" s="606"/>
      <c r="H439" s="118"/>
    </row>
    <row r="440" spans="1:8" x14ac:dyDescent="0.25">
      <c r="A440" s="560" t="s">
        <v>14</v>
      </c>
      <c r="B440" s="576">
        <v>0</v>
      </c>
      <c r="C440" s="579">
        <v>9273</v>
      </c>
      <c r="D440" s="578">
        <v>0</v>
      </c>
      <c r="E440" s="603">
        <v>1</v>
      </c>
      <c r="F440" s="606"/>
      <c r="G440" s="606"/>
      <c r="H440" s="118"/>
    </row>
    <row r="441" spans="1:8" x14ac:dyDescent="0.25">
      <c r="A441" s="560" t="s">
        <v>15</v>
      </c>
      <c r="B441" s="576">
        <v>185</v>
      </c>
      <c r="C441" s="579">
        <v>9088</v>
      </c>
      <c r="D441" s="578">
        <v>1.9950393615874043E-2</v>
      </c>
      <c r="E441" s="603">
        <v>0.98004960638412597</v>
      </c>
      <c r="F441" s="606"/>
      <c r="G441" s="606"/>
      <c r="H441" s="118"/>
    </row>
    <row r="442" spans="1:8" x14ac:dyDescent="0.25">
      <c r="A442" s="560" t="s">
        <v>16</v>
      </c>
      <c r="B442" s="576">
        <v>1388</v>
      </c>
      <c r="C442" s="579">
        <v>7885</v>
      </c>
      <c r="D442" s="578">
        <v>0.14968187210180092</v>
      </c>
      <c r="E442" s="603">
        <v>0.85031812789819905</v>
      </c>
      <c r="F442" s="606"/>
      <c r="G442" s="606"/>
      <c r="H442" s="118"/>
    </row>
    <row r="443" spans="1:8" x14ac:dyDescent="0.25">
      <c r="A443" s="560" t="s">
        <v>17</v>
      </c>
      <c r="B443" s="576">
        <v>110</v>
      </c>
      <c r="C443" s="579">
        <v>9163</v>
      </c>
      <c r="D443" s="578">
        <v>1.1862396204033215E-2</v>
      </c>
      <c r="E443" s="603">
        <v>0.98813760379596682</v>
      </c>
      <c r="F443" s="606"/>
      <c r="G443" s="606"/>
      <c r="H443" s="118"/>
    </row>
    <row r="444" spans="1:8" x14ac:dyDescent="0.25">
      <c r="A444" s="560" t="s">
        <v>18</v>
      </c>
      <c r="B444" s="576">
        <v>15</v>
      </c>
      <c r="C444" s="579">
        <v>9258</v>
      </c>
      <c r="D444" s="578">
        <v>1.6175994823681655E-3</v>
      </c>
      <c r="E444" s="603">
        <v>0.99838240051763183</v>
      </c>
      <c r="F444" s="606"/>
      <c r="G444" s="606"/>
      <c r="H444" s="118"/>
    </row>
    <row r="445" spans="1:8" ht="15.75" customHeight="1" thickBot="1" x14ac:dyDescent="0.3">
      <c r="A445" s="561" t="s">
        <v>518</v>
      </c>
      <c r="B445" s="646">
        <v>9273</v>
      </c>
      <c r="C445" s="581"/>
      <c r="D445" s="583" t="s">
        <v>319</v>
      </c>
      <c r="E445" s="583" t="str">
        <f>IFERROR(C445/SUM(C445:D445),"-")</f>
        <v>-</v>
      </c>
      <c r="F445" s="606"/>
      <c r="G445" s="606"/>
      <c r="H445" s="118"/>
    </row>
    <row r="446" spans="1:8" ht="15.75" customHeight="1" x14ac:dyDescent="0.25">
      <c r="A446" s="562"/>
      <c r="B446" s="586"/>
      <c r="C446" s="254"/>
      <c r="D446" s="254"/>
      <c r="E446" s="254"/>
      <c r="F446" s="118"/>
      <c r="G446" s="118"/>
      <c r="H446" s="118"/>
    </row>
    <row r="447" spans="1:8" ht="15.75" customHeight="1" thickBot="1" x14ac:dyDescent="0.3">
      <c r="A447" s="562" t="s">
        <v>395</v>
      </c>
      <c r="B447" s="254"/>
      <c r="C447" s="254"/>
      <c r="D447" s="254"/>
      <c r="E447" s="254"/>
      <c r="F447" s="118"/>
      <c r="G447" s="118"/>
      <c r="H447" s="118"/>
    </row>
    <row r="448" spans="1:8" ht="15.75" customHeight="1" thickBot="1" x14ac:dyDescent="0.3">
      <c r="A448" s="596" t="s">
        <v>423</v>
      </c>
      <c r="B448" s="573" t="s">
        <v>455</v>
      </c>
      <c r="C448" s="239" t="s">
        <v>457</v>
      </c>
      <c r="D448" s="564" t="s">
        <v>443</v>
      </c>
      <c r="E448" s="239" t="s">
        <v>440</v>
      </c>
      <c r="F448" s="118"/>
      <c r="G448" s="118"/>
      <c r="H448" s="118"/>
    </row>
    <row r="449" spans="1:8" ht="15.75" customHeight="1" x14ac:dyDescent="0.25">
      <c r="A449" s="566" t="s">
        <v>854</v>
      </c>
      <c r="B449" s="582">
        <v>281</v>
      </c>
      <c r="C449" s="582">
        <v>226</v>
      </c>
      <c r="D449" s="583">
        <f>IFERROR(B449/SUM(B449:C449),"-")</f>
        <v>0.55424063116370814</v>
      </c>
      <c r="E449" s="583">
        <f>IFERROR(C449/SUM(B449:C449),"-")</f>
        <v>0.44575936883629191</v>
      </c>
      <c r="F449" s="118"/>
      <c r="G449" s="118"/>
      <c r="H449" s="118"/>
    </row>
    <row r="450" spans="1:8" ht="15.75" customHeight="1" x14ac:dyDescent="0.25">
      <c r="A450" s="560" t="s">
        <v>855</v>
      </c>
      <c r="B450" s="582">
        <v>254</v>
      </c>
      <c r="C450" s="582">
        <v>251</v>
      </c>
      <c r="D450" s="583">
        <f>IFERROR(B450/SUM(B450:C450),"-")</f>
        <v>0.50297029702970297</v>
      </c>
      <c r="E450" s="583">
        <f>IFERROR(C450/SUM(B450:C450),"-")</f>
        <v>0.49702970297029703</v>
      </c>
      <c r="F450" s="118"/>
      <c r="G450" s="118"/>
      <c r="H450" s="118"/>
    </row>
    <row r="451" spans="1:8" ht="15.75" customHeight="1" x14ac:dyDescent="0.25">
      <c r="A451" s="560" t="s">
        <v>856</v>
      </c>
      <c r="B451" s="584"/>
      <c r="C451" s="584"/>
      <c r="D451" s="583" t="str">
        <f>IFERROR(B451/SUM(B451:C451),"-")</f>
        <v>-</v>
      </c>
      <c r="E451" s="583" t="str">
        <f>IFERROR(C451/SUM(B451:C451),"-")</f>
        <v>-</v>
      </c>
      <c r="F451" s="118"/>
      <c r="G451" s="118"/>
      <c r="H451" s="118"/>
    </row>
    <row r="452" spans="1:8" ht="15.75" thickBot="1" x14ac:dyDescent="0.3">
      <c r="A452" s="637" t="s">
        <v>857</v>
      </c>
      <c r="B452" s="656"/>
      <c r="C452" s="656"/>
      <c r="D452" s="583" t="str">
        <f>IFERROR(B452/SUM(B452:C452),"-")</f>
        <v>-</v>
      </c>
      <c r="E452" s="583" t="str">
        <f>IFERROR(C452/SUM(B452:C452),"-")</f>
        <v>-</v>
      </c>
      <c r="F452" s="118"/>
      <c r="G452" s="118"/>
      <c r="H452" s="118"/>
    </row>
    <row r="453" spans="1:8" ht="15.75" customHeight="1" thickBot="1" x14ac:dyDescent="0.3">
      <c r="A453" s="596" t="s">
        <v>422</v>
      </c>
      <c r="B453" s="595" t="s">
        <v>455</v>
      </c>
      <c r="C453" s="572" t="s">
        <v>457</v>
      </c>
      <c r="D453" s="564" t="s">
        <v>443</v>
      </c>
      <c r="E453" s="239" t="s">
        <v>440</v>
      </c>
      <c r="F453" s="118"/>
      <c r="G453" s="118"/>
      <c r="H453" s="118"/>
    </row>
    <row r="454" spans="1:8" ht="15.75" customHeight="1" x14ac:dyDescent="0.25">
      <c r="A454" s="566" t="s">
        <v>858</v>
      </c>
      <c r="B454" s="582">
        <v>29</v>
      </c>
      <c r="C454" s="582">
        <v>25</v>
      </c>
      <c r="D454" s="583">
        <f>IFERROR(B454/SUM(B454:C454),"-")</f>
        <v>0.53703703703703709</v>
      </c>
      <c r="E454" s="583">
        <f>IFERROR(C454/SUM(B454:C454),"-")</f>
        <v>0.46296296296296297</v>
      </c>
      <c r="F454" s="118"/>
      <c r="G454" s="118"/>
      <c r="H454" s="118"/>
    </row>
    <row r="455" spans="1:8" ht="15.75" customHeight="1" x14ac:dyDescent="0.25">
      <c r="A455" s="560" t="s">
        <v>859</v>
      </c>
      <c r="B455" s="584">
        <v>24</v>
      </c>
      <c r="C455" s="584">
        <v>41</v>
      </c>
      <c r="D455" s="583">
        <f>IFERROR(B455/SUM(B455:C455),"-")</f>
        <v>0.36923076923076925</v>
      </c>
      <c r="E455" s="583">
        <f>IFERROR(C455/SUM(B455:C455),"-")</f>
        <v>0.63076923076923075</v>
      </c>
      <c r="F455" s="118"/>
      <c r="G455" s="118"/>
      <c r="H455" s="118"/>
    </row>
    <row r="456" spans="1:8" ht="15.75" customHeight="1" x14ac:dyDescent="0.25">
      <c r="A456" s="560" t="s">
        <v>860</v>
      </c>
      <c r="B456" s="584"/>
      <c r="C456" s="584"/>
      <c r="D456" s="583" t="str">
        <f>IFERROR(B456/SUM(B456:C456),"-")</f>
        <v>-</v>
      </c>
      <c r="E456" s="583" t="str">
        <f>IFERROR(C456/SUM(B456:C456),"-")</f>
        <v>-</v>
      </c>
      <c r="F456" s="118"/>
      <c r="G456" s="118"/>
      <c r="H456" s="118"/>
    </row>
    <row r="457" spans="1:8" ht="15.75" thickBot="1" x14ac:dyDescent="0.3">
      <c r="A457" s="637" t="s">
        <v>861</v>
      </c>
      <c r="B457" s="656"/>
      <c r="C457" s="656"/>
      <c r="D457" s="583" t="str">
        <f>IFERROR(B457/SUM(B457:C457),"-")</f>
        <v>-</v>
      </c>
      <c r="E457" s="583" t="str">
        <f>IFERROR(C457/SUM(B457:C457),"-")</f>
        <v>-</v>
      </c>
      <c r="F457" s="118"/>
      <c r="G457" s="118"/>
      <c r="H457" s="118"/>
    </row>
    <row r="458" spans="1:8" ht="15.75" customHeight="1" thickBot="1" x14ac:dyDescent="0.3">
      <c r="A458" s="596" t="s">
        <v>424</v>
      </c>
      <c r="B458" s="595" t="s">
        <v>455</v>
      </c>
      <c r="C458" s="572" t="s">
        <v>457</v>
      </c>
      <c r="D458" s="564" t="s">
        <v>443</v>
      </c>
      <c r="E458" s="239" t="s">
        <v>440</v>
      </c>
      <c r="F458" s="118"/>
      <c r="G458" s="118"/>
      <c r="H458" s="118"/>
    </row>
    <row r="459" spans="1:8" ht="15.75" customHeight="1" x14ac:dyDescent="0.25">
      <c r="A459" s="566" t="s">
        <v>862</v>
      </c>
      <c r="B459" s="582">
        <v>213</v>
      </c>
      <c r="C459" s="582">
        <v>51</v>
      </c>
      <c r="D459" s="583">
        <f>IFERROR(B459/SUM(B459:C459),"-")</f>
        <v>0.80681818181818177</v>
      </c>
      <c r="E459" s="583">
        <f>IFERROR(C459/SUM(B459:C459),"-")</f>
        <v>0.19318181818181818</v>
      </c>
      <c r="F459" s="118"/>
      <c r="G459" s="118"/>
      <c r="H459" s="118"/>
    </row>
    <row r="460" spans="1:8" ht="15.75" customHeight="1" x14ac:dyDescent="0.25">
      <c r="A460" s="560" t="s">
        <v>863</v>
      </c>
      <c r="B460" s="584">
        <v>232</v>
      </c>
      <c r="C460" s="584">
        <v>84</v>
      </c>
      <c r="D460" s="583">
        <f>IFERROR(B460/SUM(B460:C460),"-")</f>
        <v>0.73417721518987344</v>
      </c>
      <c r="E460" s="583">
        <f>IFERROR(C460/SUM(B460:C460),"-")</f>
        <v>0.26582278481012656</v>
      </c>
      <c r="F460" s="118"/>
      <c r="G460" s="118"/>
      <c r="H460" s="118"/>
    </row>
    <row r="461" spans="1:8" ht="15.75" customHeight="1" x14ac:dyDescent="0.25">
      <c r="A461" s="560" t="s">
        <v>864</v>
      </c>
      <c r="B461" s="584"/>
      <c r="C461" s="584"/>
      <c r="D461" s="583" t="str">
        <f>IFERROR(B461/SUM(B461:C461),"-")</f>
        <v>-</v>
      </c>
      <c r="E461" s="583" t="str">
        <f>IFERROR(C461/SUM(B461:C461),"-")</f>
        <v>-</v>
      </c>
      <c r="F461" s="118"/>
      <c r="G461" s="118"/>
      <c r="H461" s="118"/>
    </row>
    <row r="462" spans="1:8" ht="15.75" customHeight="1" thickBot="1" x14ac:dyDescent="0.3">
      <c r="A462" s="561" t="s">
        <v>865</v>
      </c>
      <c r="B462" s="656"/>
      <c r="C462" s="656"/>
      <c r="D462" s="585" t="str">
        <f>IFERROR(B462/SUM(B462:C462),"-")</f>
        <v>-</v>
      </c>
      <c r="E462" s="585" t="str">
        <f>IFERROR(C462/SUM(B462:C462),"-")</f>
        <v>-</v>
      </c>
      <c r="F462" s="118"/>
      <c r="G462" s="118"/>
      <c r="H462" s="118"/>
    </row>
    <row r="463" spans="1:8" ht="15.75" customHeight="1" x14ac:dyDescent="0.25">
      <c r="A463" s="562"/>
      <c r="B463" s="586"/>
      <c r="C463" s="254"/>
      <c r="D463" s="254"/>
      <c r="E463" s="254"/>
      <c r="F463" s="118"/>
      <c r="G463" s="118"/>
      <c r="H463" s="118"/>
    </row>
    <row r="464" spans="1:8" ht="15.75" customHeight="1" thickBot="1" x14ac:dyDescent="0.3">
      <c r="A464" s="563" t="s">
        <v>394</v>
      </c>
      <c r="B464" s="575"/>
      <c r="C464" s="254"/>
      <c r="D464" s="254"/>
      <c r="E464" s="254"/>
      <c r="F464" s="118"/>
      <c r="G464" s="118"/>
      <c r="H464" s="118"/>
    </row>
    <row r="465" spans="1:11" s="176" customFormat="1" ht="15.75" thickBot="1" x14ac:dyDescent="0.3">
      <c r="A465" s="567" t="s">
        <v>393</v>
      </c>
      <c r="B465" s="239" t="s">
        <v>455</v>
      </c>
      <c r="C465" s="239" t="s">
        <v>457</v>
      </c>
      <c r="D465" s="239" t="s">
        <v>527</v>
      </c>
      <c r="E465" s="239" t="s">
        <v>443</v>
      </c>
      <c r="F465" s="239" t="s">
        <v>440</v>
      </c>
      <c r="G465" s="239" t="s">
        <v>526</v>
      </c>
      <c r="H465" s="599" t="s">
        <v>287</v>
      </c>
    </row>
    <row r="466" spans="1:11" x14ac:dyDescent="0.25">
      <c r="A466" s="566" t="s">
        <v>262</v>
      </c>
      <c r="B466" s="582">
        <v>0</v>
      </c>
      <c r="C466" s="798">
        <v>6940</v>
      </c>
      <c r="D466" s="798">
        <v>2333</v>
      </c>
      <c r="E466" s="583">
        <v>0</v>
      </c>
      <c r="F466" s="658">
        <v>0.74840936050900464</v>
      </c>
      <c r="G466" s="658">
        <v>0.25159063949099536</v>
      </c>
      <c r="H466" s="600" t="s">
        <v>715</v>
      </c>
    </row>
    <row r="467" spans="1:11" s="657" customFormat="1" ht="15" customHeight="1" x14ac:dyDescent="0.25">
      <c r="A467" s="560" t="s">
        <v>519</v>
      </c>
      <c r="B467" s="584">
        <v>0</v>
      </c>
      <c r="C467" s="799">
        <v>3243</v>
      </c>
      <c r="D467" s="799">
        <v>653</v>
      </c>
      <c r="E467" s="583">
        <v>0</v>
      </c>
      <c r="F467" s="658">
        <v>0.83239219712525669</v>
      </c>
      <c r="G467" s="658">
        <v>0.16760780287474333</v>
      </c>
      <c r="H467" s="600" t="s">
        <v>715</v>
      </c>
      <c r="K467"/>
    </row>
    <row r="468" spans="1:11" ht="15.75" customHeight="1" thickBot="1" x14ac:dyDescent="0.3">
      <c r="A468" s="563"/>
      <c r="B468" s="575"/>
      <c r="C468" s="254"/>
      <c r="D468" s="254"/>
      <c r="E468" s="587"/>
      <c r="F468" s="205"/>
      <c r="G468" s="205"/>
      <c r="H468" s="205"/>
    </row>
    <row r="469" spans="1:11" ht="15.75" customHeight="1" thickBot="1" x14ac:dyDescent="0.3">
      <c r="A469" s="567" t="s">
        <v>482</v>
      </c>
      <c r="B469" s="239" t="s">
        <v>483</v>
      </c>
      <c r="C469" s="239" t="s">
        <v>479</v>
      </c>
      <c r="D469" s="239" t="s">
        <v>484</v>
      </c>
      <c r="E469" s="599" t="s">
        <v>287</v>
      </c>
      <c r="F469" s="118"/>
      <c r="G469" s="118"/>
      <c r="H469" s="118"/>
      <c r="I469" s="176"/>
      <c r="J469" s="176"/>
      <c r="K469" s="176"/>
    </row>
    <row r="470" spans="1:11" ht="15.75" customHeight="1" thickBot="1" x14ac:dyDescent="0.3">
      <c r="A470" s="198" t="s">
        <v>397</v>
      </c>
      <c r="B470" s="588">
        <v>3581</v>
      </c>
      <c r="C470" s="653">
        <v>9273</v>
      </c>
      <c r="D470" s="620">
        <v>0.38617491642402674</v>
      </c>
      <c r="E470" s="601"/>
      <c r="F470" s="118"/>
      <c r="G470" s="118"/>
      <c r="H470" s="118"/>
    </row>
    <row r="471" spans="1:11" ht="15.75" customHeight="1" x14ac:dyDescent="0.25">
      <c r="A471" s="200" t="s">
        <v>399</v>
      </c>
      <c r="B471" s="590">
        <v>33</v>
      </c>
      <c r="C471" s="646">
        <v>108</v>
      </c>
      <c r="D471" s="598">
        <v>0.30555555555555558</v>
      </c>
      <c r="E471" s="602"/>
      <c r="F471" s="118"/>
      <c r="G471" s="118"/>
      <c r="H471" s="118"/>
    </row>
    <row r="472" spans="1:11" x14ac:dyDescent="0.25">
      <c r="A472" s="189" t="s">
        <v>400</v>
      </c>
      <c r="B472" s="591">
        <v>1158</v>
      </c>
      <c r="C472" s="646">
        <v>2194</v>
      </c>
      <c r="D472" s="598">
        <v>0.52780309936189607</v>
      </c>
      <c r="E472" s="602"/>
      <c r="F472" s="118"/>
      <c r="G472" s="118"/>
      <c r="H472" s="118"/>
    </row>
    <row r="473" spans="1:11" ht="15.75" customHeight="1" x14ac:dyDescent="0.25">
      <c r="A473" s="189" t="s">
        <v>401</v>
      </c>
      <c r="B473" s="591">
        <v>1908</v>
      </c>
      <c r="C473" s="646">
        <v>5062</v>
      </c>
      <c r="D473" s="598">
        <v>0.37692611615962068</v>
      </c>
      <c r="E473" s="602"/>
      <c r="F473" s="118"/>
      <c r="G473" s="118"/>
      <c r="H473" s="118"/>
    </row>
    <row r="474" spans="1:11" ht="15.75" customHeight="1" x14ac:dyDescent="0.25">
      <c r="A474" s="189" t="s">
        <v>402</v>
      </c>
      <c r="B474" s="591">
        <v>482</v>
      </c>
      <c r="C474" s="646">
        <v>1909</v>
      </c>
      <c r="D474" s="598">
        <v>0.25248821372446306</v>
      </c>
      <c r="E474" s="602" t="s">
        <v>715</v>
      </c>
      <c r="F474" s="118"/>
      <c r="G474" s="118"/>
      <c r="H474" s="118"/>
    </row>
    <row r="475" spans="1:11" ht="15.75" customHeight="1" x14ac:dyDescent="0.25">
      <c r="A475" s="190" t="s">
        <v>5</v>
      </c>
      <c r="B475" s="591">
        <v>4</v>
      </c>
      <c r="C475" s="648">
        <v>817</v>
      </c>
      <c r="D475" s="598">
        <v>4.8959608323133411E-3</v>
      </c>
      <c r="E475" s="600"/>
      <c r="F475" s="118"/>
      <c r="G475" s="118"/>
      <c r="H475" s="118"/>
    </row>
    <row r="476" spans="1:11" ht="15.75" customHeight="1" x14ac:dyDescent="0.25">
      <c r="A476" s="189" t="s">
        <v>403</v>
      </c>
      <c r="B476" s="591">
        <v>122</v>
      </c>
      <c r="C476" s="648">
        <v>306</v>
      </c>
      <c r="D476" s="598">
        <v>0.39869281045751637</v>
      </c>
      <c r="E476" s="602"/>
      <c r="F476" s="118"/>
      <c r="G476" s="118"/>
      <c r="H476" s="118"/>
    </row>
    <row r="477" spans="1:11" ht="15.75" customHeight="1" x14ac:dyDescent="0.25">
      <c r="A477" s="189" t="s">
        <v>577</v>
      </c>
      <c r="B477" s="591">
        <v>822</v>
      </c>
      <c r="C477" s="648">
        <v>1176</v>
      </c>
      <c r="D477" s="598">
        <v>0.69897959183673475</v>
      </c>
      <c r="E477" s="602"/>
      <c r="F477" s="118"/>
      <c r="G477" s="118"/>
      <c r="H477" s="118"/>
    </row>
    <row r="478" spans="1:11" ht="15.75" customHeight="1" x14ac:dyDescent="0.25">
      <c r="A478" s="189" t="s">
        <v>405</v>
      </c>
      <c r="B478" s="591">
        <v>174</v>
      </c>
      <c r="C478" s="648">
        <v>377</v>
      </c>
      <c r="D478" s="598">
        <v>0.46153846153846156</v>
      </c>
      <c r="E478" s="602"/>
      <c r="F478" s="118"/>
      <c r="G478" s="118"/>
      <c r="H478" s="118"/>
    </row>
    <row r="479" spans="1:11" ht="15.75" customHeight="1" x14ac:dyDescent="0.25">
      <c r="A479" s="189" t="s">
        <v>406</v>
      </c>
      <c r="B479" s="591">
        <v>199</v>
      </c>
      <c r="C479" s="648">
        <v>556</v>
      </c>
      <c r="D479" s="598">
        <v>0.3579136690647482</v>
      </c>
      <c r="E479" s="602"/>
      <c r="F479" s="118"/>
      <c r="G479" s="118"/>
      <c r="H479" s="118"/>
    </row>
    <row r="480" spans="1:11" ht="15.75" customHeight="1" x14ac:dyDescent="0.25">
      <c r="A480" s="189" t="s">
        <v>623</v>
      </c>
      <c r="B480" s="591">
        <v>121</v>
      </c>
      <c r="C480" s="648">
        <v>1316</v>
      </c>
      <c r="D480" s="598">
        <v>9.1945288753799398E-2</v>
      </c>
      <c r="E480" s="602"/>
      <c r="F480" s="118"/>
      <c r="G480" s="118"/>
      <c r="H480" s="118"/>
    </row>
    <row r="481" spans="1:8" ht="15.75" customHeight="1" x14ac:dyDescent="0.25">
      <c r="A481" s="189" t="s">
        <v>217</v>
      </c>
      <c r="B481" s="591">
        <v>198</v>
      </c>
      <c r="C481" s="648">
        <v>324</v>
      </c>
      <c r="D481" s="598">
        <v>0.61111111111111116</v>
      </c>
      <c r="E481" s="602"/>
      <c r="F481" s="118"/>
      <c r="G481" s="118"/>
      <c r="H481" s="118"/>
    </row>
    <row r="482" spans="1:8" ht="15.75" customHeight="1" x14ac:dyDescent="0.25">
      <c r="A482" s="189" t="s">
        <v>28</v>
      </c>
      <c r="B482" s="591">
        <v>1005</v>
      </c>
      <c r="C482" s="648">
        <v>1363</v>
      </c>
      <c r="D482" s="598">
        <v>0.7373440939104916</v>
      </c>
      <c r="E482" s="602"/>
      <c r="F482" s="118"/>
      <c r="G482" s="118"/>
      <c r="H482" s="118"/>
    </row>
    <row r="483" spans="1:8" ht="15.75" customHeight="1" x14ac:dyDescent="0.25">
      <c r="A483" s="189" t="s">
        <v>39</v>
      </c>
      <c r="B483" s="591">
        <v>24</v>
      </c>
      <c r="C483" s="648">
        <v>73</v>
      </c>
      <c r="D483" s="598">
        <v>0.32876712328767121</v>
      </c>
      <c r="E483" s="602"/>
      <c r="F483" s="118"/>
      <c r="G483" s="118"/>
      <c r="H483" s="118"/>
    </row>
    <row r="484" spans="1:8" ht="15.75" customHeight="1" x14ac:dyDescent="0.25">
      <c r="A484" s="189" t="s">
        <v>530</v>
      </c>
      <c r="B484" s="591">
        <v>256</v>
      </c>
      <c r="C484" s="648">
        <v>449</v>
      </c>
      <c r="D484" s="598">
        <v>0.57015590200445432</v>
      </c>
      <c r="E484" s="602"/>
      <c r="F484" s="118"/>
      <c r="G484" s="118"/>
      <c r="H484" s="118"/>
    </row>
    <row r="485" spans="1:8" ht="15.75" customHeight="1" x14ac:dyDescent="0.25">
      <c r="A485" s="189" t="s">
        <v>31</v>
      </c>
      <c r="B485" s="591">
        <v>74</v>
      </c>
      <c r="C485" s="648">
        <v>1224</v>
      </c>
      <c r="D485" s="598">
        <v>6.0457516339869281E-2</v>
      </c>
      <c r="E485" s="602"/>
      <c r="F485" s="118"/>
      <c r="G485" s="118"/>
      <c r="H485" s="118"/>
    </row>
    <row r="486" spans="1:8" ht="15.75" customHeight="1" x14ac:dyDescent="0.25">
      <c r="A486" s="189" t="s">
        <v>408</v>
      </c>
      <c r="B486" s="591">
        <v>162</v>
      </c>
      <c r="C486" s="648">
        <v>296</v>
      </c>
      <c r="D486" s="598">
        <v>0.54729729729729726</v>
      </c>
      <c r="E486" s="602"/>
      <c r="F486" s="118"/>
      <c r="G486" s="118"/>
      <c r="H486" s="118"/>
    </row>
    <row r="487" spans="1:8" ht="15.75" customHeight="1" x14ac:dyDescent="0.25">
      <c r="A487" s="189" t="s">
        <v>219</v>
      </c>
      <c r="B487" s="591">
        <v>187</v>
      </c>
      <c r="C487" s="648">
        <v>218</v>
      </c>
      <c r="D487" s="598">
        <v>0.85779816513761464</v>
      </c>
      <c r="E487" s="602"/>
      <c r="F487" s="118"/>
      <c r="G487" s="118"/>
      <c r="H487" s="118"/>
    </row>
    <row r="488" spans="1:8" ht="15.75" customHeight="1" x14ac:dyDescent="0.25">
      <c r="A488" s="189" t="s">
        <v>537</v>
      </c>
      <c r="B488" s="591">
        <v>56</v>
      </c>
      <c r="C488" s="648">
        <v>149</v>
      </c>
      <c r="D488" s="598">
        <v>0.37583892617449666</v>
      </c>
      <c r="E488" s="602"/>
      <c r="F488" s="118"/>
      <c r="G488" s="118"/>
      <c r="H488" s="118"/>
    </row>
    <row r="489" spans="1:8" ht="15.75" customHeight="1" x14ac:dyDescent="0.25">
      <c r="A489" s="189" t="s">
        <v>579</v>
      </c>
      <c r="B489" s="591">
        <v>36</v>
      </c>
      <c r="C489" s="648">
        <v>160</v>
      </c>
      <c r="D489" s="598">
        <v>0.22500000000000001</v>
      </c>
      <c r="E489" s="602"/>
      <c r="F489" s="118"/>
      <c r="G489" s="118"/>
      <c r="H489" s="118"/>
    </row>
    <row r="490" spans="1:8" ht="15.75" customHeight="1" x14ac:dyDescent="0.25">
      <c r="A490" s="189" t="s">
        <v>453</v>
      </c>
      <c r="B490" s="591">
        <v>23</v>
      </c>
      <c r="C490" s="648">
        <v>181</v>
      </c>
      <c r="D490" s="598">
        <v>0.1270718232044199</v>
      </c>
      <c r="E490" s="602"/>
      <c r="F490" s="118"/>
      <c r="G490" s="118"/>
      <c r="H490" s="118"/>
    </row>
    <row r="491" spans="1:8" ht="15.75" customHeight="1" x14ac:dyDescent="0.25">
      <c r="A491" s="189" t="s">
        <v>454</v>
      </c>
      <c r="B491" s="591">
        <v>118</v>
      </c>
      <c r="C491" s="648">
        <v>288</v>
      </c>
      <c r="D491" s="598">
        <v>0.40972222222222221</v>
      </c>
      <c r="E491" s="602" t="s">
        <v>715</v>
      </c>
      <c r="F491" s="118"/>
      <c r="G491" s="118"/>
      <c r="H491" s="118"/>
    </row>
    <row r="492" spans="1:8" ht="15.75" customHeight="1" x14ac:dyDescent="0.25">
      <c r="A492" s="4" t="s">
        <v>413</v>
      </c>
      <c r="B492" s="591">
        <v>161</v>
      </c>
      <c r="C492" s="648">
        <v>194</v>
      </c>
      <c r="D492" s="598">
        <v>0.82989690721649489</v>
      </c>
      <c r="E492" s="602"/>
      <c r="F492" s="118"/>
      <c r="G492" s="118"/>
      <c r="H492" s="118"/>
    </row>
    <row r="493" spans="1:8" ht="15.75" customHeight="1" x14ac:dyDescent="0.25">
      <c r="A493" s="4" t="s">
        <v>414</v>
      </c>
      <c r="B493" s="591">
        <v>76</v>
      </c>
      <c r="C493" s="648">
        <v>594</v>
      </c>
      <c r="D493" s="598">
        <v>0.12794612794612795</v>
      </c>
      <c r="E493" s="602"/>
      <c r="F493" s="118"/>
      <c r="G493" s="118"/>
      <c r="H493" s="118"/>
    </row>
    <row r="494" spans="1:8" ht="15.75" customHeight="1" x14ac:dyDescent="0.25">
      <c r="A494" s="189" t="s">
        <v>531</v>
      </c>
      <c r="B494" s="591">
        <v>478</v>
      </c>
      <c r="C494" s="648">
        <v>2272</v>
      </c>
      <c r="D494" s="598">
        <v>0.21038732394366197</v>
      </c>
      <c r="E494" s="602"/>
      <c r="F494" s="118"/>
      <c r="G494" s="118"/>
      <c r="H494" s="118"/>
    </row>
    <row r="495" spans="1:8" ht="15.75" customHeight="1" thickBot="1" x14ac:dyDescent="0.3">
      <c r="A495" s="199" t="s">
        <v>426</v>
      </c>
      <c r="B495" s="592">
        <v>1403</v>
      </c>
      <c r="C495" s="648">
        <v>3172</v>
      </c>
      <c r="D495" s="598">
        <v>0.44230769230769229</v>
      </c>
      <c r="E495" s="602"/>
      <c r="F495" s="118"/>
      <c r="G495" s="118"/>
      <c r="H495" s="118"/>
    </row>
    <row r="496" spans="1:8" ht="15.75" customHeight="1" thickBot="1" x14ac:dyDescent="0.3">
      <c r="A496" s="562"/>
      <c r="B496" s="586"/>
      <c r="C496" s="254"/>
      <c r="D496" s="254"/>
      <c r="E496" s="254"/>
      <c r="F496" s="118"/>
      <c r="G496" s="118"/>
      <c r="H496" s="118"/>
    </row>
    <row r="497" spans="1:8" ht="15.75" customHeight="1" thickBot="1" x14ac:dyDescent="0.3">
      <c r="A497" s="569" t="s">
        <v>533</v>
      </c>
      <c r="B497" s="564" t="s">
        <v>534</v>
      </c>
      <c r="C497" s="239" t="s">
        <v>479</v>
      </c>
      <c r="D497" s="565" t="s">
        <v>535</v>
      </c>
      <c r="E497" s="599" t="s">
        <v>287</v>
      </c>
      <c r="F497" s="118"/>
      <c r="G497" s="118"/>
      <c r="H497" s="118"/>
    </row>
    <row r="498" spans="1:8" ht="15.75" customHeight="1" thickBot="1" x14ac:dyDescent="0.3">
      <c r="A498" s="193" t="s">
        <v>397</v>
      </c>
      <c r="B498" s="588">
        <v>2091</v>
      </c>
      <c r="C498" s="653">
        <v>9273</v>
      </c>
      <c r="D498" s="620">
        <v>0.22549336784212229</v>
      </c>
      <c r="E498" s="601"/>
      <c r="F498" s="118"/>
      <c r="G498" s="118"/>
      <c r="H498" s="118"/>
    </row>
    <row r="499" spans="1:8" ht="15.75" customHeight="1" x14ac:dyDescent="0.25">
      <c r="A499" s="197" t="s">
        <v>399</v>
      </c>
      <c r="B499" s="590">
        <v>16</v>
      </c>
      <c r="C499" s="648">
        <v>108</v>
      </c>
      <c r="D499" s="598">
        <v>0.14814814814814814</v>
      </c>
      <c r="E499" s="600"/>
      <c r="F499" s="118"/>
      <c r="G499" s="118"/>
      <c r="H499" s="118"/>
    </row>
    <row r="500" spans="1:8" ht="15.75" customHeight="1" x14ac:dyDescent="0.25">
      <c r="A500" s="194" t="s">
        <v>400</v>
      </c>
      <c r="B500" s="591">
        <v>605</v>
      </c>
      <c r="C500" s="648">
        <v>2194</v>
      </c>
      <c r="D500" s="598">
        <v>0.27575205104831357</v>
      </c>
      <c r="E500" s="600"/>
      <c r="F500" s="118"/>
      <c r="G500" s="118"/>
      <c r="H500" s="118"/>
    </row>
    <row r="501" spans="1:8" ht="15.75" customHeight="1" x14ac:dyDescent="0.25">
      <c r="A501" s="194" t="s">
        <v>401</v>
      </c>
      <c r="B501" s="591">
        <v>1276</v>
      </c>
      <c r="C501" s="648">
        <v>5062</v>
      </c>
      <c r="D501" s="598">
        <v>0.25207427894112999</v>
      </c>
      <c r="E501" s="600"/>
      <c r="F501" s="118"/>
      <c r="G501" s="118"/>
      <c r="H501" s="118"/>
    </row>
    <row r="502" spans="1:8" ht="15.75" customHeight="1" x14ac:dyDescent="0.25">
      <c r="A502" s="194" t="s">
        <v>402</v>
      </c>
      <c r="B502" s="591">
        <v>194</v>
      </c>
      <c r="C502" s="648">
        <v>1909</v>
      </c>
      <c r="D502" s="598">
        <v>0.10162388685175484</v>
      </c>
      <c r="E502" s="600" t="s">
        <v>715</v>
      </c>
      <c r="F502" s="118"/>
      <c r="G502" s="118"/>
      <c r="H502" s="118"/>
    </row>
    <row r="503" spans="1:8" ht="15.75" customHeight="1" x14ac:dyDescent="0.25">
      <c r="A503" s="195" t="s">
        <v>5</v>
      </c>
      <c r="B503" s="591">
        <v>37</v>
      </c>
      <c r="C503" s="648">
        <v>817</v>
      </c>
      <c r="D503" s="598">
        <v>4.528763769889841E-2</v>
      </c>
      <c r="E503" s="600"/>
      <c r="F503" s="118"/>
      <c r="G503" s="118"/>
      <c r="H503" s="118"/>
    </row>
    <row r="504" spans="1:8" ht="15.75" customHeight="1" x14ac:dyDescent="0.25">
      <c r="A504" s="194" t="s">
        <v>403</v>
      </c>
      <c r="B504" s="591">
        <v>189</v>
      </c>
      <c r="C504" s="648">
        <v>306</v>
      </c>
      <c r="D504" s="598">
        <v>0.61764705882352944</v>
      </c>
      <c r="E504" s="600"/>
      <c r="F504" s="118"/>
      <c r="G504" s="118"/>
      <c r="H504" s="118"/>
    </row>
    <row r="505" spans="1:8" ht="15.75" customHeight="1" x14ac:dyDescent="0.25">
      <c r="A505" s="194" t="s">
        <v>577</v>
      </c>
      <c r="B505" s="591">
        <v>167</v>
      </c>
      <c r="C505" s="648">
        <v>1176</v>
      </c>
      <c r="D505" s="598">
        <v>0.14200680272108843</v>
      </c>
      <c r="E505" s="600"/>
      <c r="F505" s="118"/>
      <c r="G505" s="118"/>
      <c r="H505" s="118"/>
    </row>
    <row r="506" spans="1:8" ht="15.75" customHeight="1" x14ac:dyDescent="0.25">
      <c r="A506" s="194" t="s">
        <v>405</v>
      </c>
      <c r="B506" s="591">
        <v>58</v>
      </c>
      <c r="C506" s="648">
        <v>377</v>
      </c>
      <c r="D506" s="598">
        <v>0.15384615384615385</v>
      </c>
      <c r="E506" s="600"/>
      <c r="F506" s="118"/>
      <c r="G506" s="118"/>
      <c r="H506" s="118"/>
    </row>
    <row r="507" spans="1:8" ht="15.75" customHeight="1" x14ac:dyDescent="0.25">
      <c r="A507" s="194" t="s">
        <v>406</v>
      </c>
      <c r="B507" s="591">
        <v>14</v>
      </c>
      <c r="C507" s="648">
        <v>556</v>
      </c>
      <c r="D507" s="598">
        <v>2.5179856115107913E-2</v>
      </c>
      <c r="E507" s="600"/>
      <c r="F507" s="118"/>
      <c r="G507" s="118"/>
      <c r="H507" s="118"/>
    </row>
    <row r="508" spans="1:8" ht="15.75" customHeight="1" x14ac:dyDescent="0.25">
      <c r="A508" s="194" t="s">
        <v>623</v>
      </c>
      <c r="B508" s="591">
        <v>382</v>
      </c>
      <c r="C508" s="648">
        <v>1316</v>
      </c>
      <c r="D508" s="598">
        <v>0.29027355623100304</v>
      </c>
      <c r="E508" s="600"/>
      <c r="F508" s="118"/>
      <c r="G508" s="118"/>
      <c r="H508" s="118"/>
    </row>
    <row r="509" spans="1:8" ht="15.75" customHeight="1" x14ac:dyDescent="0.25">
      <c r="A509" s="194" t="s">
        <v>217</v>
      </c>
      <c r="B509" s="591">
        <v>3</v>
      </c>
      <c r="C509" s="648">
        <v>324</v>
      </c>
      <c r="D509" s="598">
        <v>9.2592592592592587E-3</v>
      </c>
      <c r="E509" s="600"/>
      <c r="F509" s="118"/>
      <c r="G509" s="118"/>
      <c r="H509" s="118"/>
    </row>
    <row r="510" spans="1:8" ht="15.75" customHeight="1" x14ac:dyDescent="0.25">
      <c r="A510" s="194" t="s">
        <v>28</v>
      </c>
      <c r="B510" s="591">
        <v>541</v>
      </c>
      <c r="C510" s="648">
        <v>1363</v>
      </c>
      <c r="D510" s="598">
        <v>0.39691856199559794</v>
      </c>
      <c r="E510" s="600"/>
      <c r="F510" s="118"/>
      <c r="G510" s="118"/>
      <c r="H510" s="118"/>
    </row>
    <row r="511" spans="1:8" ht="15.75" customHeight="1" x14ac:dyDescent="0.25">
      <c r="A511" s="189" t="s">
        <v>39</v>
      </c>
      <c r="B511" s="591">
        <v>43</v>
      </c>
      <c r="C511" s="648">
        <v>73</v>
      </c>
      <c r="D511" s="598">
        <v>0.58904109589041098</v>
      </c>
      <c r="E511" s="600"/>
      <c r="F511" s="118"/>
      <c r="G511" s="118"/>
      <c r="H511" s="118"/>
    </row>
    <row r="512" spans="1:8" ht="15.75" customHeight="1" x14ac:dyDescent="0.25">
      <c r="A512" s="189" t="s">
        <v>530</v>
      </c>
      <c r="B512" s="591">
        <v>91</v>
      </c>
      <c r="C512" s="648">
        <v>449</v>
      </c>
      <c r="D512" s="598">
        <v>0.20267260579064589</v>
      </c>
      <c r="E512" s="600"/>
      <c r="F512" s="118"/>
      <c r="G512" s="118"/>
      <c r="H512" s="118"/>
    </row>
    <row r="513" spans="1:8" ht="15.75" customHeight="1" x14ac:dyDescent="0.25">
      <c r="A513" s="194" t="s">
        <v>31</v>
      </c>
      <c r="B513" s="591">
        <v>323</v>
      </c>
      <c r="C513" s="648">
        <v>1224</v>
      </c>
      <c r="D513" s="598">
        <v>0.2638888888888889</v>
      </c>
      <c r="E513" s="600"/>
      <c r="F513" s="118"/>
      <c r="G513" s="118"/>
      <c r="H513" s="118"/>
    </row>
    <row r="514" spans="1:8" ht="15.75" customHeight="1" x14ac:dyDescent="0.25">
      <c r="A514" s="194" t="s">
        <v>408</v>
      </c>
      <c r="B514" s="591">
        <v>23</v>
      </c>
      <c r="C514" s="648">
        <v>296</v>
      </c>
      <c r="D514" s="598">
        <v>7.77027027027027E-2</v>
      </c>
      <c r="E514" s="600"/>
      <c r="F514" s="118"/>
      <c r="G514" s="118"/>
      <c r="H514" s="118"/>
    </row>
    <row r="515" spans="1:8" ht="15.75" customHeight="1" x14ac:dyDescent="0.25">
      <c r="A515" s="194" t="s">
        <v>219</v>
      </c>
      <c r="B515" s="591">
        <v>40</v>
      </c>
      <c r="C515" s="648">
        <v>218</v>
      </c>
      <c r="D515" s="598">
        <v>0.1834862385321101</v>
      </c>
      <c r="E515" s="600"/>
      <c r="F515" s="118"/>
      <c r="G515" s="118"/>
      <c r="H515" s="118"/>
    </row>
    <row r="516" spans="1:8" ht="15.75" customHeight="1" x14ac:dyDescent="0.25">
      <c r="A516" s="194" t="s">
        <v>537</v>
      </c>
      <c r="B516" s="591">
        <v>63</v>
      </c>
      <c r="C516" s="648">
        <v>149</v>
      </c>
      <c r="D516" s="598">
        <v>0.42281879194630873</v>
      </c>
      <c r="E516" s="600"/>
      <c r="F516" s="118"/>
      <c r="G516" s="118"/>
      <c r="H516" s="118"/>
    </row>
    <row r="517" spans="1:8" ht="15.75" customHeight="1" x14ac:dyDescent="0.25">
      <c r="A517" s="194" t="s">
        <v>579</v>
      </c>
      <c r="B517" s="591">
        <v>42</v>
      </c>
      <c r="C517" s="648">
        <v>160</v>
      </c>
      <c r="D517" s="598">
        <v>0.26250000000000001</v>
      </c>
      <c r="E517" s="600"/>
      <c r="F517" s="118"/>
      <c r="G517" s="118"/>
      <c r="H517" s="118"/>
    </row>
    <row r="518" spans="1:8" ht="15.75" customHeight="1" x14ac:dyDescent="0.25">
      <c r="A518" s="194" t="s">
        <v>453</v>
      </c>
      <c r="B518" s="591">
        <v>26</v>
      </c>
      <c r="C518" s="648">
        <v>181</v>
      </c>
      <c r="D518" s="598">
        <v>0.143646408839779</v>
      </c>
      <c r="E518" s="600"/>
      <c r="F518" s="118"/>
      <c r="G518" s="118"/>
      <c r="H518" s="118"/>
    </row>
    <row r="519" spans="1:8" ht="15.75" customHeight="1" x14ac:dyDescent="0.25">
      <c r="A519" s="194" t="s">
        <v>454</v>
      </c>
      <c r="B519" s="591">
        <v>49</v>
      </c>
      <c r="C519" s="648">
        <v>288</v>
      </c>
      <c r="D519" s="598">
        <v>0.1701388888888889</v>
      </c>
      <c r="E519" s="600" t="s">
        <v>715</v>
      </c>
      <c r="F519" s="118"/>
      <c r="G519" s="118"/>
      <c r="H519" s="118"/>
    </row>
    <row r="520" spans="1:8" ht="15.75" customHeight="1" x14ac:dyDescent="0.25">
      <c r="A520" s="4" t="s">
        <v>413</v>
      </c>
      <c r="B520" s="591">
        <v>85</v>
      </c>
      <c r="C520" s="648">
        <v>194</v>
      </c>
      <c r="D520" s="598">
        <v>0.43814432989690721</v>
      </c>
      <c r="E520" s="600"/>
      <c r="F520" s="118"/>
      <c r="G520" s="118"/>
      <c r="H520" s="118"/>
    </row>
    <row r="521" spans="1:8" ht="15.75" customHeight="1" x14ac:dyDescent="0.25">
      <c r="A521" s="4" t="s">
        <v>414</v>
      </c>
      <c r="B521" s="591">
        <v>2</v>
      </c>
      <c r="C521" s="648">
        <v>594</v>
      </c>
      <c r="D521" s="598">
        <v>3.3670033670033669E-3</v>
      </c>
      <c r="E521" s="600"/>
      <c r="F521" s="118"/>
      <c r="G521" s="118"/>
      <c r="H521" s="118"/>
    </row>
    <row r="522" spans="1:8" ht="15.75" customHeight="1" x14ac:dyDescent="0.25">
      <c r="A522" s="194" t="s">
        <v>531</v>
      </c>
      <c r="B522" s="591">
        <v>34</v>
      </c>
      <c r="C522" s="648">
        <v>2272</v>
      </c>
      <c r="D522" s="598">
        <v>1.4964788732394365E-2</v>
      </c>
      <c r="E522" s="600"/>
      <c r="F522" s="118"/>
      <c r="G522" s="118"/>
      <c r="H522" s="118"/>
    </row>
    <row r="523" spans="1:8" ht="15.75" customHeight="1" thickBot="1" x14ac:dyDescent="0.3">
      <c r="A523" s="196" t="s">
        <v>426</v>
      </c>
      <c r="B523" s="592">
        <v>46</v>
      </c>
      <c r="C523" s="648">
        <v>3172</v>
      </c>
      <c r="D523" s="598">
        <v>1.4501891551071878E-2</v>
      </c>
      <c r="E523" s="600"/>
      <c r="F523" s="118"/>
      <c r="G523" s="118"/>
      <c r="H523" s="118"/>
    </row>
    <row r="524" spans="1:8" ht="15.75" customHeight="1" thickBot="1" x14ac:dyDescent="0.3">
      <c r="A524" s="562"/>
      <c r="B524" s="586"/>
      <c r="C524" s="254"/>
      <c r="D524" s="254"/>
      <c r="E524" s="254"/>
      <c r="F524" s="118"/>
      <c r="G524" s="118"/>
      <c r="H524" s="118"/>
    </row>
    <row r="525" spans="1:8" ht="15.75" customHeight="1" thickBot="1" x14ac:dyDescent="0.3">
      <c r="A525" s="569" t="s">
        <v>481</v>
      </c>
      <c r="B525" s="564" t="s">
        <v>486</v>
      </c>
      <c r="C525" s="239" t="s">
        <v>479</v>
      </c>
      <c r="D525" s="565" t="s">
        <v>485</v>
      </c>
      <c r="E525" s="599" t="s">
        <v>287</v>
      </c>
      <c r="F525" s="118"/>
      <c r="G525" s="118"/>
      <c r="H525" s="118"/>
    </row>
    <row r="526" spans="1:8" ht="15.75" customHeight="1" thickBot="1" x14ac:dyDescent="0.3">
      <c r="A526" s="193" t="s">
        <v>397</v>
      </c>
      <c r="B526" s="588">
        <v>1995</v>
      </c>
      <c r="C526" s="653">
        <v>9273</v>
      </c>
      <c r="D526" s="620">
        <v>0.21514073115496604</v>
      </c>
      <c r="E526" s="601"/>
      <c r="F526" s="118"/>
      <c r="G526" s="118"/>
      <c r="H526" s="118"/>
    </row>
    <row r="527" spans="1:8" ht="15.75" customHeight="1" x14ac:dyDescent="0.25">
      <c r="A527" s="197" t="s">
        <v>399</v>
      </c>
      <c r="B527" s="590">
        <v>16</v>
      </c>
      <c r="C527" s="648">
        <v>108</v>
      </c>
      <c r="D527" s="598">
        <v>0.14814814814814814</v>
      </c>
      <c r="E527" s="600"/>
      <c r="F527" s="118"/>
      <c r="G527" s="118"/>
      <c r="H527" s="118"/>
    </row>
    <row r="528" spans="1:8" ht="15.75" customHeight="1" x14ac:dyDescent="0.25">
      <c r="A528" s="194" t="s">
        <v>400</v>
      </c>
      <c r="B528" s="591">
        <v>570</v>
      </c>
      <c r="C528" s="648">
        <v>2194</v>
      </c>
      <c r="D528" s="598">
        <v>0.25979945305378305</v>
      </c>
      <c r="E528" s="600"/>
      <c r="F528" s="118"/>
      <c r="G528" s="118"/>
      <c r="H528" s="118"/>
    </row>
    <row r="529" spans="1:8" ht="15.75" customHeight="1" x14ac:dyDescent="0.25">
      <c r="A529" s="194" t="s">
        <v>401</v>
      </c>
      <c r="B529" s="591">
        <v>1215</v>
      </c>
      <c r="C529" s="648">
        <v>5062</v>
      </c>
      <c r="D529" s="598">
        <v>0.24002370604504147</v>
      </c>
      <c r="E529" s="600"/>
      <c r="F529" s="118"/>
      <c r="G529" s="118"/>
      <c r="H529" s="118"/>
    </row>
    <row r="530" spans="1:8" ht="15.75" customHeight="1" x14ac:dyDescent="0.25">
      <c r="A530" s="194" t="s">
        <v>402</v>
      </c>
      <c r="B530" s="591">
        <v>194</v>
      </c>
      <c r="C530" s="648">
        <v>1909</v>
      </c>
      <c r="D530" s="598">
        <v>0.10162388685175484</v>
      </c>
      <c r="E530" s="600" t="s">
        <v>715</v>
      </c>
      <c r="F530" s="118"/>
      <c r="G530" s="118"/>
      <c r="H530" s="118"/>
    </row>
    <row r="531" spans="1:8" ht="15.75" customHeight="1" x14ac:dyDescent="0.25">
      <c r="A531" s="195" t="s">
        <v>5</v>
      </c>
      <c r="B531" s="591">
        <v>37</v>
      </c>
      <c r="C531" s="648">
        <v>817</v>
      </c>
      <c r="D531" s="598">
        <v>4.528763769889841E-2</v>
      </c>
      <c r="E531" s="600"/>
      <c r="F531" s="118"/>
      <c r="G531" s="118"/>
      <c r="H531" s="118"/>
    </row>
    <row r="532" spans="1:8" ht="15.75" customHeight="1" x14ac:dyDescent="0.25">
      <c r="A532" s="194" t="s">
        <v>403</v>
      </c>
      <c r="B532" s="591">
        <v>189</v>
      </c>
      <c r="C532" s="648">
        <v>306</v>
      </c>
      <c r="D532" s="598">
        <v>0.61764705882352944</v>
      </c>
      <c r="E532" s="600"/>
      <c r="F532" s="118"/>
      <c r="G532" s="118"/>
      <c r="H532" s="118"/>
    </row>
    <row r="533" spans="1:8" ht="15.75" customHeight="1" x14ac:dyDescent="0.25">
      <c r="A533" s="194" t="s">
        <v>577</v>
      </c>
      <c r="B533" s="591">
        <v>166</v>
      </c>
      <c r="C533" s="648">
        <v>1176</v>
      </c>
      <c r="D533" s="598">
        <v>0.141156462585034</v>
      </c>
      <c r="E533" s="600"/>
      <c r="F533" s="118"/>
      <c r="G533" s="118"/>
      <c r="H533" s="118"/>
    </row>
    <row r="534" spans="1:8" ht="15.75" customHeight="1" x14ac:dyDescent="0.25">
      <c r="A534" s="194" t="s">
        <v>405</v>
      </c>
      <c r="B534" s="591">
        <v>58</v>
      </c>
      <c r="C534" s="648">
        <v>377</v>
      </c>
      <c r="D534" s="598">
        <v>0.15384615384615385</v>
      </c>
      <c r="E534" s="600"/>
      <c r="F534" s="118"/>
      <c r="G534" s="118"/>
      <c r="H534" s="118"/>
    </row>
    <row r="535" spans="1:8" ht="15.75" customHeight="1" x14ac:dyDescent="0.25">
      <c r="A535" s="194" t="s">
        <v>406</v>
      </c>
      <c r="B535" s="591">
        <v>12</v>
      </c>
      <c r="C535" s="648">
        <v>556</v>
      </c>
      <c r="D535" s="598">
        <v>2.1582733812949641E-2</v>
      </c>
      <c r="E535" s="600"/>
      <c r="F535" s="118"/>
      <c r="G535" s="118"/>
      <c r="H535" s="118"/>
    </row>
    <row r="536" spans="1:8" ht="15.75" customHeight="1" x14ac:dyDescent="0.25">
      <c r="A536" s="194" t="s">
        <v>623</v>
      </c>
      <c r="B536" s="591">
        <v>382</v>
      </c>
      <c r="C536" s="648">
        <v>1316</v>
      </c>
      <c r="D536" s="598">
        <v>0.29027355623100304</v>
      </c>
      <c r="E536" s="600"/>
      <c r="F536" s="118"/>
      <c r="G536" s="118"/>
      <c r="H536" s="118"/>
    </row>
    <row r="537" spans="1:8" ht="15.75" customHeight="1" x14ac:dyDescent="0.25">
      <c r="A537" s="194" t="s">
        <v>217</v>
      </c>
      <c r="B537" s="591">
        <v>3</v>
      </c>
      <c r="C537" s="648">
        <v>324</v>
      </c>
      <c r="D537" s="598">
        <v>9.2592592592592587E-3</v>
      </c>
      <c r="E537" s="600"/>
      <c r="F537" s="118"/>
      <c r="G537" s="118"/>
      <c r="H537" s="118"/>
    </row>
    <row r="538" spans="1:8" ht="15.75" customHeight="1" x14ac:dyDescent="0.25">
      <c r="A538" s="194" t="s">
        <v>28</v>
      </c>
      <c r="B538" s="591">
        <v>540</v>
      </c>
      <c r="C538" s="648">
        <v>1363</v>
      </c>
      <c r="D538" s="598">
        <v>0.3961848862802641</v>
      </c>
      <c r="E538" s="600"/>
      <c r="F538" s="118"/>
      <c r="G538" s="118"/>
      <c r="H538" s="118"/>
    </row>
    <row r="539" spans="1:8" ht="15.75" customHeight="1" x14ac:dyDescent="0.25">
      <c r="A539" s="189" t="s">
        <v>39</v>
      </c>
      <c r="B539" s="591">
        <v>26</v>
      </c>
      <c r="C539" s="648">
        <v>73</v>
      </c>
      <c r="D539" s="598">
        <v>0.35616438356164382</v>
      </c>
      <c r="E539" s="600"/>
      <c r="F539" s="118"/>
      <c r="G539" s="118"/>
      <c r="H539" s="118"/>
    </row>
    <row r="540" spans="1:8" ht="15.75" customHeight="1" x14ac:dyDescent="0.25">
      <c r="A540" s="189" t="s">
        <v>530</v>
      </c>
      <c r="B540" s="591">
        <v>63</v>
      </c>
      <c r="C540" s="648">
        <v>449</v>
      </c>
      <c r="D540" s="598">
        <v>0.14031180400890869</v>
      </c>
      <c r="E540" s="600"/>
      <c r="F540" s="118"/>
      <c r="G540" s="118"/>
      <c r="H540" s="118"/>
    </row>
    <row r="541" spans="1:8" ht="15.75" customHeight="1" x14ac:dyDescent="0.25">
      <c r="A541" s="194" t="s">
        <v>31</v>
      </c>
      <c r="B541" s="591">
        <v>276</v>
      </c>
      <c r="C541" s="648">
        <v>1224</v>
      </c>
      <c r="D541" s="598">
        <v>0.22549019607843138</v>
      </c>
      <c r="E541" s="600"/>
      <c r="F541" s="118"/>
      <c r="G541" s="118"/>
      <c r="H541" s="118"/>
    </row>
    <row r="542" spans="1:8" ht="15.75" customHeight="1" x14ac:dyDescent="0.25">
      <c r="A542" s="194" t="s">
        <v>408</v>
      </c>
      <c r="B542" s="591">
        <v>23</v>
      </c>
      <c r="C542" s="648">
        <v>296</v>
      </c>
      <c r="D542" s="598">
        <v>7.77027027027027E-2</v>
      </c>
      <c r="E542" s="600"/>
      <c r="F542" s="118"/>
      <c r="G542" s="118"/>
      <c r="H542" s="118"/>
    </row>
    <row r="543" spans="1:8" ht="15.75" customHeight="1" x14ac:dyDescent="0.25">
      <c r="A543" s="194" t="s">
        <v>219</v>
      </c>
      <c r="B543" s="591">
        <v>40</v>
      </c>
      <c r="C543" s="648">
        <v>218</v>
      </c>
      <c r="D543" s="598">
        <v>0.1834862385321101</v>
      </c>
      <c r="E543" s="600"/>
      <c r="F543" s="118"/>
      <c r="G543" s="118"/>
      <c r="H543" s="118"/>
    </row>
    <row r="544" spans="1:8" ht="15.75" customHeight="1" x14ac:dyDescent="0.25">
      <c r="A544" s="194" t="s">
        <v>537</v>
      </c>
      <c r="B544" s="591">
        <v>63</v>
      </c>
      <c r="C544" s="648">
        <v>149</v>
      </c>
      <c r="D544" s="598">
        <v>0.42281879194630873</v>
      </c>
      <c r="E544" s="600"/>
      <c r="F544" s="118"/>
      <c r="G544" s="118"/>
      <c r="H544" s="118"/>
    </row>
    <row r="545" spans="1:8" ht="15.75" customHeight="1" x14ac:dyDescent="0.25">
      <c r="A545" s="194" t="s">
        <v>579</v>
      </c>
      <c r="B545" s="591">
        <v>42</v>
      </c>
      <c r="C545" s="648">
        <v>160</v>
      </c>
      <c r="D545" s="598">
        <v>0.26250000000000001</v>
      </c>
      <c r="E545" s="600"/>
      <c r="F545" s="118"/>
      <c r="G545" s="118"/>
      <c r="H545" s="118"/>
    </row>
    <row r="546" spans="1:8" ht="15.75" customHeight="1" x14ac:dyDescent="0.25">
      <c r="A546" s="194" t="s">
        <v>453</v>
      </c>
      <c r="B546" s="591">
        <v>26</v>
      </c>
      <c r="C546" s="648">
        <v>181</v>
      </c>
      <c r="D546" s="598">
        <v>0.143646408839779</v>
      </c>
      <c r="E546" s="600"/>
      <c r="F546" s="118"/>
      <c r="G546" s="118"/>
      <c r="H546" s="118"/>
    </row>
    <row r="547" spans="1:8" ht="15.75" customHeight="1" x14ac:dyDescent="0.25">
      <c r="A547" s="194" t="s">
        <v>454</v>
      </c>
      <c r="B547" s="591">
        <v>49</v>
      </c>
      <c r="C547" s="648">
        <v>288</v>
      </c>
      <c r="D547" s="598">
        <v>0.1701388888888889</v>
      </c>
      <c r="E547" s="600" t="s">
        <v>715</v>
      </c>
      <c r="F547" s="118"/>
      <c r="G547" s="118"/>
      <c r="H547" s="118"/>
    </row>
    <row r="548" spans="1:8" ht="15.75" customHeight="1" x14ac:dyDescent="0.25">
      <c r="A548" s="4" t="s">
        <v>413</v>
      </c>
      <c r="B548" s="591">
        <v>85</v>
      </c>
      <c r="C548" s="648">
        <v>194</v>
      </c>
      <c r="D548" s="598">
        <v>0.43814432989690721</v>
      </c>
      <c r="E548" s="600"/>
      <c r="F548" s="118"/>
      <c r="G548" s="118"/>
      <c r="H548" s="118"/>
    </row>
    <row r="549" spans="1:8" ht="15.75" customHeight="1" x14ac:dyDescent="0.25">
      <c r="A549" s="4" t="s">
        <v>414</v>
      </c>
      <c r="B549" s="591">
        <v>2</v>
      </c>
      <c r="C549" s="648">
        <v>594</v>
      </c>
      <c r="D549" s="598">
        <v>3.3670033670033669E-3</v>
      </c>
      <c r="E549" s="600"/>
      <c r="F549" s="118"/>
      <c r="G549" s="118"/>
      <c r="H549" s="118"/>
    </row>
    <row r="550" spans="1:8" ht="15.75" customHeight="1" x14ac:dyDescent="0.25">
      <c r="A550" s="194" t="s">
        <v>531</v>
      </c>
      <c r="B550" s="591">
        <v>34</v>
      </c>
      <c r="C550" s="648">
        <v>2272</v>
      </c>
      <c r="D550" s="598">
        <v>1.4964788732394365E-2</v>
      </c>
      <c r="E550" s="600"/>
      <c r="F550" s="118"/>
      <c r="G550" s="118"/>
      <c r="H550" s="118"/>
    </row>
    <row r="551" spans="1:8" ht="15.75" customHeight="1" thickBot="1" x14ac:dyDescent="0.3">
      <c r="A551" s="196" t="s">
        <v>426</v>
      </c>
      <c r="B551" s="592">
        <v>46</v>
      </c>
      <c r="C551" s="648">
        <v>3172</v>
      </c>
      <c r="D551" s="598">
        <v>1.4501891551071878E-2</v>
      </c>
      <c r="E551" s="600"/>
      <c r="F551" s="118"/>
      <c r="G551" s="118"/>
      <c r="H551" s="118"/>
    </row>
    <row r="552" spans="1:8" ht="15.75" customHeight="1" thickBot="1" x14ac:dyDescent="0.3">
      <c r="A552" s="562"/>
      <c r="B552" s="586"/>
      <c r="C552" s="254"/>
      <c r="D552" s="254"/>
      <c r="E552" s="254"/>
      <c r="F552" s="118"/>
      <c r="G552" s="118"/>
      <c r="H552" s="118"/>
    </row>
    <row r="553" spans="1:8" ht="15.75" customHeight="1" thickBot="1" x14ac:dyDescent="0.3">
      <c r="A553" s="569" t="s">
        <v>480</v>
      </c>
      <c r="B553" s="564" t="s">
        <v>487</v>
      </c>
      <c r="C553" s="239" t="s">
        <v>479</v>
      </c>
      <c r="D553" s="565" t="s">
        <v>488</v>
      </c>
      <c r="E553" s="599" t="s">
        <v>287</v>
      </c>
      <c r="F553" s="118"/>
      <c r="G553" s="118"/>
      <c r="H553" s="118"/>
    </row>
    <row r="554" spans="1:8" ht="15.75" customHeight="1" thickBot="1" x14ac:dyDescent="0.3">
      <c r="A554" s="193" t="s">
        <v>397</v>
      </c>
      <c r="B554" s="588">
        <v>2367</v>
      </c>
      <c r="C554" s="653">
        <v>9273</v>
      </c>
      <c r="D554" s="620">
        <v>0.25525719831769655</v>
      </c>
      <c r="E554" s="601"/>
      <c r="F554" s="118"/>
      <c r="G554" s="118"/>
      <c r="H554" s="118"/>
    </row>
    <row r="555" spans="1:8" ht="15.75" customHeight="1" x14ac:dyDescent="0.25">
      <c r="A555" s="197" t="s">
        <v>399</v>
      </c>
      <c r="B555" s="590">
        <v>58</v>
      </c>
      <c r="C555" s="648">
        <v>108</v>
      </c>
      <c r="D555" s="598">
        <v>0.53703703703703709</v>
      </c>
      <c r="E555" s="602"/>
      <c r="F555" s="118"/>
      <c r="G555" s="118"/>
      <c r="H555" s="118"/>
    </row>
    <row r="556" spans="1:8" ht="15.75" customHeight="1" x14ac:dyDescent="0.25">
      <c r="A556" s="194" t="s">
        <v>400</v>
      </c>
      <c r="B556" s="591">
        <v>909</v>
      </c>
      <c r="C556" s="648">
        <v>2194</v>
      </c>
      <c r="D556" s="598">
        <v>0.41431175934366454</v>
      </c>
      <c r="E556" s="602"/>
      <c r="F556" s="118"/>
      <c r="G556" s="118"/>
      <c r="H556" s="118"/>
    </row>
    <row r="557" spans="1:8" ht="15.75" customHeight="1" x14ac:dyDescent="0.25">
      <c r="A557" s="194" t="s">
        <v>401</v>
      </c>
      <c r="B557" s="591">
        <v>1285</v>
      </c>
      <c r="C557" s="648">
        <v>5062</v>
      </c>
      <c r="D557" s="598">
        <v>0.25385223231924142</v>
      </c>
      <c r="E557" s="602"/>
      <c r="F557" s="118"/>
      <c r="G557" s="118"/>
      <c r="H557" s="118"/>
    </row>
    <row r="558" spans="1:8" ht="15.75" customHeight="1" x14ac:dyDescent="0.25">
      <c r="A558" s="194" t="s">
        <v>402</v>
      </c>
      <c r="B558" s="591">
        <v>115</v>
      </c>
      <c r="C558" s="648">
        <v>1909</v>
      </c>
      <c r="D558" s="598">
        <v>6.0240963855421686E-2</v>
      </c>
      <c r="E558" s="602" t="s">
        <v>715</v>
      </c>
      <c r="F558" s="118"/>
      <c r="G558" s="118"/>
      <c r="H558" s="118"/>
    </row>
    <row r="559" spans="1:8" ht="15.75" customHeight="1" x14ac:dyDescent="0.25">
      <c r="A559" s="195" t="s">
        <v>5</v>
      </c>
      <c r="B559" s="591">
        <v>359</v>
      </c>
      <c r="C559" s="648">
        <v>817</v>
      </c>
      <c r="D559" s="598">
        <v>0.4394124847001224</v>
      </c>
      <c r="E559" s="602"/>
      <c r="F559" s="118"/>
      <c r="G559" s="118"/>
      <c r="H559" s="118"/>
    </row>
    <row r="560" spans="1:8" ht="15.75" customHeight="1" x14ac:dyDescent="0.25">
      <c r="A560" s="194" t="s">
        <v>403</v>
      </c>
      <c r="B560" s="591">
        <v>63</v>
      </c>
      <c r="C560" s="648">
        <v>306</v>
      </c>
      <c r="D560" s="598">
        <v>0.20588235294117646</v>
      </c>
      <c r="E560" s="602"/>
      <c r="F560" s="118"/>
      <c r="G560" s="118"/>
      <c r="H560" s="118"/>
    </row>
    <row r="561" spans="1:8" ht="15.75" customHeight="1" x14ac:dyDescent="0.25">
      <c r="A561" s="194" t="s">
        <v>577</v>
      </c>
      <c r="B561" s="591">
        <v>402</v>
      </c>
      <c r="C561" s="648">
        <v>1176</v>
      </c>
      <c r="D561" s="598">
        <v>0.34183673469387754</v>
      </c>
      <c r="E561" s="602"/>
      <c r="F561" s="118"/>
      <c r="G561" s="118"/>
      <c r="H561" s="118"/>
    </row>
    <row r="562" spans="1:8" ht="15.75" customHeight="1" x14ac:dyDescent="0.25">
      <c r="A562" s="194" t="s">
        <v>405</v>
      </c>
      <c r="B562" s="591">
        <v>152</v>
      </c>
      <c r="C562" s="648">
        <v>377</v>
      </c>
      <c r="D562" s="598">
        <v>0.40318302387267907</v>
      </c>
      <c r="E562" s="602"/>
      <c r="F562" s="118"/>
      <c r="G562" s="118"/>
      <c r="H562" s="118"/>
    </row>
    <row r="563" spans="1:8" ht="15.75" customHeight="1" x14ac:dyDescent="0.25">
      <c r="A563" s="194" t="s">
        <v>406</v>
      </c>
      <c r="B563" s="591">
        <v>130</v>
      </c>
      <c r="C563" s="648">
        <v>556</v>
      </c>
      <c r="D563" s="598">
        <v>0.23381294964028776</v>
      </c>
      <c r="E563" s="602"/>
      <c r="F563" s="118"/>
      <c r="G563" s="118"/>
      <c r="H563" s="118"/>
    </row>
    <row r="564" spans="1:8" ht="15.75" customHeight="1" x14ac:dyDescent="0.25">
      <c r="A564" s="194" t="s">
        <v>623</v>
      </c>
      <c r="B564" s="591">
        <v>319</v>
      </c>
      <c r="C564" s="648">
        <v>1316</v>
      </c>
      <c r="D564" s="598">
        <v>0.24240121580547114</v>
      </c>
      <c r="E564" s="602"/>
      <c r="F564" s="118"/>
      <c r="G564" s="118"/>
      <c r="H564" s="118"/>
    </row>
    <row r="565" spans="1:8" ht="15.75" customHeight="1" x14ac:dyDescent="0.25">
      <c r="A565" s="194" t="s">
        <v>217</v>
      </c>
      <c r="B565" s="591">
        <v>13</v>
      </c>
      <c r="C565" s="648">
        <v>324</v>
      </c>
      <c r="D565" s="598">
        <v>4.0123456790123455E-2</v>
      </c>
      <c r="E565" s="602"/>
      <c r="F565" s="118"/>
      <c r="G565" s="118"/>
      <c r="H565" s="118"/>
    </row>
    <row r="566" spans="1:8" ht="15.75" customHeight="1" x14ac:dyDescent="0.25">
      <c r="A566" s="194" t="s">
        <v>28</v>
      </c>
      <c r="B566" s="591">
        <v>434</v>
      </c>
      <c r="C566" s="648">
        <v>1363</v>
      </c>
      <c r="D566" s="598">
        <v>0.31841526045487895</v>
      </c>
      <c r="E566" s="602"/>
      <c r="F566" s="118"/>
      <c r="G566" s="118"/>
      <c r="H566" s="118"/>
    </row>
    <row r="567" spans="1:8" ht="15.75" customHeight="1" x14ac:dyDescent="0.25">
      <c r="A567" s="189" t="s">
        <v>39</v>
      </c>
      <c r="B567" s="591">
        <v>31</v>
      </c>
      <c r="C567" s="648">
        <v>73</v>
      </c>
      <c r="D567" s="598">
        <v>0.42465753424657532</v>
      </c>
      <c r="E567" s="602"/>
      <c r="F567" s="118"/>
      <c r="G567" s="118"/>
      <c r="H567" s="118"/>
    </row>
    <row r="568" spans="1:8" ht="15.75" customHeight="1" x14ac:dyDescent="0.25">
      <c r="A568" s="189" t="s">
        <v>530</v>
      </c>
      <c r="B568" s="591">
        <v>110</v>
      </c>
      <c r="C568" s="648">
        <v>449</v>
      </c>
      <c r="D568" s="598">
        <v>0.24498886414253898</v>
      </c>
      <c r="E568" s="602"/>
      <c r="F568" s="118"/>
      <c r="G568" s="118"/>
      <c r="H568" s="118"/>
    </row>
    <row r="569" spans="1:8" ht="15.75" customHeight="1" x14ac:dyDescent="0.25">
      <c r="A569" s="194" t="s">
        <v>31</v>
      </c>
      <c r="B569" s="591">
        <v>100</v>
      </c>
      <c r="C569" s="648">
        <v>1224</v>
      </c>
      <c r="D569" s="598">
        <v>8.1699346405228759E-2</v>
      </c>
      <c r="E569" s="602"/>
      <c r="F569" s="118"/>
      <c r="G569" s="118"/>
      <c r="H569" s="118"/>
    </row>
    <row r="570" spans="1:8" ht="15.75" customHeight="1" x14ac:dyDescent="0.25">
      <c r="A570" s="194" t="s">
        <v>408</v>
      </c>
      <c r="B570" s="591">
        <v>38</v>
      </c>
      <c r="C570" s="648">
        <v>296</v>
      </c>
      <c r="D570" s="598">
        <v>0.12837837837837837</v>
      </c>
      <c r="E570" s="602"/>
      <c r="F570" s="118"/>
      <c r="G570" s="118"/>
      <c r="H570" s="118"/>
    </row>
    <row r="571" spans="1:8" ht="15.75" customHeight="1" x14ac:dyDescent="0.25">
      <c r="A571" s="194" t="s">
        <v>219</v>
      </c>
      <c r="B571" s="591">
        <v>63</v>
      </c>
      <c r="C571" s="648">
        <v>218</v>
      </c>
      <c r="D571" s="598">
        <v>0.28899082568807338</v>
      </c>
      <c r="E571" s="602"/>
      <c r="F571" s="118"/>
      <c r="G571" s="118"/>
      <c r="H571" s="118"/>
    </row>
    <row r="572" spans="1:8" ht="15.75" customHeight="1" x14ac:dyDescent="0.25">
      <c r="A572" s="194" t="s">
        <v>537</v>
      </c>
      <c r="B572" s="591">
        <v>42</v>
      </c>
      <c r="C572" s="648">
        <v>149</v>
      </c>
      <c r="D572" s="598">
        <v>0.28187919463087246</v>
      </c>
      <c r="E572" s="602"/>
      <c r="F572" s="118"/>
      <c r="G572" s="118"/>
      <c r="H572" s="118"/>
    </row>
    <row r="573" spans="1:8" ht="15.75" customHeight="1" x14ac:dyDescent="0.25">
      <c r="A573" s="194" t="s">
        <v>579</v>
      </c>
      <c r="B573" s="591">
        <v>6</v>
      </c>
      <c r="C573" s="648">
        <v>160</v>
      </c>
      <c r="D573" s="598">
        <v>3.7499999999999999E-2</v>
      </c>
      <c r="E573" s="602"/>
      <c r="F573" s="118"/>
      <c r="G573" s="118"/>
      <c r="H573" s="118"/>
    </row>
    <row r="574" spans="1:8" ht="15.75" customHeight="1" x14ac:dyDescent="0.25">
      <c r="A574" s="194" t="s">
        <v>453</v>
      </c>
      <c r="B574" s="591">
        <v>28</v>
      </c>
      <c r="C574" s="648">
        <v>181</v>
      </c>
      <c r="D574" s="598">
        <v>0.15469613259668508</v>
      </c>
      <c r="E574" s="602"/>
      <c r="F574" s="118"/>
      <c r="G574" s="118"/>
      <c r="H574" s="118"/>
    </row>
    <row r="575" spans="1:8" ht="15.75" customHeight="1" x14ac:dyDescent="0.25">
      <c r="A575" s="194" t="s">
        <v>454</v>
      </c>
      <c r="B575" s="591">
        <v>77</v>
      </c>
      <c r="C575" s="648">
        <v>288</v>
      </c>
      <c r="D575" s="598">
        <v>0.2673611111111111</v>
      </c>
      <c r="E575" s="602" t="s">
        <v>715</v>
      </c>
      <c r="F575" s="118"/>
      <c r="G575" s="118"/>
      <c r="H575" s="118"/>
    </row>
    <row r="576" spans="1:8" ht="15.75" customHeight="1" x14ac:dyDescent="0.25">
      <c r="A576" s="4" t="s">
        <v>413</v>
      </c>
      <c r="B576" s="591">
        <v>9</v>
      </c>
      <c r="C576" s="648">
        <v>194</v>
      </c>
      <c r="D576" s="598">
        <v>4.6391752577319589E-2</v>
      </c>
      <c r="E576" s="602"/>
      <c r="F576" s="118"/>
      <c r="G576" s="118"/>
      <c r="H576" s="118"/>
    </row>
    <row r="577" spans="1:8" ht="15.75" customHeight="1" x14ac:dyDescent="0.25">
      <c r="A577" s="4" t="s">
        <v>414</v>
      </c>
      <c r="B577" s="591">
        <v>2</v>
      </c>
      <c r="C577" s="648">
        <v>594</v>
      </c>
      <c r="D577" s="598">
        <v>3.3670033670033669E-3</v>
      </c>
      <c r="E577" s="602"/>
      <c r="F577" s="118"/>
      <c r="G577" s="118"/>
      <c r="H577" s="118"/>
    </row>
    <row r="578" spans="1:8" ht="15.75" customHeight="1" x14ac:dyDescent="0.25">
      <c r="A578" s="194" t="s">
        <v>531</v>
      </c>
      <c r="B578" s="591">
        <v>99</v>
      </c>
      <c r="C578" s="648">
        <v>2272</v>
      </c>
      <c r="D578" s="598">
        <v>4.3573943661971828E-2</v>
      </c>
      <c r="E578" s="602"/>
      <c r="F578" s="118"/>
      <c r="G578" s="118"/>
      <c r="H578" s="118"/>
    </row>
    <row r="579" spans="1:8" ht="15.75" customHeight="1" thickBot="1" x14ac:dyDescent="0.3">
      <c r="A579" s="196" t="s">
        <v>426</v>
      </c>
      <c r="B579" s="592">
        <v>32</v>
      </c>
      <c r="C579" s="648">
        <v>3172</v>
      </c>
      <c r="D579" s="598">
        <v>1.0088272383354351E-2</v>
      </c>
      <c r="E579" s="602"/>
      <c r="F579" s="118"/>
      <c r="G579" s="118"/>
      <c r="H579" s="118"/>
    </row>
    <row r="580" spans="1:8" ht="15.75" customHeight="1" thickBot="1" x14ac:dyDescent="0.3">
      <c r="A580" s="562"/>
      <c r="B580" s="586"/>
      <c r="C580" s="254"/>
      <c r="D580" s="254"/>
      <c r="E580" s="254"/>
      <c r="F580" s="118"/>
      <c r="G580" s="118"/>
      <c r="H580" s="118"/>
    </row>
    <row r="581" spans="1:8" ht="15.75" customHeight="1" thickBot="1" x14ac:dyDescent="0.3">
      <c r="A581" s="569" t="s">
        <v>489</v>
      </c>
      <c r="B581" s="564" t="s">
        <v>490</v>
      </c>
      <c r="C581" s="239" t="s">
        <v>479</v>
      </c>
      <c r="D581" s="565" t="s">
        <v>491</v>
      </c>
      <c r="E581" s="254"/>
      <c r="F581" s="118"/>
      <c r="G581" s="118"/>
      <c r="H581" s="118"/>
    </row>
    <row r="582" spans="1:8" ht="15.75" customHeight="1" thickBot="1" x14ac:dyDescent="0.3">
      <c r="A582" s="193" t="s">
        <v>397</v>
      </c>
      <c r="B582" s="588">
        <v>1707</v>
      </c>
      <c r="C582" s="653">
        <v>9273</v>
      </c>
      <c r="D582" s="621">
        <v>0.18408282109349725</v>
      </c>
      <c r="E582" s="254"/>
      <c r="F582" s="118"/>
      <c r="G582" s="118"/>
      <c r="H582" s="118"/>
    </row>
    <row r="583" spans="1:8" ht="15.75" customHeight="1" x14ac:dyDescent="0.25">
      <c r="A583" s="194" t="s">
        <v>28</v>
      </c>
      <c r="B583" s="591">
        <v>917</v>
      </c>
      <c r="C583" s="647">
        <v>1363</v>
      </c>
      <c r="D583" s="240">
        <v>0.67278063096111518</v>
      </c>
      <c r="E583" s="254"/>
      <c r="F583" s="118"/>
      <c r="G583" s="118"/>
      <c r="H583" s="118"/>
    </row>
    <row r="584" spans="1:8" ht="15.75" customHeight="1" thickBot="1" x14ac:dyDescent="0.3">
      <c r="A584" s="196" t="s">
        <v>31</v>
      </c>
      <c r="B584" s="592">
        <v>690</v>
      </c>
      <c r="C584" s="647">
        <v>1224</v>
      </c>
      <c r="D584" s="242">
        <v>0.56372549019607843</v>
      </c>
      <c r="E584" s="254"/>
      <c r="F584" s="118"/>
      <c r="G584" s="118"/>
      <c r="H584" s="118"/>
    </row>
    <row r="585" spans="1:8" ht="15.75" customHeight="1" thickBot="1" x14ac:dyDescent="0.3">
      <c r="A585" s="562"/>
      <c r="B585" s="586"/>
      <c r="C585" s="254"/>
      <c r="D585" s="254"/>
      <c r="E585" s="254"/>
      <c r="F585" s="118"/>
      <c r="G585" s="118"/>
      <c r="H585" s="118"/>
    </row>
    <row r="586" spans="1:8" ht="15.75" customHeight="1" thickBot="1" x14ac:dyDescent="0.3">
      <c r="A586" s="569" t="s">
        <v>492</v>
      </c>
      <c r="B586" s="564" t="s">
        <v>493</v>
      </c>
      <c r="C586" s="651" t="s">
        <v>479</v>
      </c>
      <c r="D586" s="565" t="s">
        <v>494</v>
      </c>
      <c r="E586" s="254"/>
      <c r="F586" s="118"/>
      <c r="G586" s="118"/>
      <c r="H586" s="118"/>
    </row>
    <row r="587" spans="1:8" ht="15.75" customHeight="1" thickBot="1" x14ac:dyDescent="0.3">
      <c r="A587" s="193" t="s">
        <v>397</v>
      </c>
      <c r="B587" s="588">
        <v>96</v>
      </c>
      <c r="C587" s="653">
        <v>9273</v>
      </c>
      <c r="D587" s="621">
        <v>1.0352636687156261E-2</v>
      </c>
      <c r="E587" s="254"/>
      <c r="F587" s="118"/>
      <c r="G587" s="118"/>
      <c r="H587" s="118"/>
    </row>
    <row r="588" spans="1:8" ht="15.75" customHeight="1" x14ac:dyDescent="0.25">
      <c r="A588" s="194" t="s">
        <v>28</v>
      </c>
      <c r="B588" s="590">
        <v>1</v>
      </c>
      <c r="C588" s="647">
        <v>1363</v>
      </c>
      <c r="D588" s="240">
        <v>7.3367571533382249E-4</v>
      </c>
      <c r="E588" s="254"/>
      <c r="F588" s="118"/>
      <c r="G588" s="118"/>
      <c r="H588" s="118"/>
    </row>
    <row r="589" spans="1:8" ht="15.75" customHeight="1" thickBot="1" x14ac:dyDescent="0.3">
      <c r="A589" s="196" t="s">
        <v>31</v>
      </c>
      <c r="B589" s="592">
        <v>47</v>
      </c>
      <c r="C589" s="647">
        <v>1224</v>
      </c>
      <c r="D589" s="242">
        <v>3.8398692810457519E-2</v>
      </c>
      <c r="E589" s="254"/>
      <c r="F589" s="118"/>
      <c r="G589" s="118"/>
      <c r="H589" s="118"/>
    </row>
    <row r="590" spans="1:8" ht="15.75" customHeight="1" thickBot="1" x14ac:dyDescent="0.3">
      <c r="A590" s="562"/>
      <c r="B590" s="586"/>
      <c r="C590" s="254"/>
      <c r="D590" s="254"/>
      <c r="E590" s="254"/>
      <c r="F590" s="118"/>
      <c r="G590" s="118"/>
      <c r="H590" s="118"/>
    </row>
    <row r="591" spans="1:8" ht="15.75" customHeight="1" thickBot="1" x14ac:dyDescent="0.3">
      <c r="A591" s="569" t="s">
        <v>495</v>
      </c>
      <c r="B591" s="564" t="s">
        <v>496</v>
      </c>
      <c r="C591" s="651" t="s">
        <v>479</v>
      </c>
      <c r="D591" s="565" t="s">
        <v>497</v>
      </c>
      <c r="E591" s="254"/>
      <c r="F591" s="118"/>
      <c r="G591" s="118"/>
      <c r="H591" s="118"/>
    </row>
    <row r="592" spans="1:8" ht="15.75" customHeight="1" thickBot="1" x14ac:dyDescent="0.3">
      <c r="A592" s="193" t="s">
        <v>397</v>
      </c>
      <c r="B592" s="588">
        <v>376</v>
      </c>
      <c r="C592" s="653">
        <v>9273</v>
      </c>
      <c r="D592" s="622">
        <v>4.0547827024695351E-2</v>
      </c>
      <c r="E592" s="254"/>
      <c r="F592" s="118"/>
      <c r="G592" s="118"/>
      <c r="H592" s="118"/>
    </row>
    <row r="593" spans="1:8" ht="15.75" customHeight="1" thickBot="1" x14ac:dyDescent="0.3">
      <c r="A593" s="196" t="s">
        <v>31</v>
      </c>
      <c r="B593" s="592">
        <v>112</v>
      </c>
      <c r="C593" s="643">
        <v>1224</v>
      </c>
      <c r="D593" s="242">
        <v>9.1503267973856203E-2</v>
      </c>
      <c r="E593" s="254"/>
      <c r="F593" s="118"/>
      <c r="G593" s="118"/>
      <c r="H593" s="118"/>
    </row>
    <row r="594" spans="1:8" ht="15.75" customHeight="1" thickBot="1" x14ac:dyDescent="0.3">
      <c r="A594" s="562"/>
      <c r="B594" s="586"/>
      <c r="C594" s="254"/>
      <c r="D594" s="254"/>
      <c r="E594" s="254"/>
      <c r="F594" s="118"/>
      <c r="G594" s="118"/>
      <c r="H594" s="118"/>
    </row>
    <row r="595" spans="1:8" ht="15.75" customHeight="1" thickBot="1" x14ac:dyDescent="0.3">
      <c r="A595" s="569" t="s">
        <v>498</v>
      </c>
      <c r="B595" s="564" t="s">
        <v>499</v>
      </c>
      <c r="C595" s="239" t="s">
        <v>479</v>
      </c>
      <c r="D595" s="565" t="s">
        <v>500</v>
      </c>
      <c r="E595" s="254"/>
      <c r="F595" s="118"/>
      <c r="G595" s="118"/>
      <c r="H595" s="118"/>
    </row>
    <row r="596" spans="1:8" ht="15.75" customHeight="1" thickBot="1" x14ac:dyDescent="0.3">
      <c r="A596" s="193" t="s">
        <v>397</v>
      </c>
      <c r="B596" s="588">
        <v>719</v>
      </c>
      <c r="C596" s="589">
        <v>9273</v>
      </c>
      <c r="D596" s="622">
        <v>7.7536935188180736E-2</v>
      </c>
      <c r="E596" s="254"/>
      <c r="F596" s="118"/>
      <c r="G596" s="118"/>
      <c r="H596" s="118"/>
    </row>
    <row r="597" spans="1:8" ht="15.75" customHeight="1" thickBot="1" x14ac:dyDescent="0.3">
      <c r="A597" s="562"/>
      <c r="B597" s="586"/>
      <c r="C597" s="254"/>
      <c r="D597" s="254"/>
      <c r="E597" s="254"/>
      <c r="F597" s="118"/>
      <c r="G597" s="118"/>
      <c r="H597" s="118"/>
    </row>
    <row r="598" spans="1:8" ht="38.25" customHeight="1" thickBot="1" x14ac:dyDescent="0.3">
      <c r="A598" s="571" t="s">
        <v>525</v>
      </c>
      <c r="B598" s="564" t="s">
        <v>503</v>
      </c>
      <c r="C598" s="239" t="s">
        <v>504</v>
      </c>
      <c r="D598" s="565" t="s">
        <v>502</v>
      </c>
      <c r="E598" s="254"/>
      <c r="F598" s="118"/>
      <c r="G598" s="118"/>
      <c r="H598" s="118"/>
    </row>
    <row r="599" spans="1:8" ht="15.75" customHeight="1" x14ac:dyDescent="0.25">
      <c r="A599" s="201" t="s">
        <v>478</v>
      </c>
      <c r="B599" s="591">
        <v>82</v>
      </c>
      <c r="C599" s="439">
        <v>108</v>
      </c>
      <c r="D599" s="241">
        <v>0.7592592592592593</v>
      </c>
      <c r="E599" s="254"/>
      <c r="F599" s="118"/>
      <c r="G599" s="118"/>
      <c r="H599" s="118"/>
    </row>
    <row r="600" spans="1:8" ht="15.75" customHeight="1" x14ac:dyDescent="0.25">
      <c r="A600" s="201" t="s">
        <v>670</v>
      </c>
      <c r="B600" s="591">
        <v>1925</v>
      </c>
      <c r="C600" s="593">
        <v>2456</v>
      </c>
      <c r="D600" s="241">
        <v>0.78379478827361559</v>
      </c>
      <c r="E600" s="254"/>
      <c r="F600" s="118"/>
      <c r="G600" s="118"/>
      <c r="H600" s="118"/>
    </row>
    <row r="601" spans="1:8" ht="15.75" customHeight="1" x14ac:dyDescent="0.25">
      <c r="A601" s="201" t="s">
        <v>475</v>
      </c>
      <c r="B601" s="591">
        <v>64</v>
      </c>
      <c r="C601" s="593">
        <v>146</v>
      </c>
      <c r="D601" s="241">
        <v>0.43835616438356162</v>
      </c>
      <c r="E601" s="254"/>
      <c r="F601" s="118"/>
      <c r="G601" s="118"/>
      <c r="H601" s="118"/>
    </row>
    <row r="602" spans="1:8" ht="15.75" customHeight="1" x14ac:dyDescent="0.25">
      <c r="A602" s="201" t="s">
        <v>476</v>
      </c>
      <c r="B602" s="591">
        <v>326</v>
      </c>
      <c r="C602" s="593">
        <v>569</v>
      </c>
      <c r="D602" s="241">
        <v>0.57293497363796131</v>
      </c>
      <c r="E602" s="254"/>
      <c r="F602" s="118"/>
      <c r="G602" s="118"/>
      <c r="H602" s="118"/>
    </row>
    <row r="603" spans="1:8" ht="15.75" customHeight="1" thickBot="1" x14ac:dyDescent="0.3">
      <c r="A603" s="570" t="s">
        <v>477</v>
      </c>
      <c r="B603" s="592">
        <v>506</v>
      </c>
      <c r="C603" s="438">
        <v>817</v>
      </c>
      <c r="D603" s="242">
        <v>0.61933904528763772</v>
      </c>
      <c r="E603" s="254"/>
      <c r="F603" s="118"/>
      <c r="G603" s="118"/>
      <c r="H603" s="118"/>
    </row>
    <row r="604" spans="1:8" ht="15.75" customHeight="1" thickBot="1" x14ac:dyDescent="0.3">
      <c r="A604" s="562"/>
      <c r="B604" s="586"/>
      <c r="C604" s="254"/>
      <c r="D604" s="254"/>
      <c r="E604" s="254"/>
      <c r="F604" s="118"/>
      <c r="G604" s="118"/>
      <c r="H604" s="118"/>
    </row>
    <row r="605" spans="1:8" ht="15.75" customHeight="1" thickBot="1" x14ac:dyDescent="0.3">
      <c r="A605" s="191" t="s">
        <v>465</v>
      </c>
      <c r="B605" s="616"/>
      <c r="C605" s="616"/>
      <c r="D605" s="594"/>
      <c r="E605" s="254"/>
      <c r="F605" s="118"/>
      <c r="G605" s="118"/>
      <c r="H605" s="118"/>
    </row>
    <row r="606" spans="1:8" ht="43.5" customHeight="1" thickBot="1" x14ac:dyDescent="0.3">
      <c r="A606" s="571" t="s">
        <v>629</v>
      </c>
      <c r="B606" s="564" t="s">
        <v>503</v>
      </c>
      <c r="C606" s="239" t="s">
        <v>505</v>
      </c>
      <c r="D606" s="565" t="s">
        <v>506</v>
      </c>
      <c r="E606" s="254"/>
      <c r="F606" s="118"/>
      <c r="G606" s="118"/>
      <c r="H606" s="118"/>
    </row>
    <row r="607" spans="1:8" ht="15.75" customHeight="1" x14ac:dyDescent="0.25">
      <c r="A607" s="201" t="s">
        <v>466</v>
      </c>
      <c r="B607" s="591">
        <v>3581</v>
      </c>
      <c r="C607" s="439">
        <v>3581</v>
      </c>
      <c r="D607" s="241">
        <v>1</v>
      </c>
      <c r="E607" s="254"/>
      <c r="F607" s="118"/>
      <c r="G607" s="118"/>
      <c r="H607" s="118"/>
    </row>
    <row r="608" spans="1:8" ht="15.75" customHeight="1" x14ac:dyDescent="0.25">
      <c r="A608" s="201" t="s">
        <v>467</v>
      </c>
      <c r="B608" s="591">
        <v>3581</v>
      </c>
      <c r="C608" s="439">
        <v>3581</v>
      </c>
      <c r="D608" s="241">
        <v>1</v>
      </c>
      <c r="E608" s="254"/>
      <c r="F608" s="118"/>
      <c r="G608" s="118"/>
      <c r="H608" s="118"/>
    </row>
    <row r="609" spans="1:8" ht="15.75" customHeight="1" thickBot="1" x14ac:dyDescent="0.3">
      <c r="A609" s="201" t="s">
        <v>468</v>
      </c>
      <c r="B609" s="591">
        <v>3581</v>
      </c>
      <c r="C609" s="439">
        <v>3581</v>
      </c>
      <c r="D609" s="241">
        <v>1</v>
      </c>
      <c r="E609" s="254"/>
      <c r="F609" s="118"/>
      <c r="G609" s="118"/>
      <c r="H609" s="118"/>
    </row>
    <row r="610" spans="1:8" ht="43.5" customHeight="1" thickBot="1" x14ac:dyDescent="0.3">
      <c r="A610" s="571" t="s">
        <v>630</v>
      </c>
      <c r="B610" s="564" t="s">
        <v>503</v>
      </c>
      <c r="C610" s="239" t="s">
        <v>507</v>
      </c>
      <c r="D610" s="565" t="s">
        <v>506</v>
      </c>
      <c r="E610" s="254"/>
      <c r="F610" s="118"/>
      <c r="G610" s="118"/>
      <c r="H610" s="118"/>
    </row>
    <row r="611" spans="1:8" ht="15.75" customHeight="1" x14ac:dyDescent="0.25">
      <c r="A611" s="201" t="s">
        <v>469</v>
      </c>
      <c r="B611" s="591">
        <v>1995</v>
      </c>
      <c r="C611" s="439">
        <v>1995</v>
      </c>
      <c r="D611" s="241">
        <v>1</v>
      </c>
      <c r="E611" s="254"/>
      <c r="F611" s="118"/>
      <c r="G611" s="118"/>
      <c r="H611" s="118"/>
    </row>
    <row r="612" spans="1:8" ht="15.75" customHeight="1" x14ac:dyDescent="0.25">
      <c r="A612" s="201" t="s">
        <v>470</v>
      </c>
      <c r="B612" s="591">
        <v>1946</v>
      </c>
      <c r="C612" s="439">
        <v>1995</v>
      </c>
      <c r="D612" s="241">
        <v>0.9754385964912281</v>
      </c>
      <c r="E612" s="254"/>
      <c r="F612" s="118"/>
      <c r="G612" s="118"/>
      <c r="H612" s="118"/>
    </row>
    <row r="613" spans="1:8" ht="15.75" customHeight="1" thickBot="1" x14ac:dyDescent="0.3">
      <c r="A613" s="201" t="s">
        <v>471</v>
      </c>
      <c r="B613" s="591">
        <v>1946</v>
      </c>
      <c r="C613" s="439">
        <v>1995</v>
      </c>
      <c r="D613" s="241">
        <v>0.9754385964912281</v>
      </c>
      <c r="E613" s="254"/>
      <c r="F613" s="118"/>
      <c r="G613" s="118"/>
      <c r="H613" s="118"/>
    </row>
    <row r="614" spans="1:8" ht="46.5" customHeight="1" thickBot="1" x14ac:dyDescent="0.3">
      <c r="A614" s="571" t="s">
        <v>631</v>
      </c>
      <c r="B614" s="564" t="s">
        <v>503</v>
      </c>
      <c r="C614" s="239" t="s">
        <v>627</v>
      </c>
      <c r="D614" s="565" t="s">
        <v>506</v>
      </c>
      <c r="E614" s="254"/>
      <c r="F614" s="118"/>
      <c r="G614" s="118"/>
      <c r="H614" s="118"/>
    </row>
    <row r="615" spans="1:8" ht="15.75" customHeight="1" x14ac:dyDescent="0.25">
      <c r="A615" s="201" t="s">
        <v>472</v>
      </c>
      <c r="B615" s="591">
        <v>2367</v>
      </c>
      <c r="C615" s="439">
        <v>2367</v>
      </c>
      <c r="D615" s="241">
        <v>1</v>
      </c>
      <c r="E615" s="254"/>
      <c r="F615" s="118"/>
      <c r="G615" s="118"/>
      <c r="H615" s="118"/>
    </row>
    <row r="616" spans="1:8" ht="15.75" customHeight="1" x14ac:dyDescent="0.25">
      <c r="A616" s="201" t="s">
        <v>473</v>
      </c>
      <c r="B616" s="591">
        <v>2367</v>
      </c>
      <c r="C616" s="439">
        <v>2367</v>
      </c>
      <c r="D616" s="241">
        <v>1</v>
      </c>
      <c r="E616" s="254"/>
      <c r="F616" s="118"/>
      <c r="G616" s="118"/>
      <c r="H616" s="118"/>
    </row>
    <row r="617" spans="1:8" ht="15.75" customHeight="1" thickBot="1" x14ac:dyDescent="0.3">
      <c r="A617" s="201" t="s">
        <v>474</v>
      </c>
      <c r="B617" s="591">
        <v>2367</v>
      </c>
      <c r="C617" s="439">
        <v>2367</v>
      </c>
      <c r="D617" s="241">
        <v>1</v>
      </c>
      <c r="E617" s="254"/>
      <c r="F617" s="118"/>
      <c r="G617" s="118"/>
      <c r="H617" s="118"/>
    </row>
    <row r="618" spans="1:8" ht="46.5" customHeight="1" thickBot="1" x14ac:dyDescent="0.3">
      <c r="A618" s="571" t="s">
        <v>632</v>
      </c>
      <c r="B618" s="564" t="s">
        <v>503</v>
      </c>
      <c r="C618" s="239" t="s">
        <v>628</v>
      </c>
      <c r="D618" s="565" t="s">
        <v>506</v>
      </c>
      <c r="E618" s="254"/>
      <c r="F618" s="118"/>
      <c r="G618" s="118"/>
      <c r="H618" s="118"/>
    </row>
    <row r="619" spans="1:8" ht="15.75" customHeight="1" x14ac:dyDescent="0.25">
      <c r="A619" s="201" t="s">
        <v>625</v>
      </c>
      <c r="B619" s="591">
        <v>2079</v>
      </c>
      <c r="C619" s="439">
        <v>2091</v>
      </c>
      <c r="D619" s="241">
        <v>0.99426111908177905</v>
      </c>
      <c r="E619" s="254"/>
      <c r="F619" s="118"/>
      <c r="G619" s="118"/>
      <c r="H619" s="118"/>
    </row>
    <row r="620" spans="1:8" ht="15.75" customHeight="1" thickBot="1" x14ac:dyDescent="0.3">
      <c r="A620" s="570" t="s">
        <v>626</v>
      </c>
      <c r="B620" s="592">
        <v>2007</v>
      </c>
      <c r="C620" s="438">
        <v>2091</v>
      </c>
      <c r="D620" s="242">
        <v>0.95982783357245338</v>
      </c>
      <c r="E620" s="254"/>
      <c r="F620" s="118"/>
      <c r="G620" s="118"/>
      <c r="H620" s="118"/>
    </row>
    <row r="621" spans="1:8" ht="15.75" customHeight="1" thickBot="1" x14ac:dyDescent="0.3">
      <c r="A621" s="562"/>
      <c r="B621" s="586"/>
      <c r="C621" s="254"/>
      <c r="D621" s="254"/>
      <c r="E621" s="254"/>
      <c r="F621" s="118"/>
      <c r="G621" s="118"/>
      <c r="H621" s="118"/>
    </row>
    <row r="622" spans="1:8" ht="27" thickBot="1" x14ac:dyDescent="0.3">
      <c r="A622" s="321" t="s">
        <v>3</v>
      </c>
      <c r="B622" s="292"/>
      <c r="C622" s="292"/>
      <c r="D622" s="292"/>
      <c r="E622" s="292"/>
      <c r="F622" s="178"/>
      <c r="G622" s="178"/>
      <c r="H622" s="178"/>
    </row>
    <row r="623" spans="1:8" x14ac:dyDescent="0.25">
      <c r="A623" s="562" t="s">
        <v>322</v>
      </c>
      <c r="B623" s="434"/>
      <c r="C623" s="434"/>
      <c r="D623" s="434"/>
      <c r="E623" s="434"/>
      <c r="F623" s="175"/>
      <c r="G623" s="175"/>
      <c r="H623" s="175"/>
    </row>
    <row r="624" spans="1:8" x14ac:dyDescent="0.25">
      <c r="A624" s="440">
        <v>2017</v>
      </c>
      <c r="B624" s="699">
        <v>19192</v>
      </c>
      <c r="C624" s="660"/>
      <c r="D624" s="254"/>
      <c r="E624" s="254"/>
      <c r="F624" s="118"/>
      <c r="G624" s="118"/>
      <c r="H624" s="118"/>
    </row>
    <row r="625" spans="1:8" x14ac:dyDescent="0.25">
      <c r="A625" s="440">
        <v>2018</v>
      </c>
      <c r="B625" s="699">
        <v>20400</v>
      </c>
      <c r="C625" s="660"/>
      <c r="D625" s="254"/>
      <c r="E625" s="254"/>
      <c r="F625" s="118"/>
      <c r="G625" s="118"/>
      <c r="H625" s="118"/>
    </row>
    <row r="626" spans="1:8" x14ac:dyDescent="0.25">
      <c r="A626" s="440">
        <v>2019</v>
      </c>
      <c r="B626" s="699">
        <v>20340</v>
      </c>
      <c r="C626" s="660"/>
      <c r="D626" s="254"/>
      <c r="E626" s="254"/>
      <c r="F626" s="118"/>
      <c r="G626" s="118"/>
      <c r="H626" s="118"/>
    </row>
    <row r="627" spans="1:8" x14ac:dyDescent="0.25">
      <c r="A627" s="432" t="s">
        <v>847</v>
      </c>
      <c r="B627" s="543">
        <v>20169</v>
      </c>
      <c r="C627" s="660"/>
      <c r="D627" s="254"/>
      <c r="E627" s="254"/>
      <c r="F627" s="118"/>
      <c r="G627" s="118"/>
      <c r="H627" s="118"/>
    </row>
    <row r="628" spans="1:8" x14ac:dyDescent="0.25">
      <c r="A628" s="432" t="s">
        <v>848</v>
      </c>
      <c r="B628" s="543">
        <v>4</v>
      </c>
      <c r="C628" s="660"/>
      <c r="D628" s="254"/>
      <c r="E628" s="254"/>
      <c r="F628" s="118"/>
      <c r="G628" s="118"/>
      <c r="H628" s="118"/>
    </row>
    <row r="629" spans="1:8" x14ac:dyDescent="0.25">
      <c r="A629" s="432" t="s">
        <v>866</v>
      </c>
      <c r="B629" s="698">
        <v>17461</v>
      </c>
      <c r="C629" s="660"/>
      <c r="D629" s="254"/>
      <c r="E629" s="254"/>
      <c r="F629" s="118"/>
      <c r="G629" s="118"/>
      <c r="H629" s="118"/>
    </row>
    <row r="630" spans="1:8" x14ac:dyDescent="0.25">
      <c r="A630" s="432" t="s">
        <v>714</v>
      </c>
      <c r="B630" s="742" t="s">
        <v>897</v>
      </c>
      <c r="C630" s="660"/>
      <c r="D630" s="254"/>
      <c r="E630" s="254"/>
      <c r="F630" s="118"/>
      <c r="G630" s="118"/>
      <c r="H630" s="118"/>
    </row>
    <row r="631" spans="1:8" x14ac:dyDescent="0.25">
      <c r="A631" s="432" t="s">
        <v>421</v>
      </c>
      <c r="B631" s="659">
        <v>8.407079646017699E-3</v>
      </c>
      <c r="C631" s="660"/>
      <c r="D631" s="254"/>
      <c r="E631" s="254"/>
      <c r="F631" s="118"/>
      <c r="G631" s="118"/>
      <c r="H631" s="118"/>
    </row>
    <row r="632" spans="1:8" ht="15.75" thickBot="1" x14ac:dyDescent="0.3">
      <c r="A632" s="433" t="s">
        <v>540</v>
      </c>
      <c r="B632" s="597">
        <v>2.290294875465216E-2</v>
      </c>
      <c r="C632" s="254"/>
      <c r="D632" s="254"/>
      <c r="E632" s="254"/>
      <c r="F632" s="118"/>
      <c r="G632" s="118"/>
      <c r="H632" s="118"/>
    </row>
    <row r="633" spans="1:8" ht="15.75" customHeight="1" x14ac:dyDescent="0.25">
      <c r="A633" s="562"/>
      <c r="B633" s="586"/>
      <c r="C633" s="254"/>
      <c r="D633" s="254"/>
      <c r="E633" s="254"/>
      <c r="F633" s="118"/>
      <c r="G633" s="118"/>
      <c r="H633" s="118"/>
    </row>
    <row r="634" spans="1:8" ht="15.75" thickBot="1" x14ac:dyDescent="0.3">
      <c r="A634" s="563" t="s">
        <v>669</v>
      </c>
      <c r="B634" s="575"/>
      <c r="C634" s="254"/>
      <c r="D634" s="254"/>
      <c r="E634" s="254"/>
      <c r="F634" s="118"/>
      <c r="G634" s="118"/>
      <c r="H634" s="118"/>
    </row>
    <row r="635" spans="1:8" ht="15.75" thickBot="1" x14ac:dyDescent="0.3">
      <c r="A635" s="568" t="s">
        <v>393</v>
      </c>
      <c r="B635" s="239" t="s">
        <v>455</v>
      </c>
      <c r="C635" s="239" t="s">
        <v>456</v>
      </c>
      <c r="D635" s="573" t="s">
        <v>443</v>
      </c>
      <c r="E635" s="604" t="s">
        <v>441</v>
      </c>
      <c r="F635" s="605"/>
      <c r="G635" s="605"/>
      <c r="H635" s="118"/>
    </row>
    <row r="636" spans="1:8" x14ac:dyDescent="0.25">
      <c r="A636" s="566" t="s">
        <v>6</v>
      </c>
      <c r="B636" s="576">
        <v>0</v>
      </c>
      <c r="C636" s="577">
        <v>17461</v>
      </c>
      <c r="D636" s="578">
        <v>0</v>
      </c>
      <c r="E636" s="603">
        <v>1</v>
      </c>
      <c r="F636" s="606"/>
      <c r="G636" s="606"/>
      <c r="H636" s="118"/>
    </row>
    <row r="637" spans="1:8" x14ac:dyDescent="0.25">
      <c r="A637" s="560" t="s">
        <v>7</v>
      </c>
      <c r="B637" s="576">
        <v>0</v>
      </c>
      <c r="C637" s="579">
        <v>17461</v>
      </c>
      <c r="D637" s="578">
        <v>0</v>
      </c>
      <c r="E637" s="603">
        <v>1</v>
      </c>
      <c r="F637" s="606"/>
      <c r="G637" s="606"/>
      <c r="H637" s="118"/>
    </row>
    <row r="638" spans="1:8" x14ac:dyDescent="0.25">
      <c r="A638" s="560" t="s">
        <v>8</v>
      </c>
      <c r="B638" s="576">
        <v>0</v>
      </c>
      <c r="C638" s="579">
        <v>17461</v>
      </c>
      <c r="D638" s="578">
        <v>0</v>
      </c>
      <c r="E638" s="603">
        <v>1</v>
      </c>
      <c r="F638" s="606"/>
      <c r="G638" s="606"/>
      <c r="H638" s="118"/>
    </row>
    <row r="639" spans="1:8" x14ac:dyDescent="0.25">
      <c r="A639" s="560" t="s">
        <v>9</v>
      </c>
      <c r="B639" s="576">
        <v>7905</v>
      </c>
      <c r="C639" s="579">
        <v>9556</v>
      </c>
      <c r="D639" s="578">
        <v>0.45272321172899604</v>
      </c>
      <c r="E639" s="603">
        <v>0.5472767882710039</v>
      </c>
      <c r="F639" s="606"/>
      <c r="G639" s="606"/>
      <c r="H639" s="118"/>
    </row>
    <row r="640" spans="1:8" x14ac:dyDescent="0.25">
      <c r="A640" s="560" t="s">
        <v>11</v>
      </c>
      <c r="B640" s="576">
        <v>5</v>
      </c>
      <c r="C640" s="579">
        <v>17456</v>
      </c>
      <c r="D640" s="578">
        <v>2.8635244258633528E-4</v>
      </c>
      <c r="E640" s="603">
        <v>0.99971364755741365</v>
      </c>
      <c r="F640" s="606"/>
      <c r="G640" s="606"/>
      <c r="H640" s="118"/>
    </row>
    <row r="641" spans="1:8" x14ac:dyDescent="0.25">
      <c r="A641" s="560" t="s">
        <v>12</v>
      </c>
      <c r="B641" s="576">
        <v>0</v>
      </c>
      <c r="C641" s="579">
        <v>17461</v>
      </c>
      <c r="D641" s="578">
        <v>0</v>
      </c>
      <c r="E641" s="603">
        <v>1</v>
      </c>
      <c r="F641" s="606"/>
      <c r="G641" s="606"/>
      <c r="H641" s="118"/>
    </row>
    <row r="642" spans="1:8" x14ac:dyDescent="0.25">
      <c r="A642" s="560" t="s">
        <v>429</v>
      </c>
      <c r="B642" s="576">
        <v>5</v>
      </c>
      <c r="C642" s="579">
        <v>17456</v>
      </c>
      <c r="D642" s="578">
        <v>2.8635244258633528E-4</v>
      </c>
      <c r="E642" s="603">
        <v>0.99971364755741365</v>
      </c>
      <c r="F642" s="606"/>
      <c r="G642" s="606"/>
      <c r="H642" s="118"/>
    </row>
    <row r="643" spans="1:8" x14ac:dyDescent="0.25">
      <c r="A643" s="560" t="s">
        <v>14</v>
      </c>
      <c r="B643" s="576">
        <v>10</v>
      </c>
      <c r="C643" s="579">
        <v>17451</v>
      </c>
      <c r="D643" s="578">
        <v>5.7270488517267056E-4</v>
      </c>
      <c r="E643" s="603">
        <v>0.99942729511482731</v>
      </c>
      <c r="F643" s="606"/>
      <c r="G643" s="606"/>
      <c r="H643" s="118"/>
    </row>
    <row r="644" spans="1:8" x14ac:dyDescent="0.25">
      <c r="A644" s="560" t="s">
        <v>15</v>
      </c>
      <c r="B644" s="576">
        <v>579</v>
      </c>
      <c r="C644" s="579">
        <v>16882</v>
      </c>
      <c r="D644" s="578">
        <v>3.315961285149762E-2</v>
      </c>
      <c r="E644" s="603">
        <v>0.9668403871485024</v>
      </c>
      <c r="F644" s="606"/>
      <c r="G644" s="606"/>
      <c r="H644" s="118"/>
    </row>
    <row r="645" spans="1:8" x14ac:dyDescent="0.25">
      <c r="A645" s="560" t="s">
        <v>16</v>
      </c>
      <c r="B645" s="576">
        <v>2658</v>
      </c>
      <c r="C645" s="579">
        <v>14803</v>
      </c>
      <c r="D645" s="578">
        <v>0.15222495847889583</v>
      </c>
      <c r="E645" s="603">
        <v>0.84777504152110417</v>
      </c>
      <c r="F645" s="606"/>
      <c r="G645" s="606"/>
      <c r="H645" s="118"/>
    </row>
    <row r="646" spans="1:8" x14ac:dyDescent="0.25">
      <c r="A646" s="560" t="s">
        <v>17</v>
      </c>
      <c r="B646" s="576">
        <v>83</v>
      </c>
      <c r="C646" s="579">
        <v>17378</v>
      </c>
      <c r="D646" s="578">
        <v>4.7534505469331656E-3</v>
      </c>
      <c r="E646" s="603">
        <v>0.99524654945306679</v>
      </c>
      <c r="F646" s="606"/>
      <c r="G646" s="606"/>
      <c r="H646" s="118"/>
    </row>
    <row r="647" spans="1:8" x14ac:dyDescent="0.25">
      <c r="A647" s="560" t="s">
        <v>18</v>
      </c>
      <c r="B647" s="576">
        <v>33</v>
      </c>
      <c r="C647" s="579">
        <v>17428</v>
      </c>
      <c r="D647" s="578">
        <v>1.8899261210698127E-3</v>
      </c>
      <c r="E647" s="603">
        <v>0.99811007387893014</v>
      </c>
      <c r="F647" s="606"/>
      <c r="G647" s="606"/>
      <c r="H647" s="118"/>
    </row>
    <row r="648" spans="1:8" ht="15.75" thickBot="1" x14ac:dyDescent="0.3">
      <c r="A648" s="561" t="s">
        <v>518</v>
      </c>
      <c r="B648" s="580">
        <v>331</v>
      </c>
      <c r="C648" s="581">
        <v>17130</v>
      </c>
      <c r="D648" s="435">
        <v>1.8956531699215393E-2</v>
      </c>
      <c r="E648" s="544">
        <v>0.98104346830078459</v>
      </c>
      <c r="F648" s="606"/>
      <c r="G648" s="606"/>
      <c r="H648" s="118"/>
    </row>
    <row r="649" spans="1:8" ht="15.75" customHeight="1" x14ac:dyDescent="0.25">
      <c r="A649" s="562"/>
      <c r="B649" s="586"/>
      <c r="C649" s="254"/>
      <c r="D649" s="254"/>
      <c r="E649" s="254"/>
      <c r="F649" s="118"/>
      <c r="G649" s="118"/>
      <c r="H649" s="118"/>
    </row>
    <row r="650" spans="1:8" ht="15.75" customHeight="1" thickBot="1" x14ac:dyDescent="0.3">
      <c r="A650" s="562" t="s">
        <v>395</v>
      </c>
      <c r="B650" s="254"/>
      <c r="C650" s="254"/>
      <c r="D650" s="254"/>
      <c r="E650" s="254"/>
      <c r="F650" s="118"/>
      <c r="G650" s="118"/>
      <c r="H650" s="118"/>
    </row>
    <row r="651" spans="1:8" ht="15.75" customHeight="1" thickBot="1" x14ac:dyDescent="0.3">
      <c r="A651" s="596" t="s">
        <v>423</v>
      </c>
      <c r="B651" s="573" t="s">
        <v>455</v>
      </c>
      <c r="C651" s="239" t="s">
        <v>457</v>
      </c>
      <c r="D651" s="564" t="s">
        <v>443</v>
      </c>
      <c r="E651" s="239" t="s">
        <v>440</v>
      </c>
      <c r="F651" s="118"/>
      <c r="G651" s="118"/>
      <c r="H651" s="118"/>
    </row>
    <row r="652" spans="1:8" ht="15.75" customHeight="1" x14ac:dyDescent="0.25">
      <c r="A652" s="566" t="s">
        <v>854</v>
      </c>
      <c r="B652" s="582">
        <v>418</v>
      </c>
      <c r="C652" s="582">
        <v>264</v>
      </c>
      <c r="D652" s="583">
        <v>0.61290322580645162</v>
      </c>
      <c r="E652" s="583">
        <v>0.38709677419354838</v>
      </c>
      <c r="F652" s="118"/>
      <c r="G652" s="118"/>
      <c r="H652" s="118"/>
    </row>
    <row r="653" spans="1:8" ht="15.75" customHeight="1" x14ac:dyDescent="0.25">
      <c r="A653" s="560" t="s">
        <v>855</v>
      </c>
      <c r="B653" s="582">
        <v>387</v>
      </c>
      <c r="C653" s="582">
        <v>475</v>
      </c>
      <c r="D653" s="583">
        <v>0.44895591647331784</v>
      </c>
      <c r="E653" s="583">
        <v>0.5510440835266821</v>
      </c>
      <c r="F653" s="118"/>
      <c r="G653" s="118"/>
      <c r="H653" s="118"/>
    </row>
    <row r="654" spans="1:8" ht="15.75" customHeight="1" x14ac:dyDescent="0.25">
      <c r="A654" s="560" t="s">
        <v>856</v>
      </c>
      <c r="B654" s="584">
        <v>271</v>
      </c>
      <c r="C654" s="584">
        <v>477</v>
      </c>
      <c r="D654" s="583">
        <v>0.36229946524064172</v>
      </c>
      <c r="E654" s="583">
        <v>0.63770053475935828</v>
      </c>
      <c r="F654" s="118"/>
      <c r="G654" s="118"/>
      <c r="H654" s="118"/>
    </row>
    <row r="655" spans="1:8" ht="15.75" thickBot="1" x14ac:dyDescent="0.3">
      <c r="A655" s="637" t="s">
        <v>857</v>
      </c>
      <c r="B655" s="584">
        <v>268</v>
      </c>
      <c r="C655" s="584">
        <v>653</v>
      </c>
      <c r="D655" s="583">
        <v>0.29098805646036918</v>
      </c>
      <c r="E655" s="583">
        <v>0.70901194353963082</v>
      </c>
      <c r="F655" s="118"/>
      <c r="G655" s="118"/>
      <c r="H655" s="118"/>
    </row>
    <row r="656" spans="1:8" ht="15.75" customHeight="1" thickBot="1" x14ac:dyDescent="0.3">
      <c r="A656" s="596" t="s">
        <v>422</v>
      </c>
      <c r="B656" s="595" t="s">
        <v>455</v>
      </c>
      <c r="C656" s="572" t="s">
        <v>457</v>
      </c>
      <c r="D656" s="564" t="s">
        <v>443</v>
      </c>
      <c r="E656" s="239" t="s">
        <v>440</v>
      </c>
      <c r="F656" s="118"/>
      <c r="G656" s="118"/>
      <c r="H656" s="118"/>
    </row>
    <row r="657" spans="1:11" ht="15.75" customHeight="1" x14ac:dyDescent="0.25">
      <c r="A657" s="566" t="s">
        <v>858</v>
      </c>
      <c r="B657" s="582">
        <v>54</v>
      </c>
      <c r="C657" s="582">
        <v>35</v>
      </c>
      <c r="D657" s="583">
        <v>0.6067415730337079</v>
      </c>
      <c r="E657" s="583">
        <v>0.39325842696629215</v>
      </c>
      <c r="F657" s="118"/>
      <c r="G657" s="118"/>
      <c r="H657" s="118"/>
    </row>
    <row r="658" spans="1:11" ht="15.75" customHeight="1" x14ac:dyDescent="0.25">
      <c r="A658" s="560" t="s">
        <v>859</v>
      </c>
      <c r="B658" s="582">
        <v>60</v>
      </c>
      <c r="C658" s="582">
        <v>51</v>
      </c>
      <c r="D658" s="583">
        <v>0.54054054054054057</v>
      </c>
      <c r="E658" s="583">
        <v>0.45945945945945948</v>
      </c>
      <c r="F658" s="118"/>
      <c r="G658" s="118"/>
      <c r="H658" s="118"/>
    </row>
    <row r="659" spans="1:11" ht="15.75" customHeight="1" x14ac:dyDescent="0.25">
      <c r="A659" s="560" t="s">
        <v>860</v>
      </c>
      <c r="B659" s="584">
        <v>55</v>
      </c>
      <c r="C659" s="584">
        <v>35</v>
      </c>
      <c r="D659" s="583">
        <v>0.61111111111111116</v>
      </c>
      <c r="E659" s="583">
        <v>0.3888888888888889</v>
      </c>
      <c r="F659" s="118"/>
      <c r="G659" s="118"/>
      <c r="H659" s="118"/>
    </row>
    <row r="660" spans="1:11" ht="15.75" thickBot="1" x14ac:dyDescent="0.3">
      <c r="A660" s="637" t="s">
        <v>861</v>
      </c>
      <c r="B660" s="584">
        <v>60</v>
      </c>
      <c r="C660" s="584">
        <v>51</v>
      </c>
      <c r="D660" s="583">
        <v>0.54054054054054057</v>
      </c>
      <c r="E660" s="583">
        <v>0.45945945945945948</v>
      </c>
      <c r="F660" s="118"/>
      <c r="G660" s="118"/>
      <c r="H660" s="118"/>
    </row>
    <row r="661" spans="1:11" ht="15.75" customHeight="1" thickBot="1" x14ac:dyDescent="0.3">
      <c r="A661" s="596" t="s">
        <v>424</v>
      </c>
      <c r="B661" s="595" t="s">
        <v>455</v>
      </c>
      <c r="C661" s="572" t="s">
        <v>457</v>
      </c>
      <c r="D661" s="564" t="s">
        <v>443</v>
      </c>
      <c r="E661" s="239" t="s">
        <v>440</v>
      </c>
      <c r="F661" s="118"/>
      <c r="G661" s="118"/>
      <c r="H661" s="118"/>
    </row>
    <row r="662" spans="1:11" ht="15.75" customHeight="1" x14ac:dyDescent="0.25">
      <c r="A662" s="566" t="s">
        <v>862</v>
      </c>
      <c r="B662" s="582">
        <v>362</v>
      </c>
      <c r="C662" s="582">
        <v>122</v>
      </c>
      <c r="D662" s="583">
        <v>0.74793388429752061</v>
      </c>
      <c r="E662" s="583">
        <v>0.25206611570247933</v>
      </c>
      <c r="F662" s="118"/>
      <c r="G662" s="118"/>
      <c r="H662" s="118"/>
    </row>
    <row r="663" spans="1:11" ht="15.75" customHeight="1" x14ac:dyDescent="0.25">
      <c r="A663" s="560" t="s">
        <v>863</v>
      </c>
      <c r="B663" s="582">
        <v>402</v>
      </c>
      <c r="C663" s="582">
        <v>133</v>
      </c>
      <c r="D663" s="583">
        <v>0.75140186915887852</v>
      </c>
      <c r="E663" s="583">
        <v>0.24859813084112151</v>
      </c>
      <c r="F663" s="118"/>
      <c r="G663" s="118"/>
      <c r="H663" s="118"/>
    </row>
    <row r="664" spans="1:11" ht="15.75" customHeight="1" x14ac:dyDescent="0.25">
      <c r="A664" s="560" t="s">
        <v>864</v>
      </c>
      <c r="B664" s="584">
        <v>364</v>
      </c>
      <c r="C664" s="584">
        <v>122</v>
      </c>
      <c r="D664" s="583">
        <v>0.74897119341563789</v>
      </c>
      <c r="E664" s="583">
        <v>0.25102880658436216</v>
      </c>
      <c r="F664" s="118"/>
      <c r="G664" s="118"/>
      <c r="H664" s="118"/>
    </row>
    <row r="665" spans="1:11" ht="15.75" customHeight="1" thickBot="1" x14ac:dyDescent="0.3">
      <c r="A665" s="561" t="s">
        <v>865</v>
      </c>
      <c r="B665" s="584">
        <v>402</v>
      </c>
      <c r="C665" s="584">
        <v>135</v>
      </c>
      <c r="D665" s="585">
        <v>0.74860335195530725</v>
      </c>
      <c r="E665" s="585">
        <v>0.25139664804469275</v>
      </c>
      <c r="F665" s="118"/>
      <c r="G665" s="118"/>
      <c r="H665" s="118"/>
    </row>
    <row r="666" spans="1:11" ht="15.75" customHeight="1" x14ac:dyDescent="0.25">
      <c r="A666" s="562"/>
      <c r="B666" s="586"/>
      <c r="C666" s="254"/>
      <c r="D666" s="254"/>
      <c r="E666" s="254"/>
      <c r="F666" s="118"/>
      <c r="G666" s="118"/>
      <c r="H666" s="118"/>
    </row>
    <row r="667" spans="1:11" ht="15.75" thickBot="1" x14ac:dyDescent="0.3">
      <c r="A667" s="563" t="s">
        <v>394</v>
      </c>
      <c r="B667" s="575"/>
      <c r="C667" s="254"/>
      <c r="D667" s="254"/>
      <c r="E667" s="254"/>
      <c r="F667" s="118"/>
      <c r="G667" s="118"/>
      <c r="H667" s="118"/>
    </row>
    <row r="668" spans="1:11" s="176" customFormat="1" ht="15.75" thickBot="1" x14ac:dyDescent="0.3">
      <c r="A668" s="567" t="s">
        <v>393</v>
      </c>
      <c r="B668" s="239" t="s">
        <v>455</v>
      </c>
      <c r="C668" s="239" t="s">
        <v>457</v>
      </c>
      <c r="D668" s="239" t="s">
        <v>527</v>
      </c>
      <c r="E668" s="239" t="s">
        <v>443</v>
      </c>
      <c r="F668" s="239" t="s">
        <v>440</v>
      </c>
      <c r="G668" s="239" t="s">
        <v>526</v>
      </c>
      <c r="H668" s="599" t="s">
        <v>287</v>
      </c>
    </row>
    <row r="669" spans="1:11" x14ac:dyDescent="0.25">
      <c r="A669" s="566" t="s">
        <v>262</v>
      </c>
      <c r="B669" s="582">
        <v>3256</v>
      </c>
      <c r="C669" s="582">
        <v>14175</v>
      </c>
      <c r="D669" s="582">
        <v>30</v>
      </c>
      <c r="E669" s="583">
        <v>0.18647271061222151</v>
      </c>
      <c r="F669" s="658">
        <v>0.81180917473226044</v>
      </c>
      <c r="G669" s="658">
        <v>1.7181146555180116E-3</v>
      </c>
      <c r="H669" s="600" t="s">
        <v>715</v>
      </c>
    </row>
    <row r="670" spans="1:11" s="657" customFormat="1" ht="15" customHeight="1" x14ac:dyDescent="0.25">
      <c r="A670" s="560" t="s">
        <v>519</v>
      </c>
      <c r="B670" s="584">
        <v>82</v>
      </c>
      <c r="C670" s="584">
        <v>10716</v>
      </c>
      <c r="D670" s="584">
        <v>4</v>
      </c>
      <c r="E670" s="583">
        <v>7.5911868172560638E-3</v>
      </c>
      <c r="F670" s="658">
        <v>0.99203851138678023</v>
      </c>
      <c r="G670" s="658">
        <v>3.7030179596371043E-4</v>
      </c>
      <c r="H670" s="600" t="s">
        <v>715</v>
      </c>
      <c r="K670"/>
    </row>
    <row r="671" spans="1:11" ht="15.75" thickBot="1" x14ac:dyDescent="0.3">
      <c r="A671" s="563"/>
      <c r="B671" s="575"/>
      <c r="C671" s="254"/>
      <c r="D671" s="254"/>
      <c r="E671" s="587"/>
      <c r="F671" s="205"/>
      <c r="G671" s="205"/>
      <c r="H671" s="205"/>
    </row>
    <row r="672" spans="1:11" s="176" customFormat="1" ht="15.75" thickBot="1" x14ac:dyDescent="0.3">
      <c r="A672" s="567" t="s">
        <v>482</v>
      </c>
      <c r="B672" s="239" t="s">
        <v>483</v>
      </c>
      <c r="C672" s="239" t="s">
        <v>479</v>
      </c>
      <c r="D672" s="239" t="s">
        <v>484</v>
      </c>
      <c r="E672" s="599" t="s">
        <v>287</v>
      </c>
      <c r="F672" s="118"/>
      <c r="G672" s="118"/>
      <c r="H672" s="118"/>
    </row>
    <row r="673" spans="1:8" ht="15.75" customHeight="1" thickBot="1" x14ac:dyDescent="0.3">
      <c r="A673" s="198" t="s">
        <v>397</v>
      </c>
      <c r="B673" s="588">
        <v>6994</v>
      </c>
      <c r="C673" s="589">
        <v>17461</v>
      </c>
      <c r="D673" s="545">
        <v>0.40054979668976576</v>
      </c>
      <c r="E673" s="601"/>
      <c r="F673" s="118"/>
      <c r="G673" s="118"/>
      <c r="H673" s="118"/>
    </row>
    <row r="674" spans="1:8" ht="15.75" customHeight="1" x14ac:dyDescent="0.25">
      <c r="A674" s="200" t="s">
        <v>399</v>
      </c>
      <c r="B674" s="590">
        <v>95</v>
      </c>
      <c r="C674" s="437">
        <v>172</v>
      </c>
      <c r="D674" s="546">
        <v>0.55232558139534882</v>
      </c>
      <c r="E674" s="602"/>
      <c r="F674" s="118"/>
      <c r="G674" s="118"/>
      <c r="H674" s="118"/>
    </row>
    <row r="675" spans="1:8" x14ac:dyDescent="0.25">
      <c r="A675" s="189" t="s">
        <v>400</v>
      </c>
      <c r="B675" s="591">
        <v>2208</v>
      </c>
      <c r="C675" s="437">
        <v>3651</v>
      </c>
      <c r="D675" s="598">
        <v>0.60476581758422354</v>
      </c>
      <c r="E675" s="602"/>
      <c r="F675" s="118"/>
      <c r="G675" s="118"/>
      <c r="H675" s="118"/>
    </row>
    <row r="676" spans="1:8" ht="15.75" customHeight="1" x14ac:dyDescent="0.25">
      <c r="A676" s="189" t="s">
        <v>401</v>
      </c>
      <c r="B676" s="591">
        <v>3764</v>
      </c>
      <c r="C676" s="437">
        <v>9697</v>
      </c>
      <c r="D676" s="598">
        <v>0.38816128699597813</v>
      </c>
      <c r="E676" s="602"/>
      <c r="F676" s="118"/>
      <c r="G676" s="118"/>
      <c r="H676" s="118"/>
    </row>
    <row r="677" spans="1:8" ht="15.75" customHeight="1" x14ac:dyDescent="0.25">
      <c r="A677" s="189" t="s">
        <v>402</v>
      </c>
      <c r="B677" s="591">
        <v>927</v>
      </c>
      <c r="C677" s="437">
        <v>3941</v>
      </c>
      <c r="D677" s="598">
        <v>0.23521948743973611</v>
      </c>
      <c r="E677" s="602" t="s">
        <v>715</v>
      </c>
      <c r="F677" s="118"/>
      <c r="G677" s="118"/>
      <c r="H677" s="118"/>
    </row>
    <row r="678" spans="1:8" ht="15.75" customHeight="1" x14ac:dyDescent="0.25">
      <c r="A678" s="190" t="s">
        <v>5</v>
      </c>
      <c r="B678" s="591">
        <v>76</v>
      </c>
      <c r="C678" s="437">
        <v>1355</v>
      </c>
      <c r="D678" s="598">
        <v>5.6088560885608853E-2</v>
      </c>
      <c r="E678" s="600"/>
      <c r="F678" s="118"/>
      <c r="G678" s="118"/>
      <c r="H678" s="118"/>
    </row>
    <row r="679" spans="1:8" ht="15.75" customHeight="1" x14ac:dyDescent="0.25">
      <c r="A679" s="189" t="s">
        <v>403</v>
      </c>
      <c r="B679" s="591">
        <v>270</v>
      </c>
      <c r="C679" s="437">
        <v>659</v>
      </c>
      <c r="D679" s="598">
        <v>0.40971168437025796</v>
      </c>
      <c r="E679" s="602"/>
      <c r="F679" s="118"/>
      <c r="G679" s="118"/>
      <c r="H679" s="118"/>
    </row>
    <row r="680" spans="1:8" ht="15.75" customHeight="1" x14ac:dyDescent="0.25">
      <c r="A680" s="189" t="s">
        <v>577</v>
      </c>
      <c r="B680" s="591">
        <v>1445</v>
      </c>
      <c r="C680" s="437">
        <v>2297</v>
      </c>
      <c r="D680" s="598">
        <v>0.62908141053548106</v>
      </c>
      <c r="E680" s="602"/>
      <c r="F680" s="118"/>
      <c r="G680" s="118"/>
      <c r="H680" s="118"/>
    </row>
    <row r="681" spans="1:8" ht="15.75" customHeight="1" x14ac:dyDescent="0.25">
      <c r="A681" s="189" t="s">
        <v>405</v>
      </c>
      <c r="B681" s="591">
        <v>208</v>
      </c>
      <c r="C681" s="437">
        <v>793</v>
      </c>
      <c r="D681" s="598">
        <v>0.26229508196721313</v>
      </c>
      <c r="E681" s="602"/>
      <c r="F681" s="118"/>
      <c r="G681" s="118"/>
      <c r="H681" s="118"/>
    </row>
    <row r="682" spans="1:8" ht="15.75" customHeight="1" x14ac:dyDescent="0.25">
      <c r="A682" s="189" t="s">
        <v>406</v>
      </c>
      <c r="B682" s="591">
        <v>227</v>
      </c>
      <c r="C682" s="437">
        <v>1030</v>
      </c>
      <c r="D682" s="598">
        <v>0.2203883495145631</v>
      </c>
      <c r="E682" s="602"/>
      <c r="F682" s="118"/>
      <c r="G682" s="118"/>
      <c r="H682" s="118"/>
    </row>
    <row r="683" spans="1:8" ht="15.75" customHeight="1" x14ac:dyDescent="0.25">
      <c r="A683" s="189" t="s">
        <v>623</v>
      </c>
      <c r="B683" s="591">
        <v>278</v>
      </c>
      <c r="C683" s="437">
        <v>2315</v>
      </c>
      <c r="D683" s="598">
        <v>0.12008639308855291</v>
      </c>
      <c r="E683" s="602"/>
      <c r="F683" s="118"/>
      <c r="G683" s="118"/>
      <c r="H683" s="118"/>
    </row>
    <row r="684" spans="1:8" ht="15.75" customHeight="1" x14ac:dyDescent="0.25">
      <c r="A684" s="189" t="s">
        <v>217</v>
      </c>
      <c r="B684" s="591">
        <v>724</v>
      </c>
      <c r="C684" s="437">
        <v>757</v>
      </c>
      <c r="D684" s="598">
        <v>0.95640686922060769</v>
      </c>
      <c r="E684" s="602"/>
      <c r="F684" s="118"/>
      <c r="G684" s="118"/>
      <c r="H684" s="118"/>
    </row>
    <row r="685" spans="1:8" ht="15.75" customHeight="1" x14ac:dyDescent="0.25">
      <c r="A685" s="189" t="s">
        <v>28</v>
      </c>
      <c r="B685" s="591">
        <v>1655</v>
      </c>
      <c r="C685" s="437">
        <v>2337</v>
      </c>
      <c r="D685" s="598">
        <v>0.70817287120239625</v>
      </c>
      <c r="E685" s="602"/>
      <c r="F685" s="118"/>
      <c r="G685" s="118"/>
      <c r="H685" s="118"/>
    </row>
    <row r="686" spans="1:8" ht="15.75" customHeight="1" x14ac:dyDescent="0.25">
      <c r="A686" s="189" t="s">
        <v>39</v>
      </c>
      <c r="B686" s="591">
        <v>60</v>
      </c>
      <c r="C686" s="437">
        <v>130</v>
      </c>
      <c r="D686" s="598">
        <v>0.46153846153846156</v>
      </c>
      <c r="E686" s="602"/>
      <c r="F686" s="118"/>
      <c r="G686" s="118"/>
      <c r="H686" s="118"/>
    </row>
    <row r="687" spans="1:8" ht="15.75" customHeight="1" x14ac:dyDescent="0.25">
      <c r="A687" s="189" t="s">
        <v>530</v>
      </c>
      <c r="B687" s="591">
        <v>643</v>
      </c>
      <c r="C687" s="437">
        <v>954</v>
      </c>
      <c r="D687" s="598">
        <v>0.67400419287211744</v>
      </c>
      <c r="E687" s="602"/>
      <c r="F687" s="118"/>
      <c r="G687" s="118"/>
      <c r="H687" s="118"/>
    </row>
    <row r="688" spans="1:8" ht="15.75" customHeight="1" x14ac:dyDescent="0.25">
      <c r="A688" s="189" t="s">
        <v>31</v>
      </c>
      <c r="B688" s="591">
        <v>282</v>
      </c>
      <c r="C688" s="437">
        <v>2261</v>
      </c>
      <c r="D688" s="598">
        <v>0.12472357363998231</v>
      </c>
      <c r="E688" s="602"/>
      <c r="F688" s="118"/>
      <c r="G688" s="118"/>
      <c r="H688" s="118"/>
    </row>
    <row r="689" spans="1:8" ht="15.75" customHeight="1" x14ac:dyDescent="0.25">
      <c r="A689" s="189" t="s">
        <v>408</v>
      </c>
      <c r="B689" s="591">
        <v>261</v>
      </c>
      <c r="C689" s="437">
        <v>599</v>
      </c>
      <c r="D689" s="598">
        <v>0.43572621035058429</v>
      </c>
      <c r="E689" s="602"/>
      <c r="F689" s="118"/>
      <c r="G689" s="118"/>
      <c r="H689" s="118"/>
    </row>
    <row r="690" spans="1:8" ht="15.75" customHeight="1" x14ac:dyDescent="0.25">
      <c r="A690" s="189" t="s">
        <v>219</v>
      </c>
      <c r="B690" s="591">
        <v>396</v>
      </c>
      <c r="C690" s="437">
        <v>480</v>
      </c>
      <c r="D690" s="598">
        <v>0.82499999999999996</v>
      </c>
      <c r="E690" s="602"/>
      <c r="F690" s="118"/>
      <c r="G690" s="118"/>
      <c r="H690" s="118"/>
    </row>
    <row r="691" spans="1:8" ht="15.75" customHeight="1" x14ac:dyDescent="0.25">
      <c r="A691" s="189" t="s">
        <v>537</v>
      </c>
      <c r="B691" s="591">
        <v>106</v>
      </c>
      <c r="C691" s="437">
        <v>294</v>
      </c>
      <c r="D691" s="598">
        <v>0.36054421768707484</v>
      </c>
      <c r="E691" s="602"/>
      <c r="F691" s="118"/>
      <c r="G691" s="118"/>
      <c r="H691" s="118"/>
    </row>
    <row r="692" spans="1:8" ht="15.75" customHeight="1" x14ac:dyDescent="0.25">
      <c r="A692" s="189" t="s">
        <v>579</v>
      </c>
      <c r="B692" s="591">
        <v>93</v>
      </c>
      <c r="C692" s="437">
        <v>110</v>
      </c>
      <c r="D692" s="598">
        <v>0.84545454545454546</v>
      </c>
      <c r="E692" s="602"/>
      <c r="F692" s="118"/>
      <c r="G692" s="118"/>
      <c r="H692" s="118"/>
    </row>
    <row r="693" spans="1:8" ht="15.75" customHeight="1" x14ac:dyDescent="0.25">
      <c r="A693" s="189" t="s">
        <v>453</v>
      </c>
      <c r="B693" s="591">
        <v>20</v>
      </c>
      <c r="C693" s="437">
        <v>559</v>
      </c>
      <c r="D693" s="598">
        <v>3.5778175313059032E-2</v>
      </c>
      <c r="E693" s="602"/>
      <c r="F693" s="118"/>
      <c r="G693" s="118"/>
      <c r="H693" s="118"/>
    </row>
    <row r="694" spans="1:8" ht="15.75" customHeight="1" x14ac:dyDescent="0.25">
      <c r="A694" s="189" t="s">
        <v>454</v>
      </c>
      <c r="B694" s="591">
        <v>250</v>
      </c>
      <c r="C694" s="437">
        <v>531</v>
      </c>
      <c r="D694" s="598">
        <v>0.47080979284369112</v>
      </c>
      <c r="E694" s="602" t="s">
        <v>715</v>
      </c>
      <c r="F694" s="118"/>
      <c r="G694" s="118"/>
      <c r="H694" s="118"/>
    </row>
    <row r="695" spans="1:8" ht="15.75" customHeight="1" x14ac:dyDescent="0.25">
      <c r="A695" s="4" t="s">
        <v>413</v>
      </c>
      <c r="B695" s="591">
        <v>191</v>
      </c>
      <c r="C695" s="437">
        <v>234</v>
      </c>
      <c r="D695" s="598">
        <v>0.81623931623931623</v>
      </c>
      <c r="E695" s="602"/>
      <c r="F695" s="118"/>
      <c r="G695" s="118"/>
      <c r="H695" s="118"/>
    </row>
    <row r="696" spans="1:8" ht="15.75" customHeight="1" x14ac:dyDescent="0.25">
      <c r="A696" s="4" t="s">
        <v>414</v>
      </c>
      <c r="B696" s="591">
        <v>650</v>
      </c>
      <c r="C696" s="437">
        <v>911</v>
      </c>
      <c r="D696" s="598">
        <v>0.71350164654226123</v>
      </c>
      <c r="E696" s="602"/>
      <c r="F696" s="118"/>
      <c r="G696" s="118"/>
      <c r="H696" s="118"/>
    </row>
    <row r="697" spans="1:8" ht="15.75" customHeight="1" x14ac:dyDescent="0.25">
      <c r="A697" s="189" t="s">
        <v>531</v>
      </c>
      <c r="B697" s="591">
        <v>1051</v>
      </c>
      <c r="C697" s="437">
        <v>1765</v>
      </c>
      <c r="D697" s="598">
        <v>0.59546742209631731</v>
      </c>
      <c r="E697" s="602"/>
      <c r="F697" s="118"/>
      <c r="G697" s="118"/>
      <c r="H697" s="118"/>
    </row>
    <row r="698" spans="1:8" ht="15.75" customHeight="1" thickBot="1" x14ac:dyDescent="0.3">
      <c r="A698" s="199" t="s">
        <v>426</v>
      </c>
      <c r="B698" s="592">
        <v>3308</v>
      </c>
      <c r="C698" s="438">
        <v>7518</v>
      </c>
      <c r="D698" s="547">
        <v>0.44001064112795957</v>
      </c>
      <c r="E698" s="602"/>
      <c r="F698" s="118"/>
      <c r="G698" s="118"/>
      <c r="H698" s="118"/>
    </row>
    <row r="699" spans="1:8" ht="15.75" customHeight="1" thickBot="1" x14ac:dyDescent="0.3">
      <c r="A699" s="562"/>
      <c r="B699" s="586"/>
      <c r="C699" s="254"/>
      <c r="D699" s="254"/>
      <c r="E699" s="254"/>
      <c r="F699" s="118"/>
      <c r="G699" s="118"/>
      <c r="H699" s="118"/>
    </row>
    <row r="700" spans="1:8" ht="15.75" customHeight="1" thickBot="1" x14ac:dyDescent="0.3">
      <c r="A700" s="569" t="s">
        <v>533</v>
      </c>
      <c r="B700" s="564" t="s">
        <v>534</v>
      </c>
      <c r="C700" s="239" t="s">
        <v>479</v>
      </c>
      <c r="D700" s="565" t="s">
        <v>535</v>
      </c>
      <c r="E700" s="599" t="s">
        <v>287</v>
      </c>
      <c r="F700" s="118"/>
      <c r="G700" s="118"/>
      <c r="H700" s="118"/>
    </row>
    <row r="701" spans="1:8" ht="15.75" customHeight="1" thickBot="1" x14ac:dyDescent="0.3">
      <c r="A701" s="193" t="s">
        <v>397</v>
      </c>
      <c r="B701" s="588">
        <v>3442</v>
      </c>
      <c r="C701" s="589">
        <v>17461</v>
      </c>
      <c r="D701" s="545">
        <v>0.19712502147643318</v>
      </c>
      <c r="E701" s="601"/>
      <c r="F701" s="118"/>
      <c r="G701" s="118"/>
      <c r="H701" s="118"/>
    </row>
    <row r="702" spans="1:8" ht="15.75" customHeight="1" x14ac:dyDescent="0.25">
      <c r="A702" s="197" t="s">
        <v>399</v>
      </c>
      <c r="B702" s="590">
        <v>24</v>
      </c>
      <c r="C702" s="437">
        <v>172</v>
      </c>
      <c r="D702" s="546">
        <v>0.13953488372093023</v>
      </c>
      <c r="E702" s="600"/>
      <c r="F702" s="118"/>
      <c r="G702" s="118"/>
      <c r="H702" s="118"/>
    </row>
    <row r="703" spans="1:8" ht="15.75" customHeight="1" x14ac:dyDescent="0.25">
      <c r="A703" s="194" t="s">
        <v>400</v>
      </c>
      <c r="B703" s="591">
        <v>939</v>
      </c>
      <c r="C703" s="437">
        <v>3651</v>
      </c>
      <c r="D703" s="598">
        <v>0.257189811010682</v>
      </c>
      <c r="E703" s="600"/>
      <c r="F703" s="118"/>
      <c r="G703" s="118"/>
      <c r="H703" s="118"/>
    </row>
    <row r="704" spans="1:8" ht="15.75" customHeight="1" x14ac:dyDescent="0.25">
      <c r="A704" s="194" t="s">
        <v>401</v>
      </c>
      <c r="B704" s="591">
        <v>2054</v>
      </c>
      <c r="C704" s="437">
        <v>9697</v>
      </c>
      <c r="D704" s="598">
        <v>0.2118180880684748</v>
      </c>
      <c r="E704" s="600"/>
      <c r="F704" s="118"/>
      <c r="G704" s="118"/>
      <c r="H704" s="118"/>
    </row>
    <row r="705" spans="1:8" ht="15.75" customHeight="1" x14ac:dyDescent="0.25">
      <c r="A705" s="194" t="s">
        <v>402</v>
      </c>
      <c r="B705" s="591">
        <v>425</v>
      </c>
      <c r="C705" s="437">
        <v>3941</v>
      </c>
      <c r="D705" s="598">
        <v>0.10784064958132454</v>
      </c>
      <c r="E705" s="600" t="s">
        <v>715</v>
      </c>
      <c r="F705" s="118"/>
      <c r="G705" s="118"/>
      <c r="H705" s="118"/>
    </row>
    <row r="706" spans="1:8" ht="15.75" customHeight="1" x14ac:dyDescent="0.25">
      <c r="A706" s="195" t="s">
        <v>5</v>
      </c>
      <c r="B706" s="591">
        <v>107</v>
      </c>
      <c r="C706" s="437">
        <v>1355</v>
      </c>
      <c r="D706" s="598">
        <v>7.8966789667896678E-2</v>
      </c>
      <c r="E706" s="600"/>
      <c r="F706" s="118"/>
      <c r="G706" s="118"/>
      <c r="H706" s="118"/>
    </row>
    <row r="707" spans="1:8" ht="15.75" customHeight="1" x14ac:dyDescent="0.25">
      <c r="A707" s="194" t="s">
        <v>403</v>
      </c>
      <c r="B707" s="591">
        <v>438</v>
      </c>
      <c r="C707" s="437">
        <v>659</v>
      </c>
      <c r="D707" s="598">
        <v>0.66464339908952963</v>
      </c>
      <c r="E707" s="600"/>
      <c r="F707" s="118"/>
      <c r="G707" s="118"/>
      <c r="H707" s="118"/>
    </row>
    <row r="708" spans="1:8" ht="15.75" customHeight="1" x14ac:dyDescent="0.25">
      <c r="A708" s="194" t="s">
        <v>577</v>
      </c>
      <c r="B708" s="591">
        <v>311</v>
      </c>
      <c r="C708" s="437">
        <v>2297</v>
      </c>
      <c r="D708" s="598">
        <v>0.13539399216369177</v>
      </c>
      <c r="E708" s="600"/>
      <c r="F708" s="118"/>
      <c r="G708" s="118"/>
      <c r="H708" s="118"/>
    </row>
    <row r="709" spans="1:8" ht="15.75" customHeight="1" x14ac:dyDescent="0.25">
      <c r="A709" s="194" t="s">
        <v>405</v>
      </c>
      <c r="B709" s="591">
        <v>193</v>
      </c>
      <c r="C709" s="437">
        <v>793</v>
      </c>
      <c r="D709" s="598">
        <v>0.24337957124842372</v>
      </c>
      <c r="E709" s="600"/>
      <c r="F709" s="118"/>
      <c r="G709" s="118"/>
      <c r="H709" s="118"/>
    </row>
    <row r="710" spans="1:8" ht="15.75" customHeight="1" x14ac:dyDescent="0.25">
      <c r="A710" s="194" t="s">
        <v>406</v>
      </c>
      <c r="B710" s="591">
        <v>32</v>
      </c>
      <c r="C710" s="437">
        <v>1030</v>
      </c>
      <c r="D710" s="598">
        <v>3.1067961165048542E-2</v>
      </c>
      <c r="E710" s="600"/>
      <c r="F710" s="118"/>
      <c r="G710" s="118"/>
      <c r="H710" s="118"/>
    </row>
    <row r="711" spans="1:8" ht="15.75" customHeight="1" x14ac:dyDescent="0.25">
      <c r="A711" s="194" t="s">
        <v>623</v>
      </c>
      <c r="B711" s="591">
        <v>562</v>
      </c>
      <c r="C711" s="437">
        <v>2315</v>
      </c>
      <c r="D711" s="598">
        <v>0.24276457883369332</v>
      </c>
      <c r="E711" s="600"/>
      <c r="F711" s="118"/>
      <c r="G711" s="118"/>
      <c r="H711" s="118"/>
    </row>
    <row r="712" spans="1:8" ht="15.75" customHeight="1" x14ac:dyDescent="0.25">
      <c r="A712" s="194" t="s">
        <v>217</v>
      </c>
      <c r="B712" s="591">
        <v>7</v>
      </c>
      <c r="C712" s="437">
        <v>757</v>
      </c>
      <c r="D712" s="598">
        <v>9.247027741083224E-3</v>
      </c>
      <c r="E712" s="600"/>
      <c r="F712" s="118"/>
      <c r="G712" s="118"/>
      <c r="H712" s="118"/>
    </row>
    <row r="713" spans="1:8" ht="15.75" customHeight="1" x14ac:dyDescent="0.25">
      <c r="A713" s="194" t="s">
        <v>28</v>
      </c>
      <c r="B713" s="591">
        <v>744</v>
      </c>
      <c r="C713" s="437">
        <v>2337</v>
      </c>
      <c r="D713" s="598">
        <v>0.31835686777920413</v>
      </c>
      <c r="E713" s="600"/>
      <c r="F713" s="118"/>
      <c r="G713" s="118"/>
      <c r="H713" s="118"/>
    </row>
    <row r="714" spans="1:8" ht="15.75" customHeight="1" x14ac:dyDescent="0.25">
      <c r="A714" s="189" t="s">
        <v>39</v>
      </c>
      <c r="B714" s="591">
        <v>61</v>
      </c>
      <c r="C714" s="437">
        <v>130</v>
      </c>
      <c r="D714" s="598">
        <v>0.46923076923076923</v>
      </c>
      <c r="E714" s="600"/>
      <c r="F714" s="118"/>
      <c r="G714" s="118"/>
      <c r="H714" s="118"/>
    </row>
    <row r="715" spans="1:8" ht="15.75" customHeight="1" x14ac:dyDescent="0.25">
      <c r="A715" s="189" t="s">
        <v>530</v>
      </c>
      <c r="B715" s="591">
        <v>208</v>
      </c>
      <c r="C715" s="437">
        <v>954</v>
      </c>
      <c r="D715" s="598">
        <v>0.2180293501048218</v>
      </c>
      <c r="E715" s="600"/>
      <c r="F715" s="118"/>
      <c r="G715" s="118"/>
      <c r="H715" s="118"/>
    </row>
    <row r="716" spans="1:8" ht="15.75" customHeight="1" x14ac:dyDescent="0.25">
      <c r="A716" s="194" t="s">
        <v>31</v>
      </c>
      <c r="B716" s="591">
        <v>321</v>
      </c>
      <c r="C716" s="437">
        <v>2261</v>
      </c>
      <c r="D716" s="598">
        <v>0.14197257850508624</v>
      </c>
      <c r="E716" s="600"/>
      <c r="F716" s="118"/>
      <c r="G716" s="118"/>
      <c r="H716" s="118"/>
    </row>
    <row r="717" spans="1:8" ht="15.75" customHeight="1" x14ac:dyDescent="0.25">
      <c r="A717" s="194" t="s">
        <v>408</v>
      </c>
      <c r="B717" s="591">
        <v>48</v>
      </c>
      <c r="C717" s="437">
        <v>599</v>
      </c>
      <c r="D717" s="598">
        <v>8.0133555926544239E-2</v>
      </c>
      <c r="E717" s="600"/>
      <c r="F717" s="118"/>
      <c r="G717" s="118"/>
      <c r="H717" s="118"/>
    </row>
    <row r="718" spans="1:8" ht="15.75" customHeight="1" x14ac:dyDescent="0.25">
      <c r="A718" s="194" t="s">
        <v>219</v>
      </c>
      <c r="B718" s="591">
        <v>104</v>
      </c>
      <c r="C718" s="437">
        <v>480</v>
      </c>
      <c r="D718" s="598">
        <v>0.21666666666666667</v>
      </c>
      <c r="E718" s="600"/>
      <c r="F718" s="118"/>
      <c r="G718" s="118"/>
      <c r="H718" s="118"/>
    </row>
    <row r="719" spans="1:8" ht="15.75" customHeight="1" x14ac:dyDescent="0.25">
      <c r="A719" s="194" t="s">
        <v>537</v>
      </c>
      <c r="B719" s="591">
        <v>140</v>
      </c>
      <c r="C719" s="437">
        <v>294</v>
      </c>
      <c r="D719" s="598">
        <v>0.47619047619047616</v>
      </c>
      <c r="E719" s="600"/>
      <c r="F719" s="118"/>
      <c r="G719" s="118"/>
      <c r="H719" s="118"/>
    </row>
    <row r="720" spans="1:8" ht="15.75" customHeight="1" x14ac:dyDescent="0.25">
      <c r="A720" s="194" t="s">
        <v>579</v>
      </c>
      <c r="B720" s="591">
        <v>26</v>
      </c>
      <c r="C720" s="437">
        <v>110</v>
      </c>
      <c r="D720" s="598">
        <v>0.23636363636363636</v>
      </c>
      <c r="E720" s="600"/>
      <c r="F720" s="118"/>
      <c r="G720" s="118"/>
      <c r="H720" s="118"/>
    </row>
    <row r="721" spans="1:8" ht="15.75" customHeight="1" x14ac:dyDescent="0.25">
      <c r="A721" s="194" t="s">
        <v>453</v>
      </c>
      <c r="B721" s="591">
        <v>51</v>
      </c>
      <c r="C721" s="437">
        <v>559</v>
      </c>
      <c r="D721" s="598">
        <v>9.1234347048300538E-2</v>
      </c>
      <c r="E721" s="600"/>
      <c r="F721" s="118"/>
      <c r="G721" s="118"/>
      <c r="H721" s="118"/>
    </row>
    <row r="722" spans="1:8" ht="15.75" customHeight="1" x14ac:dyDescent="0.25">
      <c r="A722" s="194" t="s">
        <v>454</v>
      </c>
      <c r="B722" s="591">
        <v>89</v>
      </c>
      <c r="C722" s="437">
        <v>531</v>
      </c>
      <c r="D722" s="598">
        <v>0.16760828625235405</v>
      </c>
      <c r="E722" s="600" t="s">
        <v>715</v>
      </c>
      <c r="F722" s="118"/>
      <c r="G722" s="118"/>
      <c r="H722" s="118"/>
    </row>
    <row r="723" spans="1:8" ht="15.75" customHeight="1" x14ac:dyDescent="0.25">
      <c r="A723" s="4" t="s">
        <v>413</v>
      </c>
      <c r="B723" s="591">
        <v>46</v>
      </c>
      <c r="C723" s="437">
        <v>234</v>
      </c>
      <c r="D723" s="598">
        <v>0.19658119658119658</v>
      </c>
      <c r="E723" s="600"/>
      <c r="F723" s="118"/>
      <c r="G723" s="118"/>
      <c r="H723" s="118"/>
    </row>
    <row r="724" spans="1:8" ht="15.75" customHeight="1" x14ac:dyDescent="0.25">
      <c r="A724" s="4" t="s">
        <v>414</v>
      </c>
      <c r="B724" s="591">
        <v>0</v>
      </c>
      <c r="C724" s="437">
        <v>911</v>
      </c>
      <c r="D724" s="598">
        <v>0</v>
      </c>
      <c r="E724" s="600"/>
      <c r="F724" s="118"/>
      <c r="G724" s="118"/>
      <c r="H724" s="118"/>
    </row>
    <row r="725" spans="1:8" ht="15.75" customHeight="1" x14ac:dyDescent="0.25">
      <c r="A725" s="194" t="s">
        <v>531</v>
      </c>
      <c r="B725" s="591">
        <v>12</v>
      </c>
      <c r="C725" s="437">
        <v>1765</v>
      </c>
      <c r="D725" s="598">
        <v>6.7988668555240793E-3</v>
      </c>
      <c r="E725" s="600"/>
      <c r="F725" s="118"/>
      <c r="G725" s="118"/>
      <c r="H725" s="118"/>
    </row>
    <row r="726" spans="1:8" ht="15.75" customHeight="1" thickBot="1" x14ac:dyDescent="0.3">
      <c r="A726" s="196" t="s">
        <v>426</v>
      </c>
      <c r="B726" s="592">
        <v>109</v>
      </c>
      <c r="C726" s="438">
        <v>7518</v>
      </c>
      <c r="D726" s="547">
        <v>1.449853684490556E-2</v>
      </c>
      <c r="E726" s="600"/>
      <c r="F726" s="118"/>
      <c r="G726" s="118"/>
      <c r="H726" s="118"/>
    </row>
    <row r="727" spans="1:8" ht="15.75" customHeight="1" thickBot="1" x14ac:dyDescent="0.3">
      <c r="A727" s="562"/>
      <c r="B727" s="586"/>
      <c r="C727" s="254"/>
      <c r="D727" s="254"/>
      <c r="E727" s="254"/>
      <c r="F727" s="118"/>
      <c r="G727" s="118"/>
      <c r="H727" s="118"/>
    </row>
    <row r="728" spans="1:8" ht="15.75" customHeight="1" thickBot="1" x14ac:dyDescent="0.3">
      <c r="A728" s="569" t="s">
        <v>481</v>
      </c>
      <c r="B728" s="564" t="s">
        <v>486</v>
      </c>
      <c r="C728" s="239" t="s">
        <v>479</v>
      </c>
      <c r="D728" s="565" t="s">
        <v>485</v>
      </c>
      <c r="E728" s="599" t="s">
        <v>287</v>
      </c>
      <c r="F728" s="118"/>
      <c r="G728" s="118"/>
      <c r="H728" s="118"/>
    </row>
    <row r="729" spans="1:8" ht="15.75" customHeight="1" thickBot="1" x14ac:dyDescent="0.3">
      <c r="A729" s="193" t="s">
        <v>397</v>
      </c>
      <c r="B729" s="588">
        <v>3340</v>
      </c>
      <c r="C729" s="589">
        <v>17461</v>
      </c>
      <c r="D729" s="545">
        <v>0.19128343164767195</v>
      </c>
      <c r="E729" s="601"/>
      <c r="F729" s="118"/>
      <c r="G729" s="118"/>
      <c r="H729" s="118"/>
    </row>
    <row r="730" spans="1:8" ht="15.75" customHeight="1" x14ac:dyDescent="0.25">
      <c r="A730" s="197" t="s">
        <v>399</v>
      </c>
      <c r="B730" s="590">
        <v>16</v>
      </c>
      <c r="C730" s="437">
        <v>172</v>
      </c>
      <c r="D730" s="546">
        <v>9.3023255813953487E-2</v>
      </c>
      <c r="E730" s="600"/>
      <c r="F730" s="118"/>
      <c r="G730" s="118"/>
      <c r="H730" s="118"/>
    </row>
    <row r="731" spans="1:8" ht="15.75" customHeight="1" x14ac:dyDescent="0.25">
      <c r="A731" s="194" t="s">
        <v>400</v>
      </c>
      <c r="B731" s="591">
        <v>915</v>
      </c>
      <c r="C731" s="437">
        <v>3651</v>
      </c>
      <c r="D731" s="598">
        <v>0.25061626951520133</v>
      </c>
      <c r="E731" s="600"/>
      <c r="F731" s="118"/>
      <c r="G731" s="118"/>
      <c r="H731" s="118"/>
    </row>
    <row r="732" spans="1:8" ht="15.75" customHeight="1" x14ac:dyDescent="0.25">
      <c r="A732" s="194" t="s">
        <v>401</v>
      </c>
      <c r="B732" s="591">
        <v>1988</v>
      </c>
      <c r="C732" s="437">
        <v>9697</v>
      </c>
      <c r="D732" s="598">
        <v>0.20501185933793956</v>
      </c>
      <c r="E732" s="600"/>
      <c r="F732" s="118"/>
      <c r="G732" s="118"/>
      <c r="H732" s="118"/>
    </row>
    <row r="733" spans="1:8" ht="15.75" customHeight="1" x14ac:dyDescent="0.25">
      <c r="A733" s="194" t="s">
        <v>402</v>
      </c>
      <c r="B733" s="591">
        <v>421</v>
      </c>
      <c r="C733" s="437">
        <v>3941</v>
      </c>
      <c r="D733" s="598">
        <v>0.1068256787617356</v>
      </c>
      <c r="E733" s="600" t="s">
        <v>715</v>
      </c>
      <c r="F733" s="118"/>
      <c r="G733" s="118"/>
      <c r="H733" s="118"/>
    </row>
    <row r="734" spans="1:8" ht="15.75" customHeight="1" x14ac:dyDescent="0.25">
      <c r="A734" s="195" t="s">
        <v>5</v>
      </c>
      <c r="B734" s="591">
        <v>107</v>
      </c>
      <c r="C734" s="437">
        <v>1355</v>
      </c>
      <c r="D734" s="598">
        <v>7.8966789667896678E-2</v>
      </c>
      <c r="E734" s="600"/>
      <c r="F734" s="118"/>
      <c r="G734" s="118"/>
      <c r="H734" s="118"/>
    </row>
    <row r="735" spans="1:8" ht="15.75" customHeight="1" x14ac:dyDescent="0.25">
      <c r="A735" s="194" t="s">
        <v>403</v>
      </c>
      <c r="B735" s="591">
        <v>438</v>
      </c>
      <c r="C735" s="437">
        <v>659</v>
      </c>
      <c r="D735" s="598">
        <v>0.66464339908952963</v>
      </c>
      <c r="E735" s="600"/>
      <c r="F735" s="118"/>
      <c r="G735" s="118"/>
      <c r="H735" s="118"/>
    </row>
    <row r="736" spans="1:8" ht="15.75" customHeight="1" x14ac:dyDescent="0.25">
      <c r="A736" s="194" t="s">
        <v>577</v>
      </c>
      <c r="B736" s="591">
        <v>311</v>
      </c>
      <c r="C736" s="437">
        <v>2297</v>
      </c>
      <c r="D736" s="598">
        <v>0.13539399216369177</v>
      </c>
      <c r="E736" s="600"/>
      <c r="F736" s="118"/>
      <c r="G736" s="118"/>
      <c r="H736" s="118"/>
    </row>
    <row r="737" spans="1:8" ht="15.75" customHeight="1" x14ac:dyDescent="0.25">
      <c r="A737" s="194" t="s">
        <v>405</v>
      </c>
      <c r="B737" s="591">
        <v>193</v>
      </c>
      <c r="C737" s="437">
        <v>793</v>
      </c>
      <c r="D737" s="598">
        <v>0.24337957124842372</v>
      </c>
      <c r="E737" s="600"/>
      <c r="F737" s="118"/>
      <c r="G737" s="118"/>
      <c r="H737" s="118"/>
    </row>
    <row r="738" spans="1:8" ht="15.75" customHeight="1" x14ac:dyDescent="0.25">
      <c r="A738" s="194" t="s">
        <v>406</v>
      </c>
      <c r="B738" s="591">
        <v>32</v>
      </c>
      <c r="C738" s="437">
        <v>1030</v>
      </c>
      <c r="D738" s="598">
        <v>3.1067961165048542E-2</v>
      </c>
      <c r="E738" s="600"/>
      <c r="F738" s="118"/>
      <c r="G738" s="118"/>
      <c r="H738" s="118"/>
    </row>
    <row r="739" spans="1:8" ht="15.75" customHeight="1" x14ac:dyDescent="0.25">
      <c r="A739" s="194" t="s">
        <v>623</v>
      </c>
      <c r="B739" s="591">
        <v>562</v>
      </c>
      <c r="C739" s="437">
        <v>2315</v>
      </c>
      <c r="D739" s="598">
        <v>0.24276457883369332</v>
      </c>
      <c r="E739" s="600"/>
      <c r="F739" s="118"/>
      <c r="G739" s="118"/>
      <c r="H739" s="118"/>
    </row>
    <row r="740" spans="1:8" ht="15.75" customHeight="1" x14ac:dyDescent="0.25">
      <c r="A740" s="194" t="s">
        <v>217</v>
      </c>
      <c r="B740" s="591">
        <v>7</v>
      </c>
      <c r="C740" s="437">
        <v>757</v>
      </c>
      <c r="D740" s="598">
        <v>9.247027741083224E-3</v>
      </c>
      <c r="E740" s="600"/>
      <c r="F740" s="118"/>
      <c r="G740" s="118"/>
      <c r="H740" s="118"/>
    </row>
    <row r="741" spans="1:8" ht="15.75" customHeight="1" x14ac:dyDescent="0.25">
      <c r="A741" s="194" t="s">
        <v>28</v>
      </c>
      <c r="B741" s="591">
        <v>744</v>
      </c>
      <c r="C741" s="437">
        <v>2337</v>
      </c>
      <c r="D741" s="598">
        <v>0.31835686777920413</v>
      </c>
      <c r="E741" s="600"/>
      <c r="F741" s="118"/>
      <c r="G741" s="118"/>
      <c r="H741" s="118"/>
    </row>
    <row r="742" spans="1:8" ht="15.75" customHeight="1" x14ac:dyDescent="0.25">
      <c r="A742" s="189" t="s">
        <v>39</v>
      </c>
      <c r="B742" s="591">
        <v>61</v>
      </c>
      <c r="C742" s="437">
        <v>130</v>
      </c>
      <c r="D742" s="598">
        <v>0.46923076923076923</v>
      </c>
      <c r="E742" s="600"/>
      <c r="F742" s="118"/>
      <c r="G742" s="118"/>
      <c r="H742" s="118"/>
    </row>
    <row r="743" spans="1:8" ht="15.75" customHeight="1" x14ac:dyDescent="0.25">
      <c r="A743" s="189" t="s">
        <v>530</v>
      </c>
      <c r="B743" s="591">
        <v>153</v>
      </c>
      <c r="C743" s="437">
        <v>954</v>
      </c>
      <c r="D743" s="598">
        <v>0.16037735849056603</v>
      </c>
      <c r="E743" s="600"/>
      <c r="F743" s="118"/>
      <c r="G743" s="118"/>
      <c r="H743" s="118"/>
    </row>
    <row r="744" spans="1:8" ht="15.75" customHeight="1" x14ac:dyDescent="0.25">
      <c r="A744" s="194" t="s">
        <v>31</v>
      </c>
      <c r="B744" s="591">
        <v>314</v>
      </c>
      <c r="C744" s="437">
        <v>2261</v>
      </c>
      <c r="D744" s="598">
        <v>0.13887660327288812</v>
      </c>
      <c r="E744" s="600"/>
      <c r="F744" s="118"/>
      <c r="G744" s="118"/>
      <c r="H744" s="118"/>
    </row>
    <row r="745" spans="1:8" ht="15.75" customHeight="1" x14ac:dyDescent="0.25">
      <c r="A745" s="194" t="s">
        <v>408</v>
      </c>
      <c r="B745" s="591">
        <v>48</v>
      </c>
      <c r="C745" s="437">
        <v>599</v>
      </c>
      <c r="D745" s="598">
        <v>8.0133555926544239E-2</v>
      </c>
      <c r="E745" s="600"/>
      <c r="F745" s="118"/>
      <c r="G745" s="118"/>
      <c r="H745" s="118"/>
    </row>
    <row r="746" spans="1:8" ht="15.75" customHeight="1" x14ac:dyDescent="0.25">
      <c r="A746" s="194" t="s">
        <v>219</v>
      </c>
      <c r="B746" s="591">
        <v>104</v>
      </c>
      <c r="C746" s="437">
        <v>480</v>
      </c>
      <c r="D746" s="598">
        <v>0.21666666666666667</v>
      </c>
      <c r="E746" s="600"/>
      <c r="F746" s="118"/>
      <c r="G746" s="118"/>
      <c r="H746" s="118"/>
    </row>
    <row r="747" spans="1:8" ht="15.75" customHeight="1" x14ac:dyDescent="0.25">
      <c r="A747" s="194" t="s">
        <v>537</v>
      </c>
      <c r="B747" s="591">
        <v>137</v>
      </c>
      <c r="C747" s="437">
        <v>294</v>
      </c>
      <c r="D747" s="598">
        <v>0.46598639455782315</v>
      </c>
      <c r="E747" s="600"/>
      <c r="F747" s="118"/>
      <c r="G747" s="118"/>
      <c r="H747" s="118"/>
    </row>
    <row r="748" spans="1:8" ht="15.75" customHeight="1" x14ac:dyDescent="0.25">
      <c r="A748" s="194" t="s">
        <v>579</v>
      </c>
      <c r="B748" s="591">
        <v>20</v>
      </c>
      <c r="C748" s="437">
        <v>110</v>
      </c>
      <c r="D748" s="598">
        <v>0.18181818181818182</v>
      </c>
      <c r="E748" s="600"/>
      <c r="F748" s="118"/>
      <c r="G748" s="118"/>
      <c r="H748" s="118"/>
    </row>
    <row r="749" spans="1:8" ht="15.75" customHeight="1" x14ac:dyDescent="0.25">
      <c r="A749" s="194" t="s">
        <v>453</v>
      </c>
      <c r="B749" s="591">
        <v>51</v>
      </c>
      <c r="C749" s="437">
        <v>559</v>
      </c>
      <c r="D749" s="598">
        <v>9.1234347048300538E-2</v>
      </c>
      <c r="E749" s="600"/>
      <c r="F749" s="118"/>
      <c r="G749" s="118"/>
      <c r="H749" s="118"/>
    </row>
    <row r="750" spans="1:8" ht="15.75" customHeight="1" x14ac:dyDescent="0.25">
      <c r="A750" s="194" t="s">
        <v>454</v>
      </c>
      <c r="B750" s="591">
        <v>58</v>
      </c>
      <c r="C750" s="437">
        <v>531</v>
      </c>
      <c r="D750" s="598">
        <v>0.10922787193973635</v>
      </c>
      <c r="E750" s="600" t="s">
        <v>715</v>
      </c>
      <c r="F750" s="118"/>
      <c r="G750" s="118"/>
      <c r="H750" s="118"/>
    </row>
    <row r="751" spans="1:8" ht="15.75" customHeight="1" x14ac:dyDescent="0.25">
      <c r="A751" s="4" t="s">
        <v>413</v>
      </c>
      <c r="B751" s="591">
        <v>46</v>
      </c>
      <c r="C751" s="437">
        <v>234</v>
      </c>
      <c r="D751" s="598">
        <v>0.19658119658119658</v>
      </c>
      <c r="E751" s="600"/>
      <c r="F751" s="118"/>
      <c r="G751" s="118"/>
      <c r="H751" s="118"/>
    </row>
    <row r="752" spans="1:8" ht="15.75" customHeight="1" x14ac:dyDescent="0.25">
      <c r="A752" s="4" t="s">
        <v>414</v>
      </c>
      <c r="B752" s="591">
        <v>0</v>
      </c>
      <c r="C752" s="437">
        <v>911</v>
      </c>
      <c r="D752" s="598">
        <v>0</v>
      </c>
      <c r="E752" s="600"/>
      <c r="F752" s="118"/>
      <c r="G752" s="118"/>
      <c r="H752" s="118"/>
    </row>
    <row r="753" spans="1:8" ht="15.75" customHeight="1" x14ac:dyDescent="0.25">
      <c r="A753" s="194" t="s">
        <v>531</v>
      </c>
      <c r="B753" s="591">
        <v>11</v>
      </c>
      <c r="C753" s="437">
        <v>1765</v>
      </c>
      <c r="D753" s="598">
        <v>6.2322946175637391E-3</v>
      </c>
      <c r="E753" s="600"/>
      <c r="F753" s="118"/>
      <c r="G753" s="118"/>
      <c r="H753" s="118"/>
    </row>
    <row r="754" spans="1:8" ht="15.75" customHeight="1" thickBot="1" x14ac:dyDescent="0.3">
      <c r="A754" s="196" t="s">
        <v>426</v>
      </c>
      <c r="B754" s="592">
        <v>109</v>
      </c>
      <c r="C754" s="438">
        <v>7518</v>
      </c>
      <c r="D754" s="547">
        <v>1.449853684490556E-2</v>
      </c>
      <c r="E754" s="600"/>
      <c r="F754" s="118"/>
      <c r="G754" s="118"/>
      <c r="H754" s="118"/>
    </row>
    <row r="755" spans="1:8" ht="15.75" customHeight="1" thickBot="1" x14ac:dyDescent="0.3">
      <c r="A755" s="562"/>
      <c r="B755" s="586"/>
      <c r="C755" s="254"/>
      <c r="D755" s="254"/>
      <c r="E755" s="254"/>
      <c r="F755" s="118"/>
      <c r="G755" s="118"/>
      <c r="H755" s="118"/>
    </row>
    <row r="756" spans="1:8" ht="15.75" customHeight="1" thickBot="1" x14ac:dyDescent="0.3">
      <c r="A756" s="569" t="s">
        <v>480</v>
      </c>
      <c r="B756" s="564" t="s">
        <v>487</v>
      </c>
      <c r="C756" s="239" t="s">
        <v>479</v>
      </c>
      <c r="D756" s="565" t="s">
        <v>488</v>
      </c>
      <c r="E756" s="599" t="s">
        <v>287</v>
      </c>
      <c r="F756" s="118"/>
      <c r="G756" s="118"/>
      <c r="H756" s="118"/>
    </row>
    <row r="757" spans="1:8" ht="15.75" customHeight="1" thickBot="1" x14ac:dyDescent="0.3">
      <c r="A757" s="193" t="s">
        <v>397</v>
      </c>
      <c r="B757" s="588">
        <v>4684</v>
      </c>
      <c r="C757" s="589">
        <v>17461</v>
      </c>
      <c r="D757" s="545">
        <v>0.26825496821487887</v>
      </c>
      <c r="E757" s="601"/>
      <c r="F757" s="118"/>
      <c r="G757" s="118"/>
      <c r="H757" s="118"/>
    </row>
    <row r="758" spans="1:8" ht="15.75" customHeight="1" x14ac:dyDescent="0.25">
      <c r="A758" s="197" t="s">
        <v>399</v>
      </c>
      <c r="B758" s="590">
        <v>100</v>
      </c>
      <c r="C758" s="437">
        <v>172</v>
      </c>
      <c r="D758" s="546">
        <v>0.58139534883720934</v>
      </c>
      <c r="E758" s="602"/>
      <c r="F758" s="118"/>
      <c r="G758" s="118"/>
      <c r="H758" s="118"/>
    </row>
    <row r="759" spans="1:8" ht="15.75" customHeight="1" x14ac:dyDescent="0.25">
      <c r="A759" s="194" t="s">
        <v>400</v>
      </c>
      <c r="B759" s="591">
        <v>1644</v>
      </c>
      <c r="C759" s="437">
        <v>3651</v>
      </c>
      <c r="D759" s="598">
        <v>0.45028759244042726</v>
      </c>
      <c r="E759" s="602"/>
      <c r="F759" s="118"/>
      <c r="G759" s="118"/>
      <c r="H759" s="118"/>
    </row>
    <row r="760" spans="1:8" ht="15.75" customHeight="1" x14ac:dyDescent="0.25">
      <c r="A760" s="194" t="s">
        <v>401</v>
      </c>
      <c r="B760" s="591">
        <v>2660</v>
      </c>
      <c r="C760" s="437">
        <v>9697</v>
      </c>
      <c r="D760" s="598">
        <v>0.2743116427761163</v>
      </c>
      <c r="E760" s="602"/>
      <c r="F760" s="118"/>
      <c r="G760" s="118"/>
      <c r="H760" s="118"/>
    </row>
    <row r="761" spans="1:8" ht="15.75" customHeight="1" x14ac:dyDescent="0.25">
      <c r="A761" s="194" t="s">
        <v>402</v>
      </c>
      <c r="B761" s="591">
        <v>280</v>
      </c>
      <c r="C761" s="437">
        <v>3941</v>
      </c>
      <c r="D761" s="598">
        <v>7.1047957371225573E-2</v>
      </c>
      <c r="E761" s="602" t="s">
        <v>715</v>
      </c>
      <c r="F761" s="118"/>
      <c r="G761" s="118"/>
      <c r="H761" s="118"/>
    </row>
    <row r="762" spans="1:8" ht="15.75" customHeight="1" x14ac:dyDescent="0.25">
      <c r="A762" s="195" t="s">
        <v>5</v>
      </c>
      <c r="B762" s="591">
        <v>694</v>
      </c>
      <c r="C762" s="437">
        <v>1355</v>
      </c>
      <c r="D762" s="598">
        <v>0.51217712177121766</v>
      </c>
      <c r="E762" s="602"/>
      <c r="F762" s="118"/>
      <c r="G762" s="118"/>
      <c r="H762" s="118"/>
    </row>
    <row r="763" spans="1:8" ht="15.75" customHeight="1" x14ac:dyDescent="0.25">
      <c r="A763" s="194" t="s">
        <v>403</v>
      </c>
      <c r="B763" s="591">
        <v>220</v>
      </c>
      <c r="C763" s="437">
        <v>659</v>
      </c>
      <c r="D763" s="598">
        <v>0.33383915022761762</v>
      </c>
      <c r="E763" s="602"/>
      <c r="F763" s="118"/>
      <c r="G763" s="118"/>
      <c r="H763" s="118"/>
    </row>
    <row r="764" spans="1:8" ht="15.75" customHeight="1" x14ac:dyDescent="0.25">
      <c r="A764" s="194" t="s">
        <v>577</v>
      </c>
      <c r="B764" s="591">
        <v>766</v>
      </c>
      <c r="C764" s="437">
        <v>2297</v>
      </c>
      <c r="D764" s="598">
        <v>0.33347845015237265</v>
      </c>
      <c r="E764" s="602"/>
      <c r="F764" s="118"/>
      <c r="G764" s="118"/>
      <c r="H764" s="118"/>
    </row>
    <row r="765" spans="1:8" ht="15.75" customHeight="1" x14ac:dyDescent="0.25">
      <c r="A765" s="194" t="s">
        <v>405</v>
      </c>
      <c r="B765" s="591">
        <v>310</v>
      </c>
      <c r="C765" s="437">
        <v>793</v>
      </c>
      <c r="D765" s="598">
        <v>0.39092055485498106</v>
      </c>
      <c r="E765" s="602"/>
      <c r="F765" s="118"/>
      <c r="G765" s="118"/>
      <c r="H765" s="118"/>
    </row>
    <row r="766" spans="1:8" ht="15.75" customHeight="1" x14ac:dyDescent="0.25">
      <c r="A766" s="194" t="s">
        <v>406</v>
      </c>
      <c r="B766" s="591">
        <v>214</v>
      </c>
      <c r="C766" s="437">
        <v>1030</v>
      </c>
      <c r="D766" s="598">
        <v>0.20776699029126214</v>
      </c>
      <c r="E766" s="602"/>
      <c r="F766" s="118"/>
      <c r="G766" s="118"/>
      <c r="H766" s="118"/>
    </row>
    <row r="767" spans="1:8" ht="15.75" customHeight="1" x14ac:dyDescent="0.25">
      <c r="A767" s="194" t="s">
        <v>623</v>
      </c>
      <c r="B767" s="591">
        <v>594</v>
      </c>
      <c r="C767" s="437">
        <v>2315</v>
      </c>
      <c r="D767" s="598">
        <v>0.25658747300215984</v>
      </c>
      <c r="E767" s="602"/>
      <c r="F767" s="118"/>
      <c r="G767" s="118"/>
      <c r="H767" s="118"/>
    </row>
    <row r="768" spans="1:8" ht="15.75" customHeight="1" x14ac:dyDescent="0.25">
      <c r="A768" s="194" t="s">
        <v>217</v>
      </c>
      <c r="B768" s="591">
        <v>56</v>
      </c>
      <c r="C768" s="437">
        <v>757</v>
      </c>
      <c r="D768" s="598">
        <v>7.3976221928665792E-2</v>
      </c>
      <c r="E768" s="602"/>
      <c r="F768" s="118"/>
      <c r="G768" s="118"/>
      <c r="H768" s="118"/>
    </row>
    <row r="769" spans="1:8" ht="15.75" customHeight="1" x14ac:dyDescent="0.25">
      <c r="A769" s="194" t="s">
        <v>28</v>
      </c>
      <c r="B769" s="591">
        <v>806</v>
      </c>
      <c r="C769" s="437">
        <v>2337</v>
      </c>
      <c r="D769" s="598">
        <v>0.34488660676080446</v>
      </c>
      <c r="E769" s="602"/>
      <c r="F769" s="118"/>
      <c r="G769" s="118"/>
      <c r="H769" s="118"/>
    </row>
    <row r="770" spans="1:8" ht="15.75" customHeight="1" x14ac:dyDescent="0.25">
      <c r="A770" s="189" t="s">
        <v>39</v>
      </c>
      <c r="B770" s="591">
        <v>52</v>
      </c>
      <c r="C770" s="437">
        <v>130</v>
      </c>
      <c r="D770" s="598">
        <v>0.4</v>
      </c>
      <c r="E770" s="602"/>
      <c r="F770" s="118"/>
      <c r="G770" s="118"/>
      <c r="H770" s="118"/>
    </row>
    <row r="771" spans="1:8" ht="15.75" customHeight="1" x14ac:dyDescent="0.25">
      <c r="A771" s="189" t="s">
        <v>530</v>
      </c>
      <c r="B771" s="591">
        <v>243</v>
      </c>
      <c r="C771" s="437">
        <v>954</v>
      </c>
      <c r="D771" s="598">
        <v>0.25471698113207547</v>
      </c>
      <c r="E771" s="602"/>
      <c r="F771" s="118"/>
      <c r="G771" s="118"/>
      <c r="H771" s="118"/>
    </row>
    <row r="772" spans="1:8" ht="15.75" customHeight="1" x14ac:dyDescent="0.25">
      <c r="A772" s="194" t="s">
        <v>31</v>
      </c>
      <c r="B772" s="591">
        <v>201</v>
      </c>
      <c r="C772" s="437">
        <v>2261</v>
      </c>
      <c r="D772" s="598">
        <v>8.8898717381689515E-2</v>
      </c>
      <c r="E772" s="602"/>
      <c r="F772" s="118"/>
      <c r="G772" s="118"/>
      <c r="H772" s="118"/>
    </row>
    <row r="773" spans="1:8" ht="15.75" customHeight="1" x14ac:dyDescent="0.25">
      <c r="A773" s="194" t="s">
        <v>408</v>
      </c>
      <c r="B773" s="591">
        <v>100</v>
      </c>
      <c r="C773" s="437">
        <v>599</v>
      </c>
      <c r="D773" s="598">
        <v>0.1669449081803005</v>
      </c>
      <c r="E773" s="602"/>
      <c r="F773" s="118"/>
      <c r="G773" s="118"/>
      <c r="H773" s="118"/>
    </row>
    <row r="774" spans="1:8" ht="15.75" customHeight="1" x14ac:dyDescent="0.25">
      <c r="A774" s="194" t="s">
        <v>219</v>
      </c>
      <c r="B774" s="591">
        <v>152</v>
      </c>
      <c r="C774" s="437">
        <v>480</v>
      </c>
      <c r="D774" s="598">
        <v>0.31666666666666665</v>
      </c>
      <c r="E774" s="602"/>
      <c r="F774" s="118"/>
      <c r="G774" s="118"/>
      <c r="H774" s="118"/>
    </row>
    <row r="775" spans="1:8" ht="15.75" customHeight="1" x14ac:dyDescent="0.25">
      <c r="A775" s="194" t="s">
        <v>537</v>
      </c>
      <c r="B775" s="591">
        <v>87</v>
      </c>
      <c r="C775" s="437">
        <v>294</v>
      </c>
      <c r="D775" s="598">
        <v>0.29591836734693877</v>
      </c>
      <c r="E775" s="602"/>
      <c r="F775" s="118"/>
      <c r="G775" s="118"/>
      <c r="H775" s="118"/>
    </row>
    <row r="776" spans="1:8" ht="15.75" customHeight="1" x14ac:dyDescent="0.25">
      <c r="A776" s="194" t="s">
        <v>579</v>
      </c>
      <c r="B776" s="591">
        <v>20</v>
      </c>
      <c r="C776" s="437">
        <v>110</v>
      </c>
      <c r="D776" s="598">
        <v>0.18181818181818182</v>
      </c>
      <c r="E776" s="602"/>
      <c r="F776" s="118"/>
      <c r="G776" s="118"/>
      <c r="H776" s="118"/>
    </row>
    <row r="777" spans="1:8" ht="15.75" customHeight="1" x14ac:dyDescent="0.25">
      <c r="A777" s="194" t="s">
        <v>453</v>
      </c>
      <c r="B777" s="591">
        <v>29</v>
      </c>
      <c r="C777" s="437">
        <v>559</v>
      </c>
      <c r="D777" s="598">
        <v>5.1878354203935599E-2</v>
      </c>
      <c r="E777" s="602"/>
      <c r="F777" s="118"/>
      <c r="G777" s="118"/>
      <c r="H777" s="118"/>
    </row>
    <row r="778" spans="1:8" ht="15.75" customHeight="1" x14ac:dyDescent="0.25">
      <c r="A778" s="194" t="s">
        <v>454</v>
      </c>
      <c r="B778" s="591">
        <v>140</v>
      </c>
      <c r="C778" s="437">
        <v>531</v>
      </c>
      <c r="D778" s="598">
        <v>0.26365348399246702</v>
      </c>
      <c r="E778" s="602" t="s">
        <v>715</v>
      </c>
      <c r="F778" s="118"/>
      <c r="G778" s="118"/>
      <c r="H778" s="118"/>
    </row>
    <row r="779" spans="1:8" ht="15.75" customHeight="1" x14ac:dyDescent="0.25">
      <c r="A779" s="4" t="s">
        <v>413</v>
      </c>
      <c r="B779" s="591">
        <v>1</v>
      </c>
      <c r="C779" s="437">
        <v>234</v>
      </c>
      <c r="D779" s="598">
        <v>4.2735042735042739E-3</v>
      </c>
      <c r="E779" s="602"/>
      <c r="F779" s="118"/>
      <c r="G779" s="118"/>
      <c r="H779" s="118"/>
    </row>
    <row r="780" spans="1:8" ht="15.75" customHeight="1" x14ac:dyDescent="0.25">
      <c r="A780" s="4" t="s">
        <v>414</v>
      </c>
      <c r="B780" s="591">
        <v>0</v>
      </c>
      <c r="C780" s="437">
        <v>911</v>
      </c>
      <c r="D780" s="598">
        <v>0</v>
      </c>
      <c r="E780" s="602"/>
      <c r="F780" s="118"/>
      <c r="G780" s="118"/>
      <c r="H780" s="118"/>
    </row>
    <row r="781" spans="1:8" ht="15.75" customHeight="1" x14ac:dyDescent="0.25">
      <c r="A781" s="194" t="s">
        <v>531</v>
      </c>
      <c r="B781" s="591">
        <v>174</v>
      </c>
      <c r="C781" s="437">
        <v>1765</v>
      </c>
      <c r="D781" s="598">
        <v>9.8583569405099145E-2</v>
      </c>
      <c r="E781" s="602"/>
      <c r="F781" s="118"/>
      <c r="G781" s="118"/>
      <c r="H781" s="118"/>
    </row>
    <row r="782" spans="1:8" ht="15.75" customHeight="1" thickBot="1" x14ac:dyDescent="0.3">
      <c r="A782" s="196" t="s">
        <v>426</v>
      </c>
      <c r="B782" s="592">
        <v>9</v>
      </c>
      <c r="C782" s="438">
        <v>7518</v>
      </c>
      <c r="D782" s="547">
        <v>1.1971268954509178E-3</v>
      </c>
      <c r="E782" s="602"/>
      <c r="F782" s="118"/>
      <c r="G782" s="118"/>
      <c r="H782" s="118"/>
    </row>
    <row r="783" spans="1:8" ht="15.75" customHeight="1" thickBot="1" x14ac:dyDescent="0.3">
      <c r="A783" s="562"/>
      <c r="B783" s="586"/>
      <c r="C783" s="254"/>
      <c r="D783" s="254"/>
      <c r="E783" s="254"/>
      <c r="F783" s="118"/>
      <c r="G783" s="118"/>
      <c r="H783" s="118"/>
    </row>
    <row r="784" spans="1:8" ht="15.75" customHeight="1" thickBot="1" x14ac:dyDescent="0.3">
      <c r="A784" s="569" t="s">
        <v>489</v>
      </c>
      <c r="B784" s="564" t="s">
        <v>490</v>
      </c>
      <c r="C784" s="239" t="s">
        <v>479</v>
      </c>
      <c r="D784" s="565" t="s">
        <v>491</v>
      </c>
      <c r="E784" s="254"/>
      <c r="F784" s="118"/>
      <c r="G784" s="118"/>
      <c r="H784" s="118"/>
    </row>
    <row r="785" spans="1:8" ht="15.75" customHeight="1" thickBot="1" x14ac:dyDescent="0.3">
      <c r="A785" s="193" t="s">
        <v>397</v>
      </c>
      <c r="B785" s="588">
        <v>1985</v>
      </c>
      <c r="C785" s="589">
        <v>17461</v>
      </c>
      <c r="D785" s="436">
        <v>0.1136819197067751</v>
      </c>
      <c r="E785" s="254"/>
      <c r="F785" s="118"/>
      <c r="G785" s="118"/>
      <c r="H785" s="118"/>
    </row>
    <row r="786" spans="1:8" ht="15.75" customHeight="1" thickBot="1" x14ac:dyDescent="0.3">
      <c r="A786" s="194" t="s">
        <v>28</v>
      </c>
      <c r="B786" s="591">
        <v>731</v>
      </c>
      <c r="C786" s="548">
        <v>2337</v>
      </c>
      <c r="D786" s="240">
        <v>0.31279418057338471</v>
      </c>
      <c r="E786" s="254"/>
      <c r="F786" s="118"/>
      <c r="G786" s="118"/>
      <c r="H786" s="118"/>
    </row>
    <row r="787" spans="1:8" ht="15.75" customHeight="1" thickBot="1" x14ac:dyDescent="0.3">
      <c r="A787" s="196" t="s">
        <v>31</v>
      </c>
      <c r="B787" s="592">
        <v>1092</v>
      </c>
      <c r="C787" s="548">
        <v>2261</v>
      </c>
      <c r="D787" s="242">
        <v>0.48297213622291024</v>
      </c>
      <c r="E787" s="254"/>
      <c r="F787" s="118"/>
      <c r="G787" s="118"/>
      <c r="H787" s="118"/>
    </row>
    <row r="788" spans="1:8" ht="15.75" customHeight="1" thickBot="1" x14ac:dyDescent="0.3">
      <c r="A788" s="562"/>
      <c r="B788" s="586"/>
      <c r="C788" s="254"/>
      <c r="D788" s="254"/>
      <c r="E788" s="254"/>
      <c r="F788" s="118"/>
      <c r="G788" s="118"/>
      <c r="H788" s="118"/>
    </row>
    <row r="789" spans="1:8" ht="15.75" customHeight="1" thickBot="1" x14ac:dyDescent="0.3">
      <c r="A789" s="569" t="s">
        <v>492</v>
      </c>
      <c r="B789" s="564" t="s">
        <v>493</v>
      </c>
      <c r="C789" s="239" t="s">
        <v>479</v>
      </c>
      <c r="D789" s="565" t="s">
        <v>494</v>
      </c>
      <c r="E789" s="254"/>
      <c r="F789" s="118"/>
      <c r="G789" s="118"/>
      <c r="H789" s="118"/>
    </row>
    <row r="790" spans="1:8" ht="15.75" customHeight="1" thickBot="1" x14ac:dyDescent="0.3">
      <c r="A790" s="193" t="s">
        <v>397</v>
      </c>
      <c r="B790" s="588">
        <v>153</v>
      </c>
      <c r="C790" s="589">
        <v>17461</v>
      </c>
      <c r="D790" s="436">
        <v>8.7623847431418586E-3</v>
      </c>
      <c r="E790" s="254"/>
      <c r="F790" s="118"/>
      <c r="G790" s="118"/>
      <c r="H790" s="118"/>
    </row>
    <row r="791" spans="1:8" ht="15.75" customHeight="1" thickBot="1" x14ac:dyDescent="0.3">
      <c r="A791" s="194" t="s">
        <v>28</v>
      </c>
      <c r="B791" s="590">
        <v>0</v>
      </c>
      <c r="C791" s="548">
        <v>2337</v>
      </c>
      <c r="D791" s="240">
        <v>0</v>
      </c>
      <c r="E791" s="254"/>
      <c r="F791" s="118"/>
      <c r="G791" s="118"/>
      <c r="H791" s="118"/>
    </row>
    <row r="792" spans="1:8" ht="15.75" customHeight="1" thickBot="1" x14ac:dyDescent="0.3">
      <c r="A792" s="196" t="s">
        <v>31</v>
      </c>
      <c r="B792" s="592">
        <v>10</v>
      </c>
      <c r="C792" s="548">
        <v>2261</v>
      </c>
      <c r="D792" s="242">
        <v>4.4228217602830609E-3</v>
      </c>
      <c r="E792" s="254"/>
      <c r="F792" s="118"/>
      <c r="G792" s="118"/>
      <c r="H792" s="118"/>
    </row>
    <row r="793" spans="1:8" ht="15.75" customHeight="1" thickBot="1" x14ac:dyDescent="0.3">
      <c r="A793" s="562"/>
      <c r="B793" s="586"/>
      <c r="C793" s="254"/>
      <c r="D793" s="254"/>
      <c r="E793" s="254"/>
      <c r="F793" s="118"/>
      <c r="G793" s="118"/>
      <c r="H793" s="118"/>
    </row>
    <row r="794" spans="1:8" ht="15.75" customHeight="1" thickBot="1" x14ac:dyDescent="0.3">
      <c r="A794" s="569" t="s">
        <v>495</v>
      </c>
      <c r="B794" s="564" t="s">
        <v>496</v>
      </c>
      <c r="C794" s="239" t="s">
        <v>479</v>
      </c>
      <c r="D794" s="565" t="s">
        <v>497</v>
      </c>
      <c r="E794" s="254"/>
      <c r="F794" s="118"/>
      <c r="G794" s="118"/>
      <c r="H794" s="118"/>
    </row>
    <row r="795" spans="1:8" ht="15.75" customHeight="1" thickBot="1" x14ac:dyDescent="0.3">
      <c r="A795" s="193" t="s">
        <v>397</v>
      </c>
      <c r="B795" s="588">
        <v>1538</v>
      </c>
      <c r="C795" s="589">
        <v>17461</v>
      </c>
      <c r="D795" s="436">
        <v>8.8082011339556732E-2</v>
      </c>
      <c r="E795" s="254"/>
      <c r="F795" s="118"/>
      <c r="G795" s="118"/>
      <c r="H795" s="118"/>
    </row>
    <row r="796" spans="1:8" ht="15.75" customHeight="1" thickBot="1" x14ac:dyDescent="0.3">
      <c r="A796" s="196" t="s">
        <v>31</v>
      </c>
      <c r="B796" s="592">
        <v>532</v>
      </c>
      <c r="C796" s="548">
        <v>2261</v>
      </c>
      <c r="D796" s="242">
        <v>0.23529411764705882</v>
      </c>
      <c r="E796" s="254"/>
      <c r="F796" s="118"/>
      <c r="G796" s="118"/>
      <c r="H796" s="118"/>
    </row>
    <row r="797" spans="1:8" ht="15.75" customHeight="1" thickBot="1" x14ac:dyDescent="0.3">
      <c r="A797" s="562"/>
      <c r="B797" s="586"/>
      <c r="C797" s="254"/>
      <c r="D797" s="254"/>
      <c r="E797" s="254"/>
      <c r="F797" s="118"/>
      <c r="G797" s="118"/>
      <c r="H797" s="118"/>
    </row>
    <row r="798" spans="1:8" ht="15.75" customHeight="1" thickBot="1" x14ac:dyDescent="0.3">
      <c r="A798" s="569" t="s">
        <v>498</v>
      </c>
      <c r="B798" s="564" t="s">
        <v>499</v>
      </c>
      <c r="C798" s="239" t="s">
        <v>479</v>
      </c>
      <c r="D798" s="565" t="s">
        <v>500</v>
      </c>
      <c r="E798" s="254"/>
      <c r="F798" s="118"/>
      <c r="G798" s="118"/>
      <c r="H798" s="118"/>
    </row>
    <row r="799" spans="1:8" ht="15.75" customHeight="1" thickBot="1" x14ac:dyDescent="0.3">
      <c r="A799" s="193" t="s">
        <v>397</v>
      </c>
      <c r="B799" s="588">
        <v>1434</v>
      </c>
      <c r="C799" s="589">
        <v>17461</v>
      </c>
      <c r="D799" s="436">
        <v>8.212588053376095E-2</v>
      </c>
      <c r="E799" s="254"/>
      <c r="F799" s="118"/>
      <c r="G799" s="118"/>
      <c r="H799" s="118"/>
    </row>
    <row r="800" spans="1:8" ht="15.75" customHeight="1" thickBot="1" x14ac:dyDescent="0.3">
      <c r="A800" s="562"/>
      <c r="B800" s="586"/>
      <c r="C800" s="254"/>
      <c r="D800" s="254"/>
      <c r="E800" s="254"/>
      <c r="F800" s="118"/>
      <c r="G800" s="118"/>
      <c r="H800" s="118"/>
    </row>
    <row r="801" spans="1:8" ht="38.25" customHeight="1" thickBot="1" x14ac:dyDescent="0.3">
      <c r="A801" s="571" t="s">
        <v>525</v>
      </c>
      <c r="B801" s="564" t="s">
        <v>503</v>
      </c>
      <c r="C801" s="239" t="s">
        <v>504</v>
      </c>
      <c r="D801" s="565" t="s">
        <v>502</v>
      </c>
      <c r="E801" s="254"/>
      <c r="F801" s="118"/>
      <c r="G801" s="118"/>
      <c r="H801" s="118"/>
    </row>
    <row r="802" spans="1:8" ht="15.75" customHeight="1" x14ac:dyDescent="0.25">
      <c r="A802" s="201" t="s">
        <v>478</v>
      </c>
      <c r="B802" s="591">
        <v>158</v>
      </c>
      <c r="C802" s="439">
        <v>172</v>
      </c>
      <c r="D802" s="241">
        <v>0.91860465116279066</v>
      </c>
      <c r="E802" s="254"/>
      <c r="F802" s="118"/>
      <c r="G802" s="118"/>
      <c r="H802" s="118"/>
    </row>
    <row r="803" spans="1:8" ht="15.75" customHeight="1" x14ac:dyDescent="0.25">
      <c r="A803" s="201" t="s">
        <v>670</v>
      </c>
      <c r="B803" s="591">
        <v>4802</v>
      </c>
      <c r="C803" s="593">
        <v>4888</v>
      </c>
      <c r="D803" s="241">
        <v>0.9824058919803601</v>
      </c>
      <c r="E803" s="254"/>
      <c r="F803" s="118"/>
      <c r="G803" s="118"/>
      <c r="H803" s="118"/>
    </row>
    <row r="804" spans="1:8" ht="15.75" customHeight="1" x14ac:dyDescent="0.25">
      <c r="A804" s="201" t="s">
        <v>475</v>
      </c>
      <c r="B804" s="591">
        <v>63</v>
      </c>
      <c r="C804" s="593">
        <v>237</v>
      </c>
      <c r="D804" s="241">
        <v>0.26582278481012656</v>
      </c>
      <c r="E804" s="254"/>
      <c r="F804" s="118"/>
      <c r="G804" s="118"/>
      <c r="H804" s="118"/>
    </row>
    <row r="805" spans="1:8" ht="15.75" customHeight="1" x14ac:dyDescent="0.25">
      <c r="A805" s="201" t="s">
        <v>476</v>
      </c>
      <c r="B805" s="591">
        <v>136</v>
      </c>
      <c r="C805" s="593">
        <v>893</v>
      </c>
      <c r="D805" s="241">
        <v>0.1522956326987682</v>
      </c>
      <c r="E805" s="254"/>
      <c r="F805" s="118"/>
      <c r="G805" s="118"/>
      <c r="H805" s="118"/>
    </row>
    <row r="806" spans="1:8" ht="15.75" customHeight="1" thickBot="1" x14ac:dyDescent="0.3">
      <c r="A806" s="570" t="s">
        <v>477</v>
      </c>
      <c r="B806" s="592">
        <v>1021</v>
      </c>
      <c r="C806" s="438">
        <v>1355</v>
      </c>
      <c r="D806" s="242">
        <v>0.75350553505535056</v>
      </c>
      <c r="E806" s="254"/>
      <c r="F806" s="118"/>
      <c r="G806" s="118"/>
      <c r="H806" s="118"/>
    </row>
    <row r="807" spans="1:8" ht="15.75" customHeight="1" thickBot="1" x14ac:dyDescent="0.3">
      <c r="A807" s="562"/>
      <c r="B807" s="586"/>
      <c r="C807" s="254"/>
      <c r="D807" s="254"/>
      <c r="E807" s="254"/>
      <c r="F807" s="118"/>
      <c r="G807" s="118"/>
      <c r="H807" s="118"/>
    </row>
    <row r="808" spans="1:8" ht="15.75" customHeight="1" thickBot="1" x14ac:dyDescent="0.3">
      <c r="A808" s="191" t="s">
        <v>465</v>
      </c>
      <c r="B808" s="616"/>
      <c r="C808" s="616"/>
      <c r="D808" s="594"/>
      <c r="E808" s="254"/>
      <c r="F808" s="118"/>
      <c r="G808" s="118"/>
      <c r="H808" s="118"/>
    </row>
    <row r="809" spans="1:8" ht="43.5" customHeight="1" thickBot="1" x14ac:dyDescent="0.3">
      <c r="A809" s="571" t="s">
        <v>629</v>
      </c>
      <c r="B809" s="564" t="s">
        <v>503</v>
      </c>
      <c r="C809" s="239" t="s">
        <v>505</v>
      </c>
      <c r="D809" s="565" t="s">
        <v>506</v>
      </c>
      <c r="E809" s="254"/>
      <c r="F809" s="118"/>
      <c r="G809" s="118"/>
      <c r="H809" s="118"/>
    </row>
    <row r="810" spans="1:8" ht="15.75" customHeight="1" x14ac:dyDescent="0.25">
      <c r="A810" s="201" t="s">
        <v>466</v>
      </c>
      <c r="B810" s="591">
        <v>6994</v>
      </c>
      <c r="C810" s="439">
        <v>6994</v>
      </c>
      <c r="D810" s="241">
        <v>1</v>
      </c>
      <c r="E810" s="254"/>
      <c r="F810" s="118"/>
      <c r="G810" s="118"/>
      <c r="H810" s="118"/>
    </row>
    <row r="811" spans="1:8" ht="15.75" customHeight="1" x14ac:dyDescent="0.25">
      <c r="A811" s="201" t="s">
        <v>467</v>
      </c>
      <c r="B811" s="591">
        <v>6994</v>
      </c>
      <c r="C811" s="439">
        <v>6994</v>
      </c>
      <c r="D811" s="241">
        <v>1</v>
      </c>
      <c r="E811" s="254"/>
      <c r="F811" s="118"/>
      <c r="G811" s="118"/>
      <c r="H811" s="118"/>
    </row>
    <row r="812" spans="1:8" ht="15.75" customHeight="1" thickBot="1" x14ac:dyDescent="0.3">
      <c r="A812" s="201" t="s">
        <v>468</v>
      </c>
      <c r="B812" s="591">
        <v>6863</v>
      </c>
      <c r="C812" s="439">
        <v>6994</v>
      </c>
      <c r="D812" s="241">
        <v>0.98126965970832147</v>
      </c>
      <c r="E812" s="254"/>
      <c r="F812" s="118"/>
      <c r="G812" s="118"/>
      <c r="H812" s="118"/>
    </row>
    <row r="813" spans="1:8" ht="43.5" customHeight="1" thickBot="1" x14ac:dyDescent="0.3">
      <c r="A813" s="571" t="s">
        <v>630</v>
      </c>
      <c r="B813" s="564" t="s">
        <v>503</v>
      </c>
      <c r="C813" s="239" t="s">
        <v>507</v>
      </c>
      <c r="D813" s="565" t="s">
        <v>506</v>
      </c>
      <c r="E813" s="254"/>
      <c r="F813" s="118"/>
      <c r="G813" s="118"/>
      <c r="H813" s="118"/>
    </row>
    <row r="814" spans="1:8" ht="15.75" customHeight="1" x14ac:dyDescent="0.25">
      <c r="A814" s="201" t="s">
        <v>469</v>
      </c>
      <c r="B814" s="591">
        <v>3340</v>
      </c>
      <c r="C814" s="439">
        <v>3340</v>
      </c>
      <c r="D814" s="241">
        <v>1</v>
      </c>
      <c r="E814" s="254"/>
      <c r="F814" s="118"/>
      <c r="G814" s="118"/>
      <c r="H814" s="118"/>
    </row>
    <row r="815" spans="1:8" ht="15.75" customHeight="1" x14ac:dyDescent="0.25">
      <c r="A815" s="201" t="s">
        <v>470</v>
      </c>
      <c r="B815" s="591">
        <v>3340</v>
      </c>
      <c r="C815" s="439">
        <v>3340</v>
      </c>
      <c r="D815" s="241">
        <v>1</v>
      </c>
      <c r="E815" s="254"/>
      <c r="F815" s="118"/>
      <c r="G815" s="118"/>
      <c r="H815" s="118"/>
    </row>
    <row r="816" spans="1:8" ht="15.75" customHeight="1" thickBot="1" x14ac:dyDescent="0.3">
      <c r="A816" s="201" t="s">
        <v>471</v>
      </c>
      <c r="B816" s="591">
        <v>3285</v>
      </c>
      <c r="C816" s="439">
        <v>3340</v>
      </c>
      <c r="D816" s="241">
        <v>0.98353293413173648</v>
      </c>
      <c r="E816" s="254"/>
      <c r="F816" s="118"/>
      <c r="G816" s="118"/>
      <c r="H816" s="118"/>
    </row>
    <row r="817" spans="1:8" ht="46.5" customHeight="1" thickBot="1" x14ac:dyDescent="0.3">
      <c r="A817" s="571" t="s">
        <v>631</v>
      </c>
      <c r="B817" s="564" t="s">
        <v>503</v>
      </c>
      <c r="C817" s="239" t="s">
        <v>627</v>
      </c>
      <c r="D817" s="565" t="s">
        <v>506</v>
      </c>
      <c r="E817" s="254"/>
      <c r="F817" s="118"/>
      <c r="G817" s="118"/>
      <c r="H817" s="118"/>
    </row>
    <row r="818" spans="1:8" ht="15.75" customHeight="1" x14ac:dyDescent="0.25">
      <c r="A818" s="201" t="s">
        <v>472</v>
      </c>
      <c r="B818" s="591">
        <v>4684</v>
      </c>
      <c r="C818" s="439">
        <v>4684</v>
      </c>
      <c r="D818" s="241">
        <v>1</v>
      </c>
      <c r="E818" s="254"/>
      <c r="F818" s="118"/>
      <c r="G818" s="118"/>
      <c r="H818" s="118"/>
    </row>
    <row r="819" spans="1:8" ht="15.75" customHeight="1" x14ac:dyDescent="0.25">
      <c r="A819" s="201" t="s">
        <v>473</v>
      </c>
      <c r="B819" s="591">
        <v>4684</v>
      </c>
      <c r="C819" s="439">
        <v>4684</v>
      </c>
      <c r="D819" s="241">
        <v>1</v>
      </c>
      <c r="E819" s="254"/>
      <c r="F819" s="118"/>
      <c r="G819" s="118"/>
      <c r="H819" s="118"/>
    </row>
    <row r="820" spans="1:8" ht="15.75" customHeight="1" thickBot="1" x14ac:dyDescent="0.3">
      <c r="A820" s="201" t="s">
        <v>474</v>
      </c>
      <c r="B820" s="591">
        <v>0</v>
      </c>
      <c r="C820" s="439">
        <v>4684</v>
      </c>
      <c r="D820" s="241">
        <v>0</v>
      </c>
      <c r="E820" s="254"/>
      <c r="F820" s="118"/>
      <c r="G820" s="118"/>
      <c r="H820" s="118"/>
    </row>
    <row r="821" spans="1:8" ht="46.5" customHeight="1" thickBot="1" x14ac:dyDescent="0.3">
      <c r="A821" s="571" t="s">
        <v>632</v>
      </c>
      <c r="B821" s="564" t="s">
        <v>503</v>
      </c>
      <c r="C821" s="239" t="s">
        <v>628</v>
      </c>
      <c r="D821" s="565" t="s">
        <v>506</v>
      </c>
      <c r="E821" s="254"/>
      <c r="F821" s="118"/>
      <c r="G821" s="118"/>
      <c r="H821" s="118"/>
    </row>
    <row r="822" spans="1:8" ht="15.75" customHeight="1" x14ac:dyDescent="0.25">
      <c r="A822" s="201" t="s">
        <v>625</v>
      </c>
      <c r="B822" s="591">
        <v>3442</v>
      </c>
      <c r="C822" s="439">
        <v>3442</v>
      </c>
      <c r="D822" s="241">
        <v>1</v>
      </c>
      <c r="E822" s="254"/>
      <c r="F822" s="118"/>
      <c r="G822" s="118"/>
      <c r="H822" s="118"/>
    </row>
    <row r="823" spans="1:8" ht="15.75" customHeight="1" thickBot="1" x14ac:dyDescent="0.3">
      <c r="A823" s="570" t="s">
        <v>626</v>
      </c>
      <c r="B823" s="592">
        <v>3442</v>
      </c>
      <c r="C823" s="438">
        <v>3442</v>
      </c>
      <c r="D823" s="242">
        <v>1</v>
      </c>
      <c r="E823" s="254"/>
      <c r="F823" s="118"/>
      <c r="G823" s="118"/>
      <c r="H823" s="118"/>
    </row>
    <row r="824" spans="1:8" ht="15.75" customHeight="1" x14ac:dyDescent="0.25">
      <c r="A824" s="431"/>
      <c r="B824" s="430"/>
      <c r="C824" s="430"/>
      <c r="D824" s="429"/>
      <c r="E824" s="254"/>
      <c r="F824" s="118"/>
      <c r="G824" s="118"/>
      <c r="H824" s="118"/>
    </row>
    <row r="825" spans="1:8" ht="15.75" customHeight="1" thickBot="1" x14ac:dyDescent="0.3">
      <c r="A825" s="293"/>
      <c r="B825" s="312"/>
      <c r="C825" s="296"/>
      <c r="D825" s="296"/>
      <c r="E825" s="296"/>
      <c r="F825" s="118"/>
      <c r="G825" s="118"/>
      <c r="H825" s="118"/>
    </row>
    <row r="826" spans="1:8" ht="27" thickBot="1" x14ac:dyDescent="0.3">
      <c r="A826" s="384" t="s">
        <v>671</v>
      </c>
      <c r="B826" s="292"/>
      <c r="C826" s="292"/>
      <c r="D826" s="292"/>
      <c r="E826" s="292"/>
      <c r="F826" s="178"/>
      <c r="G826" s="178"/>
      <c r="H826" s="178"/>
    </row>
    <row r="827" spans="1:8" ht="15.75" thickBot="1" x14ac:dyDescent="0.3">
      <c r="A827" s="293" t="s">
        <v>539</v>
      </c>
      <c r="B827" s="294"/>
      <c r="C827" s="294"/>
      <c r="D827" s="294"/>
      <c r="E827" s="294"/>
      <c r="F827" s="175"/>
      <c r="G827" s="175"/>
      <c r="H827" s="175"/>
    </row>
    <row r="828" spans="1:8" x14ac:dyDescent="0.25">
      <c r="A828" s="322" t="s">
        <v>393</v>
      </c>
      <c r="B828" s="323"/>
      <c r="C828" s="295"/>
      <c r="D828" s="296"/>
      <c r="E828" s="296"/>
      <c r="F828" s="118"/>
      <c r="G828" s="118"/>
      <c r="H828" s="118"/>
    </row>
    <row r="829" spans="1:8" x14ac:dyDescent="0.25">
      <c r="A829" s="440">
        <v>2017</v>
      </c>
      <c r="B829" s="297">
        <f>B11+B215+B421+B624</f>
        <v>373685</v>
      </c>
      <c r="C829" s="295"/>
      <c r="D829" s="296"/>
      <c r="E829" s="296"/>
      <c r="F829" s="118"/>
      <c r="G829" s="118"/>
      <c r="H829" s="118"/>
    </row>
    <row r="830" spans="1:8" x14ac:dyDescent="0.25">
      <c r="A830" s="440">
        <v>2018</v>
      </c>
      <c r="B830" s="297">
        <f t="shared" ref="B830:B834" si="6">B12+B216+B422+B625</f>
        <v>389608</v>
      </c>
      <c r="C830" s="295"/>
      <c r="D830" s="296"/>
      <c r="E830" s="296"/>
      <c r="F830" s="118"/>
      <c r="G830" s="118"/>
      <c r="H830" s="118"/>
    </row>
    <row r="831" spans="1:8" x14ac:dyDescent="0.25">
      <c r="A831" s="440">
        <v>2019</v>
      </c>
      <c r="B831" s="297">
        <f t="shared" si="6"/>
        <v>392977</v>
      </c>
      <c r="C831" s="295"/>
      <c r="D831" s="296"/>
      <c r="E831" s="296"/>
      <c r="F831" s="118"/>
      <c r="G831" s="118"/>
      <c r="H831" s="118"/>
    </row>
    <row r="832" spans="1:8" x14ac:dyDescent="0.25">
      <c r="A832" s="432" t="s">
        <v>898</v>
      </c>
      <c r="B832" s="297">
        <f t="shared" si="6"/>
        <v>391667</v>
      </c>
      <c r="C832" s="295"/>
      <c r="D832" s="296"/>
      <c r="E832" s="296"/>
      <c r="F832" s="118"/>
      <c r="G832" s="118"/>
      <c r="H832" s="118"/>
    </row>
    <row r="833" spans="1:8" x14ac:dyDescent="0.25">
      <c r="A833" s="432" t="s">
        <v>848</v>
      </c>
      <c r="B833" s="297">
        <f t="shared" si="6"/>
        <v>206</v>
      </c>
      <c r="C833" s="295"/>
      <c r="D833" s="296"/>
      <c r="E833" s="296"/>
      <c r="F833" s="118"/>
      <c r="G833" s="118"/>
      <c r="H833" s="118"/>
    </row>
    <row r="834" spans="1:8" x14ac:dyDescent="0.25">
      <c r="A834" s="432" t="s">
        <v>866</v>
      </c>
      <c r="B834" s="297">
        <f t="shared" si="6"/>
        <v>345882</v>
      </c>
      <c r="C834" s="295"/>
      <c r="D834" s="296"/>
      <c r="E834" s="296"/>
      <c r="F834" s="118"/>
      <c r="G834" s="118"/>
      <c r="H834" s="118"/>
    </row>
    <row r="835" spans="1:8" x14ac:dyDescent="0.25">
      <c r="A835" s="432" t="s">
        <v>421</v>
      </c>
      <c r="B835" s="324">
        <f>(B831-B832)/B831</f>
        <v>3.3335284253276911E-3</v>
      </c>
      <c r="C835" s="295"/>
      <c r="D835" s="296"/>
      <c r="E835" s="296"/>
      <c r="F835" s="118"/>
      <c r="G835" s="118"/>
      <c r="H835" s="118"/>
    </row>
    <row r="836" spans="1:8" ht="15.75" thickBot="1" x14ac:dyDescent="0.3">
      <c r="A836" s="433" t="s">
        <v>540</v>
      </c>
      <c r="B836" s="298">
        <f>B833/(B834+B833)</f>
        <v>5.952243360070271E-4</v>
      </c>
      <c r="C836" s="296"/>
      <c r="D836" s="296"/>
      <c r="E836" s="296"/>
      <c r="F836" s="118"/>
      <c r="G836" s="118"/>
      <c r="H836" s="118"/>
    </row>
    <row r="837" spans="1:8" ht="15.75" thickBot="1" x14ac:dyDescent="0.3">
      <c r="A837" s="299" t="s">
        <v>576</v>
      </c>
      <c r="B837" s="300"/>
      <c r="C837" s="296"/>
      <c r="D837" s="296"/>
      <c r="E837" s="296"/>
      <c r="F837" s="118"/>
      <c r="G837" s="118"/>
      <c r="H837" s="118"/>
    </row>
    <row r="838" spans="1:8" ht="15.75" thickBot="1" x14ac:dyDescent="0.3">
      <c r="A838" s="301" t="s">
        <v>393</v>
      </c>
      <c r="B838" s="302" t="s">
        <v>455</v>
      </c>
      <c r="C838" s="302" t="s">
        <v>456</v>
      </c>
      <c r="D838" s="303" t="s">
        <v>443</v>
      </c>
      <c r="E838" s="304" t="s">
        <v>441</v>
      </c>
      <c r="F838" s="118"/>
      <c r="G838" s="118"/>
      <c r="H838" s="118"/>
    </row>
    <row r="839" spans="1:8" x14ac:dyDescent="0.25">
      <c r="A839" s="305" t="s">
        <v>6</v>
      </c>
      <c r="B839" s="297">
        <f>B23+B227+B433+B636</f>
        <v>0</v>
      </c>
      <c r="C839" s="297">
        <f>C23+C227+C433+C636</f>
        <v>345882</v>
      </c>
      <c r="D839" s="306">
        <f t="shared" ref="D839:D851" si="7">B839/(B839+C839)</f>
        <v>0</v>
      </c>
      <c r="E839" s="307">
        <f t="shared" ref="E839:E851" si="8">C839/(B839+C839)</f>
        <v>1</v>
      </c>
      <c r="F839" s="118"/>
      <c r="G839" s="118"/>
      <c r="H839" s="118"/>
    </row>
    <row r="840" spans="1:8" x14ac:dyDescent="0.25">
      <c r="A840" s="308" t="s">
        <v>7</v>
      </c>
      <c r="B840" s="297">
        <f t="shared" ref="B840:C841" si="9">B24+B228+B434+B637</f>
        <v>352</v>
      </c>
      <c r="C840" s="297">
        <f t="shared" si="9"/>
        <v>345525</v>
      </c>
      <c r="D840" s="306">
        <f t="shared" si="7"/>
        <v>1.0177028249926997E-3</v>
      </c>
      <c r="E840" s="307">
        <f t="shared" si="8"/>
        <v>0.99898229717500731</v>
      </c>
      <c r="F840" s="118"/>
      <c r="G840" s="118"/>
      <c r="H840" s="118"/>
    </row>
    <row r="841" spans="1:8" x14ac:dyDescent="0.25">
      <c r="A841" s="308" t="s">
        <v>8</v>
      </c>
      <c r="B841" s="297">
        <f t="shared" si="9"/>
        <v>0</v>
      </c>
      <c r="C841" s="297">
        <f t="shared" si="9"/>
        <v>345882</v>
      </c>
      <c r="D841" s="306">
        <f t="shared" si="7"/>
        <v>0</v>
      </c>
      <c r="E841" s="307">
        <f t="shared" si="8"/>
        <v>1</v>
      </c>
      <c r="F841" s="118"/>
      <c r="G841" s="118"/>
      <c r="H841" s="118"/>
    </row>
    <row r="842" spans="1:8" x14ac:dyDescent="0.25">
      <c r="A842" s="308" t="s">
        <v>9</v>
      </c>
      <c r="B842" s="297">
        <f>B26+B230+B639</f>
        <v>26204</v>
      </c>
      <c r="C842" s="297">
        <f>C26+C230+C639</f>
        <v>310405</v>
      </c>
      <c r="D842" s="306">
        <f t="shared" si="7"/>
        <v>7.7846997555026748E-2</v>
      </c>
      <c r="E842" s="307">
        <f t="shared" si="8"/>
        <v>0.92215300244497322</v>
      </c>
      <c r="F842" s="118" t="s">
        <v>681</v>
      </c>
      <c r="G842" s="118"/>
      <c r="H842" s="118"/>
    </row>
    <row r="843" spans="1:8" x14ac:dyDescent="0.25">
      <c r="A843" s="308" t="s">
        <v>11</v>
      </c>
      <c r="B843" s="297">
        <f t="shared" ref="B843:C850" si="10">B27+B231+B437+B640</f>
        <v>14</v>
      </c>
      <c r="C843" s="297">
        <f>C27+C231+C437+C640</f>
        <v>345867</v>
      </c>
      <c r="D843" s="306">
        <f t="shared" si="7"/>
        <v>4.0476348802044631E-5</v>
      </c>
      <c r="E843" s="307">
        <f t="shared" si="8"/>
        <v>0.999959523651198</v>
      </c>
      <c r="F843" s="118"/>
      <c r="G843" s="118"/>
      <c r="H843" s="118"/>
    </row>
    <row r="844" spans="1:8" x14ac:dyDescent="0.25">
      <c r="A844" s="308" t="s">
        <v>12</v>
      </c>
      <c r="B844" s="297">
        <f t="shared" si="10"/>
        <v>0</v>
      </c>
      <c r="C844" s="297">
        <f t="shared" si="10"/>
        <v>345882</v>
      </c>
      <c r="D844" s="306">
        <f t="shared" si="7"/>
        <v>0</v>
      </c>
      <c r="E844" s="307">
        <f t="shared" si="8"/>
        <v>1</v>
      </c>
      <c r="F844" s="118"/>
      <c r="G844" s="118"/>
      <c r="H844" s="118"/>
    </row>
    <row r="845" spans="1:8" x14ac:dyDescent="0.25">
      <c r="A845" s="308" t="s">
        <v>429</v>
      </c>
      <c r="B845" s="297">
        <f t="shared" si="10"/>
        <v>101</v>
      </c>
      <c r="C845" s="297">
        <f t="shared" si="10"/>
        <v>345781</v>
      </c>
      <c r="D845" s="306">
        <f t="shared" si="7"/>
        <v>2.9200710068751773E-4</v>
      </c>
      <c r="E845" s="307">
        <f t="shared" si="8"/>
        <v>0.99970799289931245</v>
      </c>
      <c r="F845" s="525"/>
      <c r="G845" s="525"/>
      <c r="H845" s="118"/>
    </row>
    <row r="846" spans="1:8" x14ac:dyDescent="0.25">
      <c r="A846" s="308" t="s">
        <v>14</v>
      </c>
      <c r="B846" s="297">
        <f t="shared" si="10"/>
        <v>99</v>
      </c>
      <c r="C846" s="297">
        <f t="shared" si="10"/>
        <v>345783</v>
      </c>
      <c r="D846" s="306">
        <f t="shared" si="7"/>
        <v>2.862247818620223E-4</v>
      </c>
      <c r="E846" s="307">
        <f t="shared" si="8"/>
        <v>0.99971377521813798</v>
      </c>
      <c r="F846" s="118"/>
      <c r="G846" s="118"/>
      <c r="H846" s="118"/>
    </row>
    <row r="847" spans="1:8" x14ac:dyDescent="0.25">
      <c r="A847" s="308" t="s">
        <v>15</v>
      </c>
      <c r="B847" s="297">
        <f t="shared" si="10"/>
        <v>8007</v>
      </c>
      <c r="C847" s="297">
        <f t="shared" si="10"/>
        <v>337875</v>
      </c>
      <c r="D847" s="306">
        <f t="shared" si="7"/>
        <v>2.3149513417870835E-2</v>
      </c>
      <c r="E847" s="307">
        <f t="shared" si="8"/>
        <v>0.97685048658212914</v>
      </c>
      <c r="F847" s="118"/>
      <c r="G847" s="118"/>
      <c r="H847" s="118"/>
    </row>
    <row r="848" spans="1:8" x14ac:dyDescent="0.25">
      <c r="A848" s="308" t="s">
        <v>16</v>
      </c>
      <c r="B848" s="297">
        <f t="shared" si="10"/>
        <v>48381</v>
      </c>
      <c r="C848" s="297">
        <f t="shared" si="10"/>
        <v>297501</v>
      </c>
      <c r="D848" s="306">
        <f t="shared" si="7"/>
        <v>0.13987718354814649</v>
      </c>
      <c r="E848" s="307">
        <f t="shared" si="8"/>
        <v>0.86012281645185351</v>
      </c>
      <c r="F848" s="118"/>
      <c r="G848" s="118"/>
      <c r="H848" s="118"/>
    </row>
    <row r="849" spans="1:8" x14ac:dyDescent="0.25">
      <c r="A849" s="308" t="s">
        <v>17</v>
      </c>
      <c r="B849" s="297">
        <f t="shared" si="10"/>
        <v>901</v>
      </c>
      <c r="C849" s="297">
        <f t="shared" si="10"/>
        <v>344981</v>
      </c>
      <c r="D849" s="306">
        <f t="shared" si="7"/>
        <v>2.6049346308856776E-3</v>
      </c>
      <c r="E849" s="307">
        <f t="shared" si="8"/>
        <v>0.99739506536911438</v>
      </c>
      <c r="F849" s="118"/>
      <c r="G849" s="118"/>
      <c r="H849" s="118"/>
    </row>
    <row r="850" spans="1:8" x14ac:dyDescent="0.25">
      <c r="A850" s="308" t="s">
        <v>18</v>
      </c>
      <c r="B850" s="297">
        <f t="shared" si="10"/>
        <v>4436</v>
      </c>
      <c r="C850" s="297">
        <f t="shared" si="10"/>
        <v>341446</v>
      </c>
      <c r="D850" s="306">
        <f t="shared" si="7"/>
        <v>1.2825183154948797E-2</v>
      </c>
      <c r="E850" s="307">
        <f t="shared" si="8"/>
        <v>0.98717481684505115</v>
      </c>
      <c r="F850" s="118"/>
      <c r="G850" s="118"/>
      <c r="H850" s="118"/>
    </row>
    <row r="851" spans="1:8" ht="15.75" thickBot="1" x14ac:dyDescent="0.3">
      <c r="A851" s="309" t="s">
        <v>518</v>
      </c>
      <c r="B851" s="297">
        <f>B35+B239+B648</f>
        <v>10915</v>
      </c>
      <c r="C851" s="297">
        <f>C35+C239+C648</f>
        <v>325694</v>
      </c>
      <c r="D851" s="306">
        <f t="shared" si="7"/>
        <v>3.2426346294959434E-2</v>
      </c>
      <c r="E851" s="307">
        <f t="shared" si="8"/>
        <v>0.96757365370504056</v>
      </c>
      <c r="F851" s="118" t="s">
        <v>681</v>
      </c>
      <c r="G851" s="525"/>
      <c r="H851" s="118"/>
    </row>
    <row r="852" spans="1:8" ht="15.75" thickBot="1" x14ac:dyDescent="0.3">
      <c r="A852" s="293" t="s">
        <v>395</v>
      </c>
      <c r="B852" s="296"/>
      <c r="C852" s="296"/>
      <c r="D852" s="296"/>
      <c r="E852" s="296"/>
      <c r="F852" s="118"/>
      <c r="G852" s="118"/>
      <c r="H852" s="118"/>
    </row>
    <row r="853" spans="1:8" ht="15.75" thickBot="1" x14ac:dyDescent="0.3">
      <c r="A853" s="596" t="s">
        <v>423</v>
      </c>
      <c r="B853" s="302" t="s">
        <v>455</v>
      </c>
      <c r="C853" s="302" t="s">
        <v>457</v>
      </c>
      <c r="D853" s="310" t="s">
        <v>443</v>
      </c>
      <c r="E853" s="302" t="s">
        <v>440</v>
      </c>
      <c r="F853" s="118"/>
      <c r="G853" s="118"/>
      <c r="H853" s="118"/>
    </row>
    <row r="854" spans="1:8" x14ac:dyDescent="0.25">
      <c r="A854" s="566" t="s">
        <v>854</v>
      </c>
      <c r="B854" s="297">
        <f>B39+B243+B449+B652</f>
        <v>11542</v>
      </c>
      <c r="C854" s="297">
        <f>C39+C243+C449+C652</f>
        <v>4284</v>
      </c>
      <c r="D854" s="306">
        <f>B854/(B854+C854)</f>
        <v>0.72930620497914822</v>
      </c>
      <c r="E854" s="307">
        <f>C854/(B854+C854)</f>
        <v>0.27069379502085178</v>
      </c>
      <c r="F854" s="118"/>
      <c r="G854" s="118"/>
      <c r="H854" s="118"/>
    </row>
    <row r="855" spans="1:8" x14ac:dyDescent="0.25">
      <c r="A855" s="560" t="s">
        <v>855</v>
      </c>
      <c r="B855" s="297">
        <f>B40+B244+B450+B653</f>
        <v>9737</v>
      </c>
      <c r="C855" s="297">
        <f>C40+C244+C450+C653</f>
        <v>9925</v>
      </c>
      <c r="D855" s="306">
        <f>B855/(B855+C855)</f>
        <v>0.49521920455701351</v>
      </c>
      <c r="E855" s="307">
        <f>C855/(B855+C855)</f>
        <v>0.50478079544298649</v>
      </c>
      <c r="F855" s="118"/>
      <c r="G855" s="118"/>
      <c r="H855" s="118"/>
    </row>
    <row r="856" spans="1:8" x14ac:dyDescent="0.25">
      <c r="A856" s="560" t="s">
        <v>856</v>
      </c>
      <c r="B856" s="297">
        <f>B41+B245+B654</f>
        <v>3973</v>
      </c>
      <c r="C856" s="297">
        <f>C41+C245+C654</f>
        <v>11412</v>
      </c>
      <c r="D856" s="306">
        <f>B856/(B856+C856)</f>
        <v>0.25823854403639906</v>
      </c>
      <c r="E856" s="307">
        <f>C856/(B856+C856)</f>
        <v>0.74176145596360088</v>
      </c>
      <c r="F856" s="118" t="s">
        <v>659</v>
      </c>
      <c r="G856" s="118"/>
      <c r="H856" s="118"/>
    </row>
    <row r="857" spans="1:8" ht="15.75" thickBot="1" x14ac:dyDescent="0.3">
      <c r="A857" s="637" t="s">
        <v>857</v>
      </c>
      <c r="B857" s="297">
        <f>B42+B246+B655</f>
        <v>455</v>
      </c>
      <c r="C857" s="297">
        <f>C42+C246+C655</f>
        <v>18761</v>
      </c>
      <c r="D857" s="306">
        <f>B857/(B857+C857)</f>
        <v>2.3678184845961698E-2</v>
      </c>
      <c r="E857" s="307">
        <f>C857/(B857+C857)</f>
        <v>0.97632181515403826</v>
      </c>
      <c r="F857" s="118" t="s">
        <v>659</v>
      </c>
      <c r="G857" s="118"/>
      <c r="H857" s="118"/>
    </row>
    <row r="858" spans="1:8" ht="15.75" thickBot="1" x14ac:dyDescent="0.3">
      <c r="A858" s="596" t="s">
        <v>422</v>
      </c>
      <c r="B858" s="302" t="s">
        <v>455</v>
      </c>
      <c r="C858" s="302" t="s">
        <v>457</v>
      </c>
      <c r="D858" s="310" t="s">
        <v>443</v>
      </c>
      <c r="E858" s="302" t="s">
        <v>440</v>
      </c>
      <c r="F858" s="118"/>
      <c r="G858" s="118"/>
      <c r="H858" s="118"/>
    </row>
    <row r="859" spans="1:8" x14ac:dyDescent="0.25">
      <c r="A859" s="566" t="s">
        <v>858</v>
      </c>
      <c r="B859" s="297">
        <f>B44+B248+B454+B657</f>
        <v>1969</v>
      </c>
      <c r="C859" s="297">
        <f>C44+C248+C454+C657</f>
        <v>159</v>
      </c>
      <c r="D859" s="306">
        <f>B859/(B859+C859)</f>
        <v>0.92528195488721809</v>
      </c>
      <c r="E859" s="307">
        <f>C859/(B859+C859)</f>
        <v>7.4718045112781961E-2</v>
      </c>
      <c r="F859" s="118"/>
      <c r="G859" s="118"/>
      <c r="H859" s="118"/>
    </row>
    <row r="860" spans="1:8" x14ac:dyDescent="0.25">
      <c r="A860" s="560" t="s">
        <v>859</v>
      </c>
      <c r="B860" s="297">
        <f>B45+B249+B455+B658</f>
        <v>2000</v>
      </c>
      <c r="C860" s="297">
        <f>C45+C249+C455+C658</f>
        <v>511</v>
      </c>
      <c r="D860" s="306">
        <f>B860/(B860+C860)</f>
        <v>0.79649542015133412</v>
      </c>
      <c r="E860" s="307">
        <f>C860/(B860+C860)</f>
        <v>0.20350457984866588</v>
      </c>
      <c r="F860" s="118"/>
      <c r="G860" s="118"/>
      <c r="H860" s="118"/>
    </row>
    <row r="861" spans="1:8" x14ac:dyDescent="0.25">
      <c r="A861" s="560" t="s">
        <v>860</v>
      </c>
      <c r="B861" s="297">
        <f>B46+B250+B659</f>
        <v>1690</v>
      </c>
      <c r="C861" s="297">
        <f>C46+C250+C659</f>
        <v>385</v>
      </c>
      <c r="D861" s="306">
        <f>B861/(B861+C861)</f>
        <v>0.81445783132530125</v>
      </c>
      <c r="E861" s="307">
        <f>C861/(B861+C861)</f>
        <v>0.1855421686746988</v>
      </c>
      <c r="F861" s="118" t="s">
        <v>659</v>
      </c>
      <c r="G861" s="118"/>
      <c r="H861" s="118"/>
    </row>
    <row r="862" spans="1:8" ht="15.75" thickBot="1" x14ac:dyDescent="0.3">
      <c r="A862" s="637" t="s">
        <v>861</v>
      </c>
      <c r="B862" s="297">
        <f>B47+B251+B660</f>
        <v>1391</v>
      </c>
      <c r="C862" s="297">
        <f>C47+C251+C660</f>
        <v>1055</v>
      </c>
      <c r="D862" s="306">
        <f>B862/(B862+C862)</f>
        <v>0.56868356500408834</v>
      </c>
      <c r="E862" s="307">
        <f>C862/(B862+C862)</f>
        <v>0.43131643499591171</v>
      </c>
      <c r="F862" s="118" t="s">
        <v>659</v>
      </c>
      <c r="G862" s="118"/>
      <c r="H862" s="118"/>
    </row>
    <row r="863" spans="1:8" ht="15.75" thickBot="1" x14ac:dyDescent="0.3">
      <c r="A863" s="596" t="s">
        <v>424</v>
      </c>
      <c r="B863" s="302" t="s">
        <v>455</v>
      </c>
      <c r="C863" s="302" t="s">
        <v>457</v>
      </c>
      <c r="D863" s="310" t="s">
        <v>443</v>
      </c>
      <c r="E863" s="302" t="s">
        <v>440</v>
      </c>
      <c r="F863" s="118"/>
      <c r="G863" s="118"/>
      <c r="H863" s="118"/>
    </row>
    <row r="864" spans="1:8" x14ac:dyDescent="0.25">
      <c r="A864" s="566" t="s">
        <v>862</v>
      </c>
      <c r="B864" s="297">
        <f>B49+B253+B459+B662</f>
        <v>8928</v>
      </c>
      <c r="C864" s="297">
        <f>C49+C253+C459+C662</f>
        <v>349</v>
      </c>
      <c r="D864" s="306">
        <f>B864/(B864+C864)</f>
        <v>0.96238007976716611</v>
      </c>
      <c r="E864" s="307">
        <f>C864/(B864+C864)</f>
        <v>3.7619920232833892E-2</v>
      </c>
      <c r="F864" s="118"/>
      <c r="G864" s="118"/>
      <c r="H864" s="118"/>
    </row>
    <row r="865" spans="1:8" x14ac:dyDescent="0.25">
      <c r="A865" s="560" t="s">
        <v>863</v>
      </c>
      <c r="B865" s="297">
        <f>B50+B254+B460+B663</f>
        <v>9688</v>
      </c>
      <c r="C865" s="297">
        <f>C50+C254+C460+C663</f>
        <v>595</v>
      </c>
      <c r="D865" s="306">
        <f>B865/(B865+C865)</f>
        <v>0.94213750850918998</v>
      </c>
      <c r="E865" s="307">
        <f>C865/(B865+C865)</f>
        <v>5.7862491490810075E-2</v>
      </c>
      <c r="F865" s="118"/>
      <c r="G865" s="118"/>
      <c r="H865" s="118"/>
    </row>
    <row r="866" spans="1:8" x14ac:dyDescent="0.25">
      <c r="A866" s="560" t="s">
        <v>864</v>
      </c>
      <c r="B866" s="297">
        <f>B51+B255+B664</f>
        <v>8134</v>
      </c>
      <c r="C866" s="297">
        <f>C51+C255+C664</f>
        <v>881</v>
      </c>
      <c r="D866" s="306">
        <f>B866/(B866+C866)</f>
        <v>0.9022739877981143</v>
      </c>
      <c r="E866" s="307">
        <f>C866/(B866+C866)</f>
        <v>9.7726012201885745E-2</v>
      </c>
      <c r="F866" s="118" t="s">
        <v>659</v>
      </c>
      <c r="G866" s="118"/>
      <c r="H866" s="118"/>
    </row>
    <row r="867" spans="1:8" ht="15.75" thickBot="1" x14ac:dyDescent="0.3">
      <c r="A867" s="561" t="s">
        <v>899</v>
      </c>
      <c r="B867" s="297">
        <f>B52+B256+B665</f>
        <v>8815</v>
      </c>
      <c r="C867" s="297">
        <f>C52+C256+C665</f>
        <v>1154</v>
      </c>
      <c r="D867" s="306">
        <f>B867/(B867+C867)</f>
        <v>0.884241147557428</v>
      </c>
      <c r="E867" s="307">
        <f>C867/(B867+C867)</f>
        <v>0.11575885244257197</v>
      </c>
      <c r="F867" s="118" t="s">
        <v>659</v>
      </c>
      <c r="G867" s="118"/>
      <c r="H867" s="118"/>
    </row>
    <row r="868" spans="1:8" x14ac:dyDescent="0.25">
      <c r="A868" s="293"/>
      <c r="B868" s="312"/>
      <c r="C868" s="296"/>
      <c r="D868" s="296"/>
      <c r="E868" s="296"/>
      <c r="F868" s="118"/>
      <c r="G868" s="118"/>
      <c r="H868" s="118"/>
    </row>
    <row r="869" spans="1:8" ht="15.75" thickBot="1" x14ac:dyDescent="0.3">
      <c r="A869" s="299" t="s">
        <v>394</v>
      </c>
      <c r="B869" s="300"/>
      <c r="C869" s="296"/>
      <c r="D869" s="296"/>
      <c r="E869" s="296"/>
      <c r="F869" s="118"/>
      <c r="G869" s="118"/>
      <c r="H869" s="118"/>
    </row>
    <row r="870" spans="1:8" ht="15.75" thickBot="1" x14ac:dyDescent="0.3">
      <c r="A870" s="313" t="s">
        <v>393</v>
      </c>
      <c r="B870" s="302" t="s">
        <v>455</v>
      </c>
      <c r="C870" s="302" t="s">
        <v>457</v>
      </c>
      <c r="D870" s="302" t="s">
        <v>527</v>
      </c>
      <c r="E870" s="302" t="s">
        <v>443</v>
      </c>
      <c r="F870" s="239" t="s">
        <v>440</v>
      </c>
      <c r="G870" s="239" t="s">
        <v>526</v>
      </c>
      <c r="H870" s="118"/>
    </row>
    <row r="871" spans="1:8" x14ac:dyDescent="0.25">
      <c r="A871" s="305" t="s">
        <v>262</v>
      </c>
      <c r="B871" s="297">
        <f>B56+B260+B466+B669</f>
        <v>33773</v>
      </c>
      <c r="C871" s="297">
        <f t="shared" ref="B871:D872" si="11">C56+C260+C466+C669</f>
        <v>295259</v>
      </c>
      <c r="D871" s="297">
        <f t="shared" si="11"/>
        <v>16850</v>
      </c>
      <c r="E871" s="311">
        <f>B871/(B871+C871+D871)</f>
        <v>9.7643126846728073E-2</v>
      </c>
      <c r="F871" s="311">
        <f>C871/(B871+C871+D871)</f>
        <v>0.85364083704847316</v>
      </c>
      <c r="G871" s="311">
        <f>D871/(C871+D871+B871)</f>
        <v>4.8716036104798743E-2</v>
      </c>
      <c r="H871" s="613"/>
    </row>
    <row r="872" spans="1:8" x14ac:dyDescent="0.25">
      <c r="A872" s="308" t="s">
        <v>519</v>
      </c>
      <c r="B872" s="297">
        <f t="shared" si="11"/>
        <v>5565</v>
      </c>
      <c r="C872" s="297">
        <f t="shared" si="11"/>
        <v>128779</v>
      </c>
      <c r="D872" s="297">
        <f>D57+D261+D467+D670</f>
        <v>1761</v>
      </c>
      <c r="E872" s="311">
        <f>B872/(B872+C872+D872)</f>
        <v>4.0887550053267697E-2</v>
      </c>
      <c r="F872" s="311">
        <f>C872/(B872+C872+D872)</f>
        <v>0.94617390984901362</v>
      </c>
      <c r="G872" s="607">
        <f>D872/(C872+D872+B872)</f>
        <v>1.2938540097718674E-2</v>
      </c>
      <c r="H872" s="613"/>
    </row>
    <row r="873" spans="1:8" ht="15.75" thickBot="1" x14ac:dyDescent="0.3">
      <c r="A873" s="299"/>
      <c r="B873" s="314"/>
      <c r="C873" s="315"/>
      <c r="D873" s="315"/>
      <c r="E873" s="316"/>
      <c r="F873" s="205"/>
      <c r="G873" s="205"/>
      <c r="H873" s="613"/>
    </row>
    <row r="874" spans="1:8" ht="15.75" thickBot="1" x14ac:dyDescent="0.3">
      <c r="A874" s="313" t="s">
        <v>482</v>
      </c>
      <c r="B874" s="325" t="s">
        <v>483</v>
      </c>
      <c r="C874" s="325" t="s">
        <v>479</v>
      </c>
      <c r="D874" s="325" t="s">
        <v>484</v>
      </c>
      <c r="E874" s="296"/>
      <c r="F874" s="118"/>
      <c r="G874" s="118"/>
      <c r="H874" s="118"/>
    </row>
    <row r="875" spans="1:8" ht="15.75" thickBot="1" x14ac:dyDescent="0.3">
      <c r="A875" s="198" t="s">
        <v>397</v>
      </c>
      <c r="B875" s="559">
        <f>B60+B264+B470+B673</f>
        <v>155090</v>
      </c>
      <c r="C875" s="559">
        <f t="shared" ref="B875:C900" si="12">C60+C264+C470+C673</f>
        <v>345882</v>
      </c>
      <c r="D875" s="272">
        <f>B875/C875</f>
        <v>0.44838991332304079</v>
      </c>
      <c r="E875" s="118"/>
      <c r="F875" s="118"/>
      <c r="G875" s="118"/>
      <c r="H875" s="118"/>
    </row>
    <row r="876" spans="1:8" x14ac:dyDescent="0.25">
      <c r="A876" s="200" t="s">
        <v>399</v>
      </c>
      <c r="B876" s="758">
        <f t="shared" si="12"/>
        <v>1730</v>
      </c>
      <c r="C876" s="758">
        <f t="shared" si="12"/>
        <v>3582</v>
      </c>
      <c r="D876" s="272">
        <f t="shared" ref="D876:D900" si="13">B876/C876</f>
        <v>0.48297040759352317</v>
      </c>
      <c r="E876" s="118"/>
      <c r="F876" s="118"/>
      <c r="G876" s="118"/>
      <c r="H876" s="118"/>
    </row>
    <row r="877" spans="1:8" x14ac:dyDescent="0.25">
      <c r="A877" s="189" t="s">
        <v>400</v>
      </c>
      <c r="B877" s="758">
        <f t="shared" si="12"/>
        <v>49097</v>
      </c>
      <c r="C877" s="758">
        <f t="shared" si="12"/>
        <v>78872</v>
      </c>
      <c r="D877" s="272">
        <f t="shared" si="13"/>
        <v>0.62248960340805359</v>
      </c>
      <c r="E877" s="118"/>
      <c r="F877" s="118"/>
      <c r="G877" s="118"/>
      <c r="H877" s="118"/>
    </row>
    <row r="878" spans="1:8" x14ac:dyDescent="0.25">
      <c r="A878" s="189" t="s">
        <v>401</v>
      </c>
      <c r="B878" s="758">
        <f t="shared" si="12"/>
        <v>82961</v>
      </c>
      <c r="C878" s="758">
        <f t="shared" si="12"/>
        <v>184754</v>
      </c>
      <c r="D878" s="272">
        <f t="shared" si="13"/>
        <v>0.44903493293785252</v>
      </c>
      <c r="E878" s="118"/>
      <c r="F878" s="118"/>
      <c r="G878" s="118"/>
      <c r="H878" s="118"/>
    </row>
    <row r="879" spans="1:8" x14ac:dyDescent="0.25">
      <c r="A879" s="189" t="s">
        <v>402</v>
      </c>
      <c r="B879" s="758">
        <f t="shared" si="12"/>
        <v>21302</v>
      </c>
      <c r="C879" s="758">
        <f t="shared" si="12"/>
        <v>78674</v>
      </c>
      <c r="D879" s="272">
        <f t="shared" si="13"/>
        <v>0.27076289498436584</v>
      </c>
      <c r="E879" s="613"/>
      <c r="F879" s="118"/>
      <c r="G879" s="118"/>
      <c r="H879" s="118"/>
    </row>
    <row r="880" spans="1:8" x14ac:dyDescent="0.25">
      <c r="A880" s="190" t="s">
        <v>5</v>
      </c>
      <c r="B880" s="758">
        <f t="shared" si="12"/>
        <v>1674</v>
      </c>
      <c r="C880" s="758">
        <f t="shared" si="12"/>
        <v>30707</v>
      </c>
      <c r="D880" s="272">
        <f t="shared" si="13"/>
        <v>5.4515257107499916E-2</v>
      </c>
      <c r="E880" s="118"/>
      <c r="F880" s="118"/>
      <c r="G880" s="118"/>
      <c r="H880" s="118"/>
    </row>
    <row r="881" spans="1:8" x14ac:dyDescent="0.25">
      <c r="A881" s="189" t="s">
        <v>403</v>
      </c>
      <c r="B881" s="758">
        <f t="shared" si="12"/>
        <v>5985</v>
      </c>
      <c r="C881" s="758">
        <f t="shared" si="12"/>
        <v>12213</v>
      </c>
      <c r="D881" s="272">
        <f t="shared" si="13"/>
        <v>0.4900515843773029</v>
      </c>
      <c r="E881" s="118"/>
      <c r="F881" s="118"/>
      <c r="G881" s="118"/>
      <c r="H881" s="118"/>
    </row>
    <row r="882" spans="1:8" x14ac:dyDescent="0.25">
      <c r="A882" s="189" t="s">
        <v>577</v>
      </c>
      <c r="B882" s="758">
        <f t="shared" si="12"/>
        <v>28035</v>
      </c>
      <c r="C882" s="758">
        <f t="shared" si="12"/>
        <v>44420</v>
      </c>
      <c r="D882" s="272">
        <f t="shared" si="13"/>
        <v>0.63113462404322374</v>
      </c>
      <c r="E882" s="118"/>
      <c r="F882" s="118"/>
      <c r="G882" s="118"/>
      <c r="H882" s="118"/>
    </row>
    <row r="883" spans="1:8" x14ac:dyDescent="0.25">
      <c r="A883" s="189" t="s">
        <v>405</v>
      </c>
      <c r="B883" s="758">
        <f t="shared" si="12"/>
        <v>5326</v>
      </c>
      <c r="C883" s="758">
        <f t="shared" si="12"/>
        <v>14875</v>
      </c>
      <c r="D883" s="272">
        <f t="shared" si="13"/>
        <v>0.35805042016806721</v>
      </c>
      <c r="E883" s="118"/>
      <c r="F883" s="118"/>
      <c r="G883" s="118"/>
      <c r="H883" s="118"/>
    </row>
    <row r="884" spans="1:8" x14ac:dyDescent="0.25">
      <c r="A884" s="189" t="s">
        <v>406</v>
      </c>
      <c r="B884" s="758">
        <f t="shared" si="12"/>
        <v>6155</v>
      </c>
      <c r="C884" s="758">
        <f t="shared" si="12"/>
        <v>20396</v>
      </c>
      <c r="D884" s="272">
        <f t="shared" si="13"/>
        <v>0.30177485781525787</v>
      </c>
      <c r="E884" s="118"/>
      <c r="F884" s="118"/>
      <c r="G884" s="118"/>
      <c r="H884" s="118"/>
    </row>
    <row r="885" spans="1:8" x14ac:dyDescent="0.25">
      <c r="A885" s="189" t="s">
        <v>623</v>
      </c>
      <c r="B885" s="758">
        <f t="shared" si="12"/>
        <v>11026</v>
      </c>
      <c r="C885" s="758">
        <f t="shared" si="12"/>
        <v>45801</v>
      </c>
      <c r="D885" s="272">
        <f t="shared" si="13"/>
        <v>0.24073710181000416</v>
      </c>
      <c r="E885" s="118"/>
      <c r="F885" s="118"/>
      <c r="G885" s="118"/>
      <c r="H885" s="118"/>
    </row>
    <row r="886" spans="1:8" x14ac:dyDescent="0.25">
      <c r="A886" s="189" t="s">
        <v>668</v>
      </c>
      <c r="B886" s="758">
        <f t="shared" si="12"/>
        <v>13901</v>
      </c>
      <c r="C886" s="758">
        <f t="shared" si="12"/>
        <v>14741</v>
      </c>
      <c r="D886" s="272">
        <f t="shared" si="13"/>
        <v>0.94301607760667527</v>
      </c>
      <c r="E886" s="118"/>
      <c r="F886" s="118"/>
      <c r="G886" s="118"/>
      <c r="H886" s="118"/>
    </row>
    <row r="887" spans="1:8" x14ac:dyDescent="0.25">
      <c r="A887" s="189" t="s">
        <v>28</v>
      </c>
      <c r="B887" s="758">
        <f t="shared" si="12"/>
        <v>34124</v>
      </c>
      <c r="C887" s="758">
        <f t="shared" si="12"/>
        <v>48204</v>
      </c>
      <c r="D887" s="272">
        <f t="shared" si="13"/>
        <v>0.70790805742262053</v>
      </c>
      <c r="E887" s="118"/>
      <c r="F887" s="118"/>
      <c r="G887" s="118"/>
      <c r="H887" s="118"/>
    </row>
    <row r="888" spans="1:8" x14ac:dyDescent="0.25">
      <c r="A888" s="189" t="s">
        <v>39</v>
      </c>
      <c r="B888" s="758">
        <f t="shared" si="12"/>
        <v>1622</v>
      </c>
      <c r="C888" s="758">
        <f t="shared" si="12"/>
        <v>2840</v>
      </c>
      <c r="D888" s="272">
        <f t="shared" si="13"/>
        <v>0.5711267605633803</v>
      </c>
      <c r="E888" s="118"/>
      <c r="F888" s="118"/>
      <c r="G888" s="118"/>
      <c r="H888" s="118"/>
    </row>
    <row r="889" spans="1:8" x14ac:dyDescent="0.25">
      <c r="A889" s="189" t="s">
        <v>530</v>
      </c>
      <c r="B889" s="758">
        <f t="shared" si="12"/>
        <v>12679</v>
      </c>
      <c r="C889" s="758">
        <f t="shared" si="12"/>
        <v>18074</v>
      </c>
      <c r="D889" s="272">
        <f t="shared" si="13"/>
        <v>0.70150492420050903</v>
      </c>
      <c r="E889" s="118"/>
      <c r="F889" s="118"/>
      <c r="G889" s="118"/>
      <c r="H889" s="118"/>
    </row>
    <row r="890" spans="1:8" x14ac:dyDescent="0.25">
      <c r="A890" s="189" t="s">
        <v>31</v>
      </c>
      <c r="B890" s="758">
        <f t="shared" si="12"/>
        <v>8128</v>
      </c>
      <c r="C890" s="758">
        <f t="shared" si="12"/>
        <v>42895</v>
      </c>
      <c r="D890" s="272">
        <f t="shared" si="13"/>
        <v>0.1894859540739014</v>
      </c>
      <c r="E890" s="118"/>
      <c r="F890" s="118"/>
      <c r="G890" s="118"/>
      <c r="H890" s="118"/>
    </row>
    <row r="891" spans="1:8" x14ac:dyDescent="0.25">
      <c r="A891" s="189" t="s">
        <v>408</v>
      </c>
      <c r="B891" s="758">
        <f t="shared" si="12"/>
        <v>5976</v>
      </c>
      <c r="C891" s="758">
        <f t="shared" si="12"/>
        <v>12397</v>
      </c>
      <c r="D891" s="272">
        <f t="shared" si="13"/>
        <v>0.48205210938130194</v>
      </c>
      <c r="E891" s="118"/>
      <c r="F891" s="118"/>
      <c r="G891" s="118"/>
      <c r="H891" s="118"/>
    </row>
    <row r="892" spans="1:8" x14ac:dyDescent="0.25">
      <c r="A892" s="189" t="s">
        <v>219</v>
      </c>
      <c r="B892" s="758">
        <f t="shared" si="12"/>
        <v>8310</v>
      </c>
      <c r="C892" s="758">
        <f t="shared" si="12"/>
        <v>10250</v>
      </c>
      <c r="D892" s="272">
        <f t="shared" si="13"/>
        <v>0.81073170731707322</v>
      </c>
      <c r="E892" s="118"/>
      <c r="F892" s="118"/>
      <c r="G892" s="118"/>
      <c r="H892" s="118"/>
    </row>
    <row r="893" spans="1:8" x14ac:dyDescent="0.25">
      <c r="A893" s="189" t="s">
        <v>537</v>
      </c>
      <c r="B893" s="758">
        <f t="shared" si="12"/>
        <v>2466</v>
      </c>
      <c r="C893" s="758">
        <f t="shared" si="12"/>
        <v>5439</v>
      </c>
      <c r="D893" s="272">
        <f t="shared" si="13"/>
        <v>0.45339216767788199</v>
      </c>
      <c r="E893" s="118"/>
      <c r="F893" s="118"/>
      <c r="G893" s="118"/>
      <c r="H893" s="118"/>
    </row>
    <row r="894" spans="1:8" x14ac:dyDescent="0.25">
      <c r="A894" s="189" t="s">
        <v>579</v>
      </c>
      <c r="B894" s="758">
        <f t="shared" si="12"/>
        <v>3162</v>
      </c>
      <c r="C894" s="758">
        <f t="shared" si="12"/>
        <v>3923</v>
      </c>
      <c r="D894" s="272">
        <f t="shared" si="13"/>
        <v>0.80601580423145547</v>
      </c>
      <c r="E894" s="118"/>
      <c r="F894" s="118"/>
      <c r="G894" s="118"/>
      <c r="H894" s="118"/>
    </row>
    <row r="895" spans="1:8" x14ac:dyDescent="0.25">
      <c r="A895" s="189" t="s">
        <v>453</v>
      </c>
      <c r="B895" s="758">
        <f t="shared" si="12"/>
        <v>648</v>
      </c>
      <c r="C895" s="758">
        <f t="shared" si="12"/>
        <v>7717</v>
      </c>
      <c r="D895" s="272">
        <f t="shared" si="13"/>
        <v>8.397045483996371E-2</v>
      </c>
      <c r="E895" s="118"/>
      <c r="F895" s="118"/>
      <c r="G895" s="118"/>
      <c r="H895" s="118"/>
    </row>
    <row r="896" spans="1:8" x14ac:dyDescent="0.25">
      <c r="A896" s="189" t="s">
        <v>454</v>
      </c>
      <c r="B896" s="758">
        <f t="shared" si="12"/>
        <v>5873</v>
      </c>
      <c r="C896" s="758">
        <f t="shared" si="12"/>
        <v>10990</v>
      </c>
      <c r="D896" s="272">
        <f t="shared" si="13"/>
        <v>0.53439490445859872</v>
      </c>
      <c r="E896" s="118"/>
      <c r="F896" s="118"/>
      <c r="G896" s="118"/>
      <c r="H896" s="118"/>
    </row>
    <row r="897" spans="1:8" x14ac:dyDescent="0.25">
      <c r="A897" s="4" t="s">
        <v>413</v>
      </c>
      <c r="B897" s="758">
        <f t="shared" si="12"/>
        <v>4805</v>
      </c>
      <c r="C897" s="758">
        <f t="shared" si="12"/>
        <v>5853</v>
      </c>
      <c r="D897" s="272">
        <f t="shared" si="13"/>
        <v>0.82094652315052108</v>
      </c>
      <c r="E897" s="118"/>
      <c r="F897" s="118"/>
      <c r="G897" s="118"/>
      <c r="H897" s="118"/>
    </row>
    <row r="898" spans="1:8" x14ac:dyDescent="0.25">
      <c r="A898" s="4" t="s">
        <v>414</v>
      </c>
      <c r="B898" s="758">
        <f t="shared" si="12"/>
        <v>16695</v>
      </c>
      <c r="C898" s="758">
        <f t="shared" si="12"/>
        <v>19525</v>
      </c>
      <c r="D898" s="272">
        <f t="shared" si="13"/>
        <v>0.85505761843790018</v>
      </c>
      <c r="E898" s="118"/>
      <c r="F898" s="118"/>
      <c r="G898" s="118"/>
      <c r="H898" s="118"/>
    </row>
    <row r="899" spans="1:8" x14ac:dyDescent="0.25">
      <c r="A899" s="189" t="s">
        <v>531</v>
      </c>
      <c r="B899" s="758">
        <f t="shared" si="12"/>
        <v>26133</v>
      </c>
      <c r="C899" s="758">
        <f t="shared" si="12"/>
        <v>44363</v>
      </c>
      <c r="D899" s="272">
        <f t="shared" si="13"/>
        <v>0.58907197439307535</v>
      </c>
      <c r="E899" s="613"/>
      <c r="F899" s="118"/>
      <c r="G899" s="118"/>
      <c r="H899" s="118"/>
    </row>
    <row r="900" spans="1:8" ht="15.75" thickBot="1" x14ac:dyDescent="0.3">
      <c r="A900" s="199" t="s">
        <v>426</v>
      </c>
      <c r="B900" s="758">
        <f t="shared" si="12"/>
        <v>59106</v>
      </c>
      <c r="C900" s="758">
        <f>C85+C289+C495+C698</f>
        <v>124150</v>
      </c>
      <c r="D900" s="272">
        <f t="shared" si="13"/>
        <v>0.47608538058799837</v>
      </c>
      <c r="E900" s="118"/>
      <c r="F900" s="118"/>
      <c r="G900" s="118"/>
      <c r="H900" s="118"/>
    </row>
    <row r="901" spans="1:8" ht="15.75" thickBot="1" x14ac:dyDescent="0.3">
      <c r="A901" s="293"/>
      <c r="B901" s="312"/>
      <c r="C901" s="296"/>
      <c r="D901" s="296"/>
      <c r="E901" s="296"/>
      <c r="F901" s="118"/>
      <c r="G901" s="118"/>
      <c r="H901" s="118"/>
    </row>
    <row r="902" spans="1:8" ht="15.75" thickBot="1" x14ac:dyDescent="0.3">
      <c r="A902" s="317" t="s">
        <v>533</v>
      </c>
      <c r="B902" s="310" t="s">
        <v>534</v>
      </c>
      <c r="C902" s="302" t="s">
        <v>479</v>
      </c>
      <c r="D902" s="304" t="s">
        <v>535</v>
      </c>
      <c r="E902" s="296"/>
      <c r="F902" s="118"/>
      <c r="G902" s="118"/>
      <c r="H902" s="118"/>
    </row>
    <row r="903" spans="1:8" ht="15.75" thickBot="1" x14ac:dyDescent="0.3">
      <c r="A903" s="193" t="s">
        <v>397</v>
      </c>
      <c r="B903" s="559">
        <f>B88+B292+B498+B701</f>
        <v>66897</v>
      </c>
      <c r="C903" s="559">
        <f t="shared" ref="B903:C928" si="14">C88+C292+C498+C701</f>
        <v>345882</v>
      </c>
      <c r="D903" s="272">
        <f t="shared" ref="D903:D928" si="15">B903/C903</f>
        <v>0.19340989123458288</v>
      </c>
      <c r="E903" s="118"/>
      <c r="F903" s="118"/>
      <c r="G903" s="118"/>
      <c r="H903" s="118"/>
    </row>
    <row r="904" spans="1:8" x14ac:dyDescent="0.25">
      <c r="A904" s="197" t="s">
        <v>399</v>
      </c>
      <c r="B904" s="758">
        <f t="shared" si="14"/>
        <v>542</v>
      </c>
      <c r="C904" s="758">
        <f t="shared" si="14"/>
        <v>3582</v>
      </c>
      <c r="D904" s="272">
        <f t="shared" si="15"/>
        <v>0.15131211613623674</v>
      </c>
      <c r="E904" s="118"/>
      <c r="F904" s="118"/>
      <c r="G904" s="118"/>
      <c r="H904" s="118"/>
    </row>
    <row r="905" spans="1:8" x14ac:dyDescent="0.25">
      <c r="A905" s="194" t="s">
        <v>400</v>
      </c>
      <c r="B905" s="758">
        <f t="shared" si="14"/>
        <v>18727</v>
      </c>
      <c r="C905" s="758">
        <f t="shared" si="14"/>
        <v>78872</v>
      </c>
      <c r="D905" s="272">
        <f t="shared" si="15"/>
        <v>0.23743533826960139</v>
      </c>
      <c r="E905" s="118"/>
      <c r="F905" s="118"/>
      <c r="G905" s="118"/>
      <c r="H905" s="118"/>
    </row>
    <row r="906" spans="1:8" x14ac:dyDescent="0.25">
      <c r="A906" s="194" t="s">
        <v>401</v>
      </c>
      <c r="B906" s="758">
        <f t="shared" si="14"/>
        <v>39161</v>
      </c>
      <c r="C906" s="758">
        <f t="shared" si="14"/>
        <v>184754</v>
      </c>
      <c r="D906" s="272">
        <f t="shared" si="15"/>
        <v>0.21196293449668208</v>
      </c>
      <c r="E906" s="118"/>
      <c r="F906" s="118"/>
      <c r="G906" s="118"/>
      <c r="H906" s="118"/>
    </row>
    <row r="907" spans="1:8" x14ac:dyDescent="0.25">
      <c r="A907" s="194" t="s">
        <v>402</v>
      </c>
      <c r="B907" s="758">
        <f t="shared" si="14"/>
        <v>8467</v>
      </c>
      <c r="C907" s="758">
        <f t="shared" si="14"/>
        <v>78674</v>
      </c>
      <c r="D907" s="272">
        <f t="shared" si="15"/>
        <v>0.10762132343595089</v>
      </c>
      <c r="E907" s="613"/>
      <c r="F907" s="118"/>
      <c r="G907" s="118"/>
      <c r="H907" s="118"/>
    </row>
    <row r="908" spans="1:8" x14ac:dyDescent="0.25">
      <c r="A908" s="195" t="s">
        <v>5</v>
      </c>
      <c r="B908" s="758">
        <f t="shared" si="14"/>
        <v>2832</v>
      </c>
      <c r="C908" s="758">
        <f t="shared" si="14"/>
        <v>30707</v>
      </c>
      <c r="D908" s="272">
        <f t="shared" si="15"/>
        <v>9.2226528153189824E-2</v>
      </c>
      <c r="E908" s="118"/>
      <c r="F908" s="118"/>
      <c r="G908" s="118"/>
      <c r="H908" s="118"/>
    </row>
    <row r="909" spans="1:8" x14ac:dyDescent="0.25">
      <c r="A909" s="194" t="s">
        <v>403</v>
      </c>
      <c r="B909" s="758">
        <f t="shared" si="14"/>
        <v>7199</v>
      </c>
      <c r="C909" s="758">
        <f t="shared" si="14"/>
        <v>12213</v>
      </c>
      <c r="D909" s="272">
        <f t="shared" si="15"/>
        <v>0.58945386064030136</v>
      </c>
      <c r="E909" s="118"/>
      <c r="F909" s="118"/>
      <c r="G909" s="118"/>
      <c r="H909" s="118"/>
    </row>
    <row r="910" spans="1:8" x14ac:dyDescent="0.25">
      <c r="A910" s="194" t="s">
        <v>577</v>
      </c>
      <c r="B910" s="758">
        <f t="shared" si="14"/>
        <v>5709</v>
      </c>
      <c r="C910" s="758">
        <f t="shared" si="14"/>
        <v>44420</v>
      </c>
      <c r="D910" s="272">
        <f t="shared" si="15"/>
        <v>0.1285231877532643</v>
      </c>
      <c r="E910" s="118"/>
      <c r="F910" s="118"/>
      <c r="G910" s="118"/>
      <c r="H910" s="118"/>
    </row>
    <row r="911" spans="1:8" x14ac:dyDescent="0.25">
      <c r="A911" s="194" t="s">
        <v>405</v>
      </c>
      <c r="B911" s="758">
        <f t="shared" si="14"/>
        <v>2824</v>
      </c>
      <c r="C911" s="758">
        <f t="shared" si="14"/>
        <v>14875</v>
      </c>
      <c r="D911" s="272">
        <f t="shared" si="15"/>
        <v>0.18984873949579831</v>
      </c>
      <c r="E911" s="118"/>
      <c r="F911" s="118"/>
      <c r="G911" s="118"/>
      <c r="H911" s="118"/>
    </row>
    <row r="912" spans="1:8" x14ac:dyDescent="0.25">
      <c r="A912" s="194" t="s">
        <v>406</v>
      </c>
      <c r="B912" s="758">
        <f t="shared" si="14"/>
        <v>544</v>
      </c>
      <c r="C912" s="758">
        <f t="shared" si="14"/>
        <v>20396</v>
      </c>
      <c r="D912" s="272">
        <f t="shared" si="15"/>
        <v>2.6671896450284369E-2</v>
      </c>
      <c r="E912" s="118"/>
      <c r="F912" s="118"/>
      <c r="G912" s="118"/>
      <c r="H912" s="118"/>
    </row>
    <row r="913" spans="1:8" x14ac:dyDescent="0.25">
      <c r="A913" s="194" t="s">
        <v>623</v>
      </c>
      <c r="B913" s="758">
        <f t="shared" si="14"/>
        <v>11673</v>
      </c>
      <c r="C913" s="758">
        <f t="shared" si="14"/>
        <v>45801</v>
      </c>
      <c r="D913" s="272">
        <f t="shared" si="15"/>
        <v>0.25486343092945568</v>
      </c>
      <c r="E913" s="118"/>
      <c r="F913" s="118"/>
      <c r="G913" s="118"/>
      <c r="H913" s="118"/>
    </row>
    <row r="914" spans="1:8" x14ac:dyDescent="0.25">
      <c r="A914" s="189" t="s">
        <v>668</v>
      </c>
      <c r="B914" s="758">
        <f t="shared" si="14"/>
        <v>181</v>
      </c>
      <c r="C914" s="758">
        <f t="shared" si="14"/>
        <v>14741</v>
      </c>
      <c r="D914" s="272">
        <f t="shared" si="15"/>
        <v>1.2278678515704498E-2</v>
      </c>
      <c r="E914" s="118"/>
      <c r="F914" s="118"/>
      <c r="G914" s="118"/>
      <c r="H914" s="118"/>
    </row>
    <row r="915" spans="1:8" x14ac:dyDescent="0.25">
      <c r="A915" s="194" t="s">
        <v>28</v>
      </c>
      <c r="B915" s="758">
        <f t="shared" si="14"/>
        <v>15931</v>
      </c>
      <c r="C915" s="758">
        <f t="shared" si="14"/>
        <v>48204</v>
      </c>
      <c r="D915" s="272">
        <f t="shared" si="15"/>
        <v>0.3304912455397892</v>
      </c>
      <c r="E915" s="118"/>
      <c r="F915" s="118"/>
      <c r="G915" s="118"/>
      <c r="H915" s="118"/>
    </row>
    <row r="916" spans="1:8" x14ac:dyDescent="0.25">
      <c r="A916" s="189" t="s">
        <v>39</v>
      </c>
      <c r="B916" s="758">
        <f t="shared" si="14"/>
        <v>1208</v>
      </c>
      <c r="C916" s="758">
        <f t="shared" si="14"/>
        <v>2840</v>
      </c>
      <c r="D916" s="272">
        <f t="shared" si="15"/>
        <v>0.42535211267605633</v>
      </c>
      <c r="E916" s="118"/>
      <c r="F916" s="118"/>
      <c r="G916" s="118"/>
      <c r="H916" s="118"/>
    </row>
    <row r="917" spans="1:8" x14ac:dyDescent="0.25">
      <c r="A917" s="189" t="s">
        <v>530</v>
      </c>
      <c r="B917" s="758">
        <f t="shared" si="14"/>
        <v>2727</v>
      </c>
      <c r="C917" s="758">
        <f t="shared" si="14"/>
        <v>18074</v>
      </c>
      <c r="D917" s="272">
        <f t="shared" si="15"/>
        <v>0.15087971672015049</v>
      </c>
      <c r="E917" s="118"/>
      <c r="F917" s="118"/>
      <c r="G917" s="118"/>
      <c r="H917" s="118"/>
    </row>
    <row r="918" spans="1:8" x14ac:dyDescent="0.25">
      <c r="A918" s="194" t="s">
        <v>31</v>
      </c>
      <c r="B918" s="758">
        <f t="shared" si="14"/>
        <v>7613</v>
      </c>
      <c r="C918" s="758">
        <f t="shared" si="14"/>
        <v>42895</v>
      </c>
      <c r="D918" s="272">
        <f t="shared" si="15"/>
        <v>0.17747989276139411</v>
      </c>
      <c r="E918" s="118"/>
      <c r="F918" s="118"/>
      <c r="G918" s="118"/>
      <c r="H918" s="118"/>
    </row>
    <row r="919" spans="1:8" x14ac:dyDescent="0.25">
      <c r="A919" s="194" t="s">
        <v>408</v>
      </c>
      <c r="B919" s="758">
        <f t="shared" si="14"/>
        <v>809</v>
      </c>
      <c r="C919" s="758">
        <f t="shared" si="14"/>
        <v>12397</v>
      </c>
      <c r="D919" s="272">
        <f t="shared" si="15"/>
        <v>6.5257723642816817E-2</v>
      </c>
      <c r="E919" s="118"/>
      <c r="F919" s="118"/>
      <c r="G919" s="118"/>
      <c r="H919" s="118"/>
    </row>
    <row r="920" spans="1:8" x14ac:dyDescent="0.25">
      <c r="A920" s="194" t="s">
        <v>219</v>
      </c>
      <c r="B920" s="758">
        <f t="shared" si="14"/>
        <v>1905</v>
      </c>
      <c r="C920" s="758">
        <f t="shared" si="14"/>
        <v>10250</v>
      </c>
      <c r="D920" s="272">
        <f t="shared" si="15"/>
        <v>0.18585365853658536</v>
      </c>
      <c r="E920" s="118"/>
      <c r="F920" s="118"/>
      <c r="G920" s="118"/>
      <c r="H920" s="118"/>
    </row>
    <row r="921" spans="1:8" x14ac:dyDescent="0.25">
      <c r="A921" s="194" t="s">
        <v>537</v>
      </c>
      <c r="B921" s="758">
        <f t="shared" si="14"/>
        <v>2463</v>
      </c>
      <c r="C921" s="758">
        <f t="shared" si="14"/>
        <v>5439</v>
      </c>
      <c r="D921" s="272">
        <f t="shared" si="15"/>
        <v>0.45284059569773855</v>
      </c>
      <c r="E921" s="118"/>
      <c r="F921" s="118"/>
      <c r="G921" s="118"/>
      <c r="H921" s="118"/>
    </row>
    <row r="922" spans="1:8" x14ac:dyDescent="0.25">
      <c r="A922" s="194" t="s">
        <v>579</v>
      </c>
      <c r="B922" s="758">
        <f t="shared" si="14"/>
        <v>965</v>
      </c>
      <c r="C922" s="758">
        <f t="shared" si="14"/>
        <v>3923</v>
      </c>
      <c r="D922" s="272">
        <f t="shared" si="15"/>
        <v>0.24598521539638032</v>
      </c>
      <c r="E922" s="118"/>
      <c r="F922" s="118"/>
      <c r="G922" s="118"/>
      <c r="H922" s="118"/>
    </row>
    <row r="923" spans="1:8" x14ac:dyDescent="0.25">
      <c r="A923" s="194" t="s">
        <v>453</v>
      </c>
      <c r="B923" s="758">
        <f t="shared" si="14"/>
        <v>722</v>
      </c>
      <c r="C923" s="758">
        <f t="shared" si="14"/>
        <v>7717</v>
      </c>
      <c r="D923" s="272">
        <f t="shared" si="15"/>
        <v>9.3559673448231184E-2</v>
      </c>
      <c r="E923" s="118"/>
      <c r="F923" s="118"/>
      <c r="G923" s="118"/>
      <c r="H923" s="118"/>
    </row>
    <row r="924" spans="1:8" x14ac:dyDescent="0.25">
      <c r="A924" s="194" t="s">
        <v>454</v>
      </c>
      <c r="B924" s="758">
        <f t="shared" si="14"/>
        <v>1592</v>
      </c>
      <c r="C924" s="758">
        <f t="shared" si="14"/>
        <v>10990</v>
      </c>
      <c r="D924" s="272">
        <f t="shared" si="15"/>
        <v>0.1448589626933576</v>
      </c>
      <c r="E924" s="613"/>
      <c r="F924" s="118"/>
      <c r="G924" s="118"/>
      <c r="H924" s="118"/>
    </row>
    <row r="925" spans="1:8" x14ac:dyDescent="0.25">
      <c r="A925" s="4" t="s">
        <v>413</v>
      </c>
      <c r="B925" s="758">
        <f t="shared" si="14"/>
        <v>1545</v>
      </c>
      <c r="C925" s="758">
        <f t="shared" si="14"/>
        <v>5853</v>
      </c>
      <c r="D925" s="272">
        <f t="shared" si="15"/>
        <v>0.26396719630958482</v>
      </c>
      <c r="E925" s="118"/>
      <c r="F925" s="118"/>
      <c r="G925" s="118"/>
      <c r="H925" s="118"/>
    </row>
    <row r="926" spans="1:8" x14ac:dyDescent="0.25">
      <c r="A926" s="4" t="s">
        <v>414</v>
      </c>
      <c r="B926" s="758">
        <f t="shared" si="14"/>
        <v>4</v>
      </c>
      <c r="C926" s="758">
        <f t="shared" si="14"/>
        <v>19525</v>
      </c>
      <c r="D926" s="272">
        <f t="shared" si="15"/>
        <v>2.0486555697823302E-4</v>
      </c>
      <c r="E926" s="118"/>
      <c r="F926" s="118"/>
      <c r="G926" s="118"/>
      <c r="H926" s="118"/>
    </row>
    <row r="927" spans="1:8" x14ac:dyDescent="0.25">
      <c r="A927" s="194" t="s">
        <v>531</v>
      </c>
      <c r="B927" s="758">
        <f t="shared" si="14"/>
        <v>449</v>
      </c>
      <c r="C927" s="758">
        <f t="shared" si="14"/>
        <v>44363</v>
      </c>
      <c r="D927" s="272">
        <f t="shared" si="15"/>
        <v>1.0121046818294524E-2</v>
      </c>
      <c r="E927" s="118"/>
      <c r="F927" s="118"/>
      <c r="G927" s="118"/>
      <c r="H927" s="118"/>
    </row>
    <row r="928" spans="1:8" ht="15.75" thickBot="1" x14ac:dyDescent="0.3">
      <c r="A928" s="196" t="s">
        <v>426</v>
      </c>
      <c r="B928" s="758">
        <f t="shared" si="14"/>
        <v>2013</v>
      </c>
      <c r="C928" s="758">
        <f>C113+C317+C523+C726</f>
        <v>124150</v>
      </c>
      <c r="D928" s="272">
        <f t="shared" si="15"/>
        <v>1.621425694724124E-2</v>
      </c>
      <c r="E928" s="118"/>
      <c r="F928" s="118"/>
      <c r="G928" s="118"/>
      <c r="H928" s="118"/>
    </row>
    <row r="929" spans="1:8" ht="15.75" thickBot="1" x14ac:dyDescent="0.3">
      <c r="A929" s="293"/>
      <c r="B929" s="312"/>
      <c r="C929" s="296"/>
      <c r="D929" s="296"/>
      <c r="E929" s="296"/>
      <c r="F929" s="118"/>
      <c r="G929" s="118"/>
      <c r="H929" s="118"/>
    </row>
    <row r="930" spans="1:8" ht="15.75" thickBot="1" x14ac:dyDescent="0.3">
      <c r="A930" s="317" t="s">
        <v>481</v>
      </c>
      <c r="B930" s="310" t="s">
        <v>486</v>
      </c>
      <c r="C930" s="302" t="s">
        <v>479</v>
      </c>
      <c r="D930" s="304" t="s">
        <v>485</v>
      </c>
      <c r="E930" s="296"/>
      <c r="F930" s="118"/>
      <c r="G930" s="118"/>
      <c r="H930" s="118"/>
    </row>
    <row r="931" spans="1:8" ht="15.75" thickBot="1" x14ac:dyDescent="0.3">
      <c r="A931" s="193" t="s">
        <v>397</v>
      </c>
      <c r="B931" s="559">
        <f>B116+B320+B526+B729</f>
        <v>62480</v>
      </c>
      <c r="C931" s="559">
        <f t="shared" ref="B931:C956" si="16">C116+C320+C526+C729</f>
        <v>345882</v>
      </c>
      <c r="D931" s="272">
        <f t="shared" ref="D931:D956" si="17">B931/C931</f>
        <v>0.1806396401084763</v>
      </c>
      <c r="E931" s="118"/>
      <c r="F931" s="118"/>
      <c r="G931" s="118"/>
      <c r="H931" s="118"/>
    </row>
    <row r="932" spans="1:8" x14ac:dyDescent="0.25">
      <c r="A932" s="197" t="s">
        <v>399</v>
      </c>
      <c r="B932" s="758">
        <f t="shared" si="16"/>
        <v>425</v>
      </c>
      <c r="C932" s="758">
        <f t="shared" si="16"/>
        <v>3582</v>
      </c>
      <c r="D932" s="272">
        <f t="shared" si="17"/>
        <v>0.11864879955332217</v>
      </c>
      <c r="E932" s="118"/>
      <c r="F932" s="118"/>
      <c r="G932" s="118"/>
      <c r="H932" s="118"/>
    </row>
    <row r="933" spans="1:8" x14ac:dyDescent="0.25">
      <c r="A933" s="194" t="s">
        <v>400</v>
      </c>
      <c r="B933" s="758">
        <f t="shared" si="16"/>
        <v>17296</v>
      </c>
      <c r="C933" s="758">
        <f t="shared" si="16"/>
        <v>78872</v>
      </c>
      <c r="D933" s="272">
        <f t="shared" si="17"/>
        <v>0.21929201744598845</v>
      </c>
      <c r="E933" s="118"/>
      <c r="F933" s="118"/>
      <c r="G933" s="118"/>
      <c r="H933" s="118"/>
    </row>
    <row r="934" spans="1:8" x14ac:dyDescent="0.25">
      <c r="A934" s="194" t="s">
        <v>401</v>
      </c>
      <c r="B934" s="758">
        <f t="shared" si="16"/>
        <v>36674</v>
      </c>
      <c r="C934" s="758">
        <f t="shared" si="16"/>
        <v>184754</v>
      </c>
      <c r="D934" s="272">
        <f t="shared" si="17"/>
        <v>0.19850179157149506</v>
      </c>
      <c r="E934" s="118"/>
      <c r="F934" s="118"/>
      <c r="G934" s="118"/>
      <c r="H934" s="118"/>
    </row>
    <row r="935" spans="1:8" x14ac:dyDescent="0.25">
      <c r="A935" s="194" t="s">
        <v>402</v>
      </c>
      <c r="B935" s="758">
        <f t="shared" si="16"/>
        <v>8085</v>
      </c>
      <c r="C935" s="758">
        <f t="shared" si="16"/>
        <v>78674</v>
      </c>
      <c r="D935" s="272">
        <f t="shared" si="17"/>
        <v>0.10276584386201286</v>
      </c>
      <c r="E935" s="613"/>
      <c r="F935" s="118"/>
      <c r="G935" s="118"/>
      <c r="H935" s="118"/>
    </row>
    <row r="936" spans="1:8" x14ac:dyDescent="0.25">
      <c r="A936" s="195" t="s">
        <v>5</v>
      </c>
      <c r="B936" s="758">
        <f t="shared" si="16"/>
        <v>2698</v>
      </c>
      <c r="C936" s="758">
        <f t="shared" si="16"/>
        <v>30707</v>
      </c>
      <c r="D936" s="272">
        <f t="shared" si="17"/>
        <v>8.7862702315432958E-2</v>
      </c>
      <c r="E936" s="118"/>
      <c r="F936" s="118"/>
      <c r="G936" s="118"/>
      <c r="H936" s="118"/>
    </row>
    <row r="937" spans="1:8" x14ac:dyDescent="0.25">
      <c r="A937" s="194" t="s">
        <v>403</v>
      </c>
      <c r="B937" s="758">
        <f t="shared" si="16"/>
        <v>6994</v>
      </c>
      <c r="C937" s="758">
        <f t="shared" si="16"/>
        <v>12213</v>
      </c>
      <c r="D937" s="272">
        <f t="shared" si="17"/>
        <v>0.57266846802587412</v>
      </c>
      <c r="E937" s="118"/>
      <c r="F937" s="118"/>
      <c r="G937" s="118"/>
      <c r="H937" s="118"/>
    </row>
    <row r="938" spans="1:8" x14ac:dyDescent="0.25">
      <c r="A938" s="194" t="s">
        <v>577</v>
      </c>
      <c r="B938" s="758">
        <f t="shared" si="16"/>
        <v>5535</v>
      </c>
      <c r="C938" s="758">
        <f t="shared" si="16"/>
        <v>44420</v>
      </c>
      <c r="D938" s="272">
        <f t="shared" si="17"/>
        <v>0.12460603331832508</v>
      </c>
      <c r="E938" s="118"/>
      <c r="F938" s="118"/>
      <c r="G938" s="118"/>
      <c r="H938" s="118"/>
    </row>
    <row r="939" spans="1:8" x14ac:dyDescent="0.25">
      <c r="A939" s="194" t="s">
        <v>405</v>
      </c>
      <c r="B939" s="758">
        <f t="shared" si="16"/>
        <v>2713</v>
      </c>
      <c r="C939" s="758">
        <f t="shared" si="16"/>
        <v>14875</v>
      </c>
      <c r="D939" s="272">
        <f t="shared" si="17"/>
        <v>0.18238655462184875</v>
      </c>
      <c r="E939" s="118"/>
      <c r="F939" s="118"/>
      <c r="G939" s="118"/>
      <c r="H939" s="118"/>
    </row>
    <row r="940" spans="1:8" x14ac:dyDescent="0.25">
      <c r="A940" s="194" t="s">
        <v>406</v>
      </c>
      <c r="B940" s="758">
        <f t="shared" si="16"/>
        <v>435</v>
      </c>
      <c r="C940" s="758">
        <f t="shared" si="16"/>
        <v>20396</v>
      </c>
      <c r="D940" s="272">
        <f t="shared" si="17"/>
        <v>2.1327711315944301E-2</v>
      </c>
      <c r="E940" s="118"/>
      <c r="F940" s="118"/>
      <c r="G940" s="118"/>
      <c r="H940" s="118"/>
    </row>
    <row r="941" spans="1:8" x14ac:dyDescent="0.25">
      <c r="A941" s="194" t="s">
        <v>623</v>
      </c>
      <c r="B941" s="758">
        <f t="shared" si="16"/>
        <v>11434</v>
      </c>
      <c r="C941" s="758">
        <f t="shared" si="16"/>
        <v>45801</v>
      </c>
      <c r="D941" s="272">
        <f t="shared" si="17"/>
        <v>0.24964520425318223</v>
      </c>
      <c r="E941" s="118"/>
      <c r="F941" s="118"/>
      <c r="G941" s="118"/>
      <c r="H941" s="118"/>
    </row>
    <row r="942" spans="1:8" x14ac:dyDescent="0.25">
      <c r="A942" s="189" t="s">
        <v>668</v>
      </c>
      <c r="B942" s="758">
        <f t="shared" si="16"/>
        <v>159</v>
      </c>
      <c r="C942" s="758">
        <f t="shared" si="16"/>
        <v>14741</v>
      </c>
      <c r="D942" s="272">
        <f t="shared" si="17"/>
        <v>1.0786242453022184E-2</v>
      </c>
      <c r="E942" s="118"/>
      <c r="F942" s="118"/>
      <c r="G942" s="118"/>
      <c r="H942" s="118"/>
    </row>
    <row r="943" spans="1:8" x14ac:dyDescent="0.25">
      <c r="A943" s="194" t="s">
        <v>28</v>
      </c>
      <c r="B943" s="758">
        <f t="shared" si="16"/>
        <v>15629</v>
      </c>
      <c r="C943" s="758">
        <f t="shared" si="16"/>
        <v>48204</v>
      </c>
      <c r="D943" s="272">
        <f t="shared" si="17"/>
        <v>0.32422620529416646</v>
      </c>
      <c r="E943" s="118"/>
      <c r="F943" s="118"/>
      <c r="G943" s="118"/>
      <c r="H943" s="118"/>
    </row>
    <row r="944" spans="1:8" x14ac:dyDescent="0.25">
      <c r="A944" s="189" t="s">
        <v>39</v>
      </c>
      <c r="B944" s="758">
        <f>B129+B333+B539+B742</f>
        <v>1155</v>
      </c>
      <c r="C944" s="758">
        <f t="shared" si="16"/>
        <v>2840</v>
      </c>
      <c r="D944" s="272">
        <f t="shared" si="17"/>
        <v>0.40669014084507044</v>
      </c>
      <c r="E944" s="118"/>
      <c r="F944" s="118"/>
      <c r="G944" s="118"/>
      <c r="H944" s="118"/>
    </row>
    <row r="945" spans="1:8" x14ac:dyDescent="0.25">
      <c r="A945" s="189" t="s">
        <v>530</v>
      </c>
      <c r="B945" s="758">
        <f>B130+B334+B540+B743</f>
        <v>1676</v>
      </c>
      <c r="C945" s="758">
        <f t="shared" si="16"/>
        <v>18074</v>
      </c>
      <c r="D945" s="272">
        <f t="shared" si="17"/>
        <v>9.2729888237246871E-2</v>
      </c>
      <c r="E945" s="118"/>
      <c r="F945" s="118"/>
      <c r="G945" s="118"/>
      <c r="H945" s="118"/>
    </row>
    <row r="946" spans="1:8" x14ac:dyDescent="0.25">
      <c r="A946" s="194" t="s">
        <v>31</v>
      </c>
      <c r="B946" s="758">
        <f>B131+B335+B541+B744</f>
        <v>6929</v>
      </c>
      <c r="C946" s="758">
        <f t="shared" si="16"/>
        <v>42895</v>
      </c>
      <c r="D946" s="272">
        <f t="shared" si="17"/>
        <v>0.16153397831915142</v>
      </c>
      <c r="E946" s="118"/>
      <c r="F946" s="118"/>
      <c r="G946" s="118"/>
      <c r="H946" s="118"/>
    </row>
    <row r="947" spans="1:8" x14ac:dyDescent="0.25">
      <c r="A947" s="194" t="s">
        <v>408</v>
      </c>
      <c r="B947" s="758">
        <f t="shared" si="16"/>
        <v>700</v>
      </c>
      <c r="C947" s="758">
        <f t="shared" si="16"/>
        <v>12397</v>
      </c>
      <c r="D947" s="272">
        <f t="shared" si="17"/>
        <v>5.6465273856578208E-2</v>
      </c>
      <c r="E947" s="118"/>
      <c r="F947" s="118"/>
      <c r="G947" s="118"/>
      <c r="H947" s="118"/>
    </row>
    <row r="948" spans="1:8" x14ac:dyDescent="0.25">
      <c r="A948" s="194" t="s">
        <v>219</v>
      </c>
      <c r="B948" s="758">
        <f t="shared" si="16"/>
        <v>1879</v>
      </c>
      <c r="C948" s="758">
        <f t="shared" si="16"/>
        <v>10250</v>
      </c>
      <c r="D948" s="272">
        <f t="shared" si="17"/>
        <v>0.1833170731707317</v>
      </c>
      <c r="E948" s="118"/>
      <c r="F948" s="118"/>
      <c r="G948" s="118"/>
      <c r="H948" s="118"/>
    </row>
    <row r="949" spans="1:8" x14ac:dyDescent="0.25">
      <c r="A949" s="194" t="s">
        <v>537</v>
      </c>
      <c r="B949" s="758">
        <f t="shared" si="16"/>
        <v>2380</v>
      </c>
      <c r="C949" s="758">
        <f t="shared" si="16"/>
        <v>5439</v>
      </c>
      <c r="D949" s="272">
        <f t="shared" si="17"/>
        <v>0.43758043758043758</v>
      </c>
      <c r="E949" s="118"/>
      <c r="F949" s="118"/>
      <c r="G949" s="118"/>
      <c r="H949" s="118"/>
    </row>
    <row r="950" spans="1:8" x14ac:dyDescent="0.25">
      <c r="A950" s="194" t="s">
        <v>579</v>
      </c>
      <c r="B950" s="758">
        <f t="shared" si="16"/>
        <v>286</v>
      </c>
      <c r="C950" s="758">
        <f t="shared" si="16"/>
        <v>3923</v>
      </c>
      <c r="D950" s="272">
        <f t="shared" si="17"/>
        <v>7.2903390262554171E-2</v>
      </c>
      <c r="E950" s="118"/>
      <c r="F950" s="118"/>
      <c r="G950" s="118"/>
      <c r="H950" s="118"/>
    </row>
    <row r="951" spans="1:8" x14ac:dyDescent="0.25">
      <c r="A951" s="194" t="s">
        <v>453</v>
      </c>
      <c r="B951" s="758">
        <f t="shared" si="16"/>
        <v>695</v>
      </c>
      <c r="C951" s="758">
        <f t="shared" si="16"/>
        <v>7717</v>
      </c>
      <c r="D951" s="272">
        <f t="shared" si="17"/>
        <v>9.0060904496566022E-2</v>
      </c>
      <c r="E951" s="118"/>
      <c r="F951" s="118"/>
      <c r="G951" s="118"/>
      <c r="H951" s="118"/>
    </row>
    <row r="952" spans="1:8" x14ac:dyDescent="0.25">
      <c r="A952" s="194" t="s">
        <v>454</v>
      </c>
      <c r="B952" s="758">
        <f t="shared" si="16"/>
        <v>1183</v>
      </c>
      <c r="C952" s="758">
        <f t="shared" si="16"/>
        <v>10990</v>
      </c>
      <c r="D952" s="272">
        <f t="shared" si="17"/>
        <v>0.10764331210191083</v>
      </c>
      <c r="E952" s="613"/>
      <c r="F952" s="118"/>
      <c r="G952" s="118"/>
      <c r="H952" s="118"/>
    </row>
    <row r="953" spans="1:8" x14ac:dyDescent="0.25">
      <c r="A953" s="4" t="s">
        <v>413</v>
      </c>
      <c r="B953" s="758">
        <f t="shared" si="16"/>
        <v>1543</v>
      </c>
      <c r="C953" s="758">
        <f t="shared" si="16"/>
        <v>5853</v>
      </c>
      <c r="D953" s="272">
        <f t="shared" si="17"/>
        <v>0.26362549120109346</v>
      </c>
      <c r="E953" s="118"/>
      <c r="F953" s="118"/>
      <c r="G953" s="118"/>
      <c r="H953" s="118"/>
    </row>
    <row r="954" spans="1:8" x14ac:dyDescent="0.25">
      <c r="A954" s="4" t="s">
        <v>414</v>
      </c>
      <c r="B954" s="758">
        <f t="shared" si="16"/>
        <v>4</v>
      </c>
      <c r="C954" s="758">
        <f t="shared" si="16"/>
        <v>19525</v>
      </c>
      <c r="D954" s="272">
        <f t="shared" si="17"/>
        <v>2.0486555697823302E-4</v>
      </c>
      <c r="E954" s="118"/>
      <c r="F954" s="118"/>
      <c r="G954" s="118"/>
      <c r="H954" s="118"/>
    </row>
    <row r="955" spans="1:8" x14ac:dyDescent="0.25">
      <c r="A955" s="194" t="s">
        <v>531</v>
      </c>
      <c r="B955" s="758">
        <f t="shared" si="16"/>
        <v>371</v>
      </c>
      <c r="C955" s="758">
        <f t="shared" si="16"/>
        <v>44363</v>
      </c>
      <c r="D955" s="272">
        <f t="shared" si="17"/>
        <v>8.3628248765863448E-3</v>
      </c>
      <c r="E955" s="118"/>
      <c r="F955" s="118"/>
      <c r="G955" s="118"/>
      <c r="H955" s="118"/>
    </row>
    <row r="956" spans="1:8" ht="15.75" thickBot="1" x14ac:dyDescent="0.3">
      <c r="A956" s="196" t="s">
        <v>426</v>
      </c>
      <c r="B956" s="758">
        <f t="shared" si="16"/>
        <v>1966</v>
      </c>
      <c r="C956" s="758">
        <f>C141+C345+C551+C754</f>
        <v>124150</v>
      </c>
      <c r="D956" s="272">
        <f t="shared" si="17"/>
        <v>1.5835682641965363E-2</v>
      </c>
      <c r="E956" s="118"/>
      <c r="F956" s="118"/>
      <c r="G956" s="118"/>
      <c r="H956" s="118"/>
    </row>
    <row r="957" spans="1:8" ht="15.75" thickBot="1" x14ac:dyDescent="0.3">
      <c r="A957" s="293"/>
      <c r="B957" s="312"/>
      <c r="C957" s="296"/>
      <c r="D957" s="296"/>
      <c r="E957" s="296"/>
      <c r="F957" s="118"/>
      <c r="G957" s="118"/>
      <c r="H957" s="118"/>
    </row>
    <row r="958" spans="1:8" ht="15.75" thickBot="1" x14ac:dyDescent="0.3">
      <c r="A958" s="317" t="s">
        <v>480</v>
      </c>
      <c r="B958" s="310" t="s">
        <v>487</v>
      </c>
      <c r="C958" s="302" t="s">
        <v>479</v>
      </c>
      <c r="D958" s="304" t="s">
        <v>488</v>
      </c>
      <c r="E958" s="296"/>
      <c r="F958" s="118"/>
      <c r="G958" s="118"/>
      <c r="H958" s="118"/>
    </row>
    <row r="959" spans="1:8" ht="15.75" thickBot="1" x14ac:dyDescent="0.3">
      <c r="A959" s="193" t="s">
        <v>397</v>
      </c>
      <c r="B959" s="559">
        <f>B144+B348+B554+B757</f>
        <v>88374</v>
      </c>
      <c r="C959" s="559">
        <f t="shared" ref="B959:C984" si="18">C144+C348+C554+C757</f>
        <v>345882</v>
      </c>
      <c r="D959" s="272">
        <f t="shared" ref="D959:D984" si="19">B959/C959</f>
        <v>0.25550332194216524</v>
      </c>
      <c r="E959" s="118"/>
      <c r="F959" s="118"/>
      <c r="G959" s="118"/>
      <c r="H959" s="118"/>
    </row>
    <row r="960" spans="1:8" x14ac:dyDescent="0.25">
      <c r="A960" s="197" t="s">
        <v>399</v>
      </c>
      <c r="B960" s="758">
        <f t="shared" si="18"/>
        <v>2325</v>
      </c>
      <c r="C960" s="758">
        <f t="shared" si="18"/>
        <v>3582</v>
      </c>
      <c r="D960" s="272">
        <f t="shared" si="19"/>
        <v>0.64907872696817426</v>
      </c>
      <c r="E960" s="118"/>
      <c r="F960" s="118"/>
      <c r="G960" s="118"/>
      <c r="H960" s="118"/>
    </row>
    <row r="961" spans="1:8" x14ac:dyDescent="0.25">
      <c r="A961" s="194" t="s">
        <v>400</v>
      </c>
      <c r="B961" s="758">
        <f t="shared" si="18"/>
        <v>31905</v>
      </c>
      <c r="C961" s="758">
        <f t="shared" si="18"/>
        <v>78872</v>
      </c>
      <c r="D961" s="272">
        <f t="shared" si="19"/>
        <v>0.40451617811137031</v>
      </c>
      <c r="E961" s="118"/>
      <c r="F961" s="118"/>
      <c r="G961" s="118"/>
      <c r="H961" s="118"/>
    </row>
    <row r="962" spans="1:8" x14ac:dyDescent="0.25">
      <c r="A962" s="194" t="s">
        <v>401</v>
      </c>
      <c r="B962" s="758">
        <f t="shared" si="18"/>
        <v>48025</v>
      </c>
      <c r="C962" s="758">
        <f t="shared" si="18"/>
        <v>184754</v>
      </c>
      <c r="D962" s="272">
        <f t="shared" si="19"/>
        <v>0.25994024486614631</v>
      </c>
      <c r="E962" s="118"/>
      <c r="F962" s="118"/>
      <c r="G962" s="118"/>
      <c r="H962" s="118"/>
    </row>
    <row r="963" spans="1:8" x14ac:dyDescent="0.25">
      <c r="A963" s="194" t="s">
        <v>402</v>
      </c>
      <c r="B963" s="758">
        <f t="shared" si="18"/>
        <v>6119</v>
      </c>
      <c r="C963" s="758">
        <f t="shared" si="18"/>
        <v>78674</v>
      </c>
      <c r="D963" s="272">
        <f t="shared" si="19"/>
        <v>7.7776647939598847E-2</v>
      </c>
      <c r="E963" s="613"/>
      <c r="F963" s="118"/>
      <c r="G963" s="118"/>
      <c r="H963" s="118"/>
    </row>
    <row r="964" spans="1:8" x14ac:dyDescent="0.25">
      <c r="A964" s="195" t="s">
        <v>5</v>
      </c>
      <c r="B964" s="758">
        <f t="shared" si="18"/>
        <v>16028</v>
      </c>
      <c r="C964" s="758">
        <f t="shared" si="18"/>
        <v>30707</v>
      </c>
      <c r="D964" s="272">
        <f t="shared" si="19"/>
        <v>0.5219656755788582</v>
      </c>
      <c r="E964" s="118"/>
      <c r="F964" s="118"/>
      <c r="G964" s="118"/>
      <c r="H964" s="118"/>
    </row>
    <row r="965" spans="1:8" x14ac:dyDescent="0.25">
      <c r="A965" s="194" t="s">
        <v>403</v>
      </c>
      <c r="B965" s="758">
        <f t="shared" si="18"/>
        <v>3507</v>
      </c>
      <c r="C965" s="758">
        <f t="shared" si="18"/>
        <v>12213</v>
      </c>
      <c r="D965" s="272">
        <f t="shared" si="19"/>
        <v>0.2871530336526652</v>
      </c>
      <c r="E965" s="118"/>
      <c r="F965" s="118"/>
      <c r="G965" s="118"/>
      <c r="H965" s="118"/>
    </row>
    <row r="966" spans="1:8" x14ac:dyDescent="0.25">
      <c r="A966" s="194" t="s">
        <v>577</v>
      </c>
      <c r="B966" s="758">
        <f t="shared" si="18"/>
        <v>13698</v>
      </c>
      <c r="C966" s="758">
        <f t="shared" si="18"/>
        <v>44420</v>
      </c>
      <c r="D966" s="272">
        <f t="shared" si="19"/>
        <v>0.30837460603331834</v>
      </c>
      <c r="E966" s="118"/>
      <c r="F966" s="118"/>
      <c r="G966" s="118"/>
      <c r="H966" s="118"/>
    </row>
    <row r="967" spans="1:8" x14ac:dyDescent="0.25">
      <c r="A967" s="194" t="s">
        <v>405</v>
      </c>
      <c r="B967" s="758">
        <f t="shared" si="18"/>
        <v>5679</v>
      </c>
      <c r="C967" s="758">
        <f t="shared" si="18"/>
        <v>14875</v>
      </c>
      <c r="D967" s="272">
        <f t="shared" si="19"/>
        <v>0.38178151260504201</v>
      </c>
      <c r="E967" s="118"/>
      <c r="F967" s="118"/>
      <c r="G967" s="118"/>
      <c r="H967" s="118"/>
    </row>
    <row r="968" spans="1:8" x14ac:dyDescent="0.25">
      <c r="A968" s="194" t="s">
        <v>406</v>
      </c>
      <c r="B968" s="758">
        <f t="shared" si="18"/>
        <v>4764</v>
      </c>
      <c r="C968" s="758">
        <f t="shared" si="18"/>
        <v>20396</v>
      </c>
      <c r="D968" s="272">
        <f t="shared" si="19"/>
        <v>0.23357521082565208</v>
      </c>
      <c r="E968" s="118"/>
      <c r="F968" s="118"/>
      <c r="G968" s="118"/>
      <c r="H968" s="118"/>
    </row>
    <row r="969" spans="1:8" x14ac:dyDescent="0.25">
      <c r="A969" s="194" t="s">
        <v>623</v>
      </c>
      <c r="B969" s="758">
        <f t="shared" si="18"/>
        <v>10242</v>
      </c>
      <c r="C969" s="758">
        <f t="shared" si="18"/>
        <v>45801</v>
      </c>
      <c r="D969" s="272">
        <f t="shared" si="19"/>
        <v>0.22361957162507368</v>
      </c>
      <c r="E969" s="118"/>
      <c r="F969" s="118"/>
      <c r="G969" s="118"/>
      <c r="H969" s="118"/>
    </row>
    <row r="970" spans="1:8" x14ac:dyDescent="0.25">
      <c r="A970" s="189" t="s">
        <v>668</v>
      </c>
      <c r="B970" s="758">
        <f t="shared" si="18"/>
        <v>556</v>
      </c>
      <c r="C970" s="758">
        <f t="shared" si="18"/>
        <v>14741</v>
      </c>
      <c r="D970" s="272">
        <f t="shared" si="19"/>
        <v>3.7717929584153043E-2</v>
      </c>
      <c r="E970" s="118"/>
      <c r="F970" s="118"/>
      <c r="G970" s="118"/>
      <c r="H970" s="118"/>
    </row>
    <row r="971" spans="1:8" x14ac:dyDescent="0.25">
      <c r="A971" s="194" t="s">
        <v>28</v>
      </c>
      <c r="B971" s="758">
        <f t="shared" si="18"/>
        <v>15646</v>
      </c>
      <c r="C971" s="758">
        <f t="shared" si="18"/>
        <v>48204</v>
      </c>
      <c r="D971" s="272">
        <f t="shared" si="19"/>
        <v>0.32457887312256245</v>
      </c>
      <c r="E971" s="118"/>
      <c r="F971" s="118"/>
      <c r="G971" s="118"/>
      <c r="H971" s="118"/>
    </row>
    <row r="972" spans="1:8" x14ac:dyDescent="0.25">
      <c r="A972" s="189" t="s">
        <v>39</v>
      </c>
      <c r="B972" s="758">
        <f t="shared" si="18"/>
        <v>1125</v>
      </c>
      <c r="C972" s="758">
        <f t="shared" si="18"/>
        <v>2840</v>
      </c>
      <c r="D972" s="272">
        <f t="shared" si="19"/>
        <v>0.39612676056338031</v>
      </c>
      <c r="E972" s="118"/>
      <c r="F972" s="118"/>
      <c r="G972" s="118"/>
      <c r="H972" s="118"/>
    </row>
    <row r="973" spans="1:8" x14ac:dyDescent="0.25">
      <c r="A973" s="189" t="s">
        <v>530</v>
      </c>
      <c r="B973" s="758">
        <f t="shared" si="18"/>
        <v>5276</v>
      </c>
      <c r="C973" s="758">
        <f t="shared" si="18"/>
        <v>18074</v>
      </c>
      <c r="D973" s="272">
        <f t="shared" si="19"/>
        <v>0.29191103242226402</v>
      </c>
      <c r="E973" s="118"/>
      <c r="F973" s="118"/>
      <c r="G973" s="118"/>
      <c r="H973" s="118"/>
    </row>
    <row r="974" spans="1:8" x14ac:dyDescent="0.25">
      <c r="A974" s="194" t="s">
        <v>31</v>
      </c>
      <c r="B974" s="758">
        <f t="shared" si="18"/>
        <v>2410</v>
      </c>
      <c r="C974" s="758">
        <f t="shared" si="18"/>
        <v>42895</v>
      </c>
      <c r="D974" s="272">
        <f t="shared" si="19"/>
        <v>5.618370439445157E-2</v>
      </c>
      <c r="E974" s="118"/>
      <c r="F974" s="118"/>
      <c r="G974" s="118"/>
      <c r="H974" s="118"/>
    </row>
    <row r="975" spans="1:8" x14ac:dyDescent="0.25">
      <c r="A975" s="194" t="s">
        <v>408</v>
      </c>
      <c r="B975" s="758">
        <f t="shared" si="18"/>
        <v>1157</v>
      </c>
      <c r="C975" s="758">
        <f t="shared" si="18"/>
        <v>12397</v>
      </c>
      <c r="D975" s="272">
        <f t="shared" si="19"/>
        <v>9.3329031217229977E-2</v>
      </c>
      <c r="E975" s="118"/>
      <c r="F975" s="118"/>
      <c r="G975" s="118"/>
      <c r="H975" s="118"/>
    </row>
    <row r="976" spans="1:8" x14ac:dyDescent="0.25">
      <c r="A976" s="194" t="s">
        <v>219</v>
      </c>
      <c r="B976" s="758">
        <f t="shared" si="18"/>
        <v>2729</v>
      </c>
      <c r="C976" s="758">
        <f t="shared" si="18"/>
        <v>10250</v>
      </c>
      <c r="D976" s="272">
        <f t="shared" si="19"/>
        <v>0.2662439024390244</v>
      </c>
      <c r="E976" s="118"/>
      <c r="F976" s="118"/>
      <c r="G976" s="118"/>
      <c r="H976" s="118"/>
    </row>
    <row r="977" spans="1:8" x14ac:dyDescent="0.25">
      <c r="A977" s="194" t="s">
        <v>537</v>
      </c>
      <c r="B977" s="758">
        <f t="shared" si="18"/>
        <v>1901</v>
      </c>
      <c r="C977" s="758">
        <f t="shared" si="18"/>
        <v>5439</v>
      </c>
      <c r="D977" s="272">
        <f t="shared" si="19"/>
        <v>0.34951277808420667</v>
      </c>
      <c r="E977" s="118"/>
      <c r="F977" s="118"/>
      <c r="G977" s="118"/>
      <c r="H977" s="118"/>
    </row>
    <row r="978" spans="1:8" x14ac:dyDescent="0.25">
      <c r="A978" s="194" t="s">
        <v>579</v>
      </c>
      <c r="B978" s="758">
        <f t="shared" si="18"/>
        <v>135</v>
      </c>
      <c r="C978" s="758">
        <f t="shared" si="18"/>
        <v>3923</v>
      </c>
      <c r="D978" s="272">
        <f t="shared" si="19"/>
        <v>3.4412439459597245E-2</v>
      </c>
      <c r="E978" s="118"/>
      <c r="F978" s="118"/>
      <c r="G978" s="118"/>
      <c r="H978" s="118"/>
    </row>
    <row r="979" spans="1:8" x14ac:dyDescent="0.25">
      <c r="A979" s="194" t="s">
        <v>453</v>
      </c>
      <c r="B979" s="758">
        <f t="shared" si="18"/>
        <v>613</v>
      </c>
      <c r="C979" s="758">
        <f t="shared" si="18"/>
        <v>7717</v>
      </c>
      <c r="D979" s="272">
        <f t="shared" si="19"/>
        <v>7.9435013606323698E-2</v>
      </c>
      <c r="E979" s="118"/>
      <c r="F979" s="118"/>
      <c r="G979" s="118"/>
      <c r="H979" s="118"/>
    </row>
    <row r="980" spans="1:8" x14ac:dyDescent="0.25">
      <c r="A980" s="194" t="s">
        <v>454</v>
      </c>
      <c r="B980" s="758">
        <f t="shared" si="18"/>
        <v>2908</v>
      </c>
      <c r="C980" s="758">
        <f t="shared" si="18"/>
        <v>10990</v>
      </c>
      <c r="D980" s="272">
        <f t="shared" si="19"/>
        <v>0.26460418562329391</v>
      </c>
      <c r="E980" s="613"/>
      <c r="F980" s="118"/>
      <c r="G980" s="118"/>
      <c r="H980" s="118"/>
    </row>
    <row r="981" spans="1:8" x14ac:dyDescent="0.25">
      <c r="A981" s="4" t="s">
        <v>413</v>
      </c>
      <c r="B981" s="758">
        <f t="shared" si="18"/>
        <v>97</v>
      </c>
      <c r="C981" s="758">
        <f t="shared" si="18"/>
        <v>5853</v>
      </c>
      <c r="D981" s="272">
        <f t="shared" si="19"/>
        <v>1.657269776183154E-2</v>
      </c>
      <c r="E981" s="118"/>
      <c r="F981" s="118"/>
      <c r="G981" s="118"/>
      <c r="H981" s="118"/>
    </row>
    <row r="982" spans="1:8" x14ac:dyDescent="0.25">
      <c r="A982" s="4" t="s">
        <v>414</v>
      </c>
      <c r="B982" s="758">
        <f t="shared" si="18"/>
        <v>2</v>
      </c>
      <c r="C982" s="758">
        <f t="shared" si="18"/>
        <v>19525</v>
      </c>
      <c r="D982" s="272">
        <f t="shared" si="19"/>
        <v>1.0243277848911651E-4</v>
      </c>
      <c r="E982" s="118"/>
      <c r="F982" s="118"/>
      <c r="G982" s="118"/>
      <c r="H982" s="118"/>
    </row>
    <row r="983" spans="1:8" x14ac:dyDescent="0.25">
      <c r="A983" s="194" t="s">
        <v>531</v>
      </c>
      <c r="B983" s="758">
        <f t="shared" si="18"/>
        <v>5409</v>
      </c>
      <c r="C983" s="758">
        <f t="shared" si="18"/>
        <v>44363</v>
      </c>
      <c r="D983" s="272">
        <f t="shared" si="19"/>
        <v>0.1219259292653788</v>
      </c>
      <c r="E983" s="118"/>
      <c r="F983" s="118"/>
      <c r="G983" s="118"/>
      <c r="H983" s="118"/>
    </row>
    <row r="984" spans="1:8" ht="15.75" thickBot="1" x14ac:dyDescent="0.3">
      <c r="A984" s="196" t="s">
        <v>426</v>
      </c>
      <c r="B984" s="758">
        <f t="shared" si="18"/>
        <v>240</v>
      </c>
      <c r="C984" s="758">
        <f>C169+C373+C579+C782</f>
        <v>124150</v>
      </c>
      <c r="D984" s="272">
        <f t="shared" si="19"/>
        <v>1.9331453886427708E-3</v>
      </c>
      <c r="E984" s="118"/>
      <c r="F984" s="118"/>
      <c r="G984" s="118"/>
      <c r="H984" s="118"/>
    </row>
    <row r="985" spans="1:8" ht="15.75" thickBot="1" x14ac:dyDescent="0.3">
      <c r="A985" s="293"/>
      <c r="B985" s="312"/>
      <c r="C985" s="296"/>
      <c r="D985" s="296"/>
      <c r="E985" s="118"/>
      <c r="F985" s="118"/>
      <c r="G985" s="118"/>
      <c r="H985" s="118"/>
    </row>
    <row r="986" spans="1:8" ht="15.75" thickBot="1" x14ac:dyDescent="0.3">
      <c r="A986" s="317" t="s">
        <v>489</v>
      </c>
      <c r="B986" s="326" t="s">
        <v>490</v>
      </c>
      <c r="C986" s="325" t="s">
        <v>479</v>
      </c>
      <c r="D986" s="304" t="s">
        <v>491</v>
      </c>
      <c r="E986" s="118"/>
      <c r="F986" s="118"/>
      <c r="G986" s="118"/>
      <c r="H986" s="118"/>
    </row>
    <row r="987" spans="1:8" ht="15.75" thickBot="1" x14ac:dyDescent="0.3">
      <c r="A987" s="198" t="s">
        <v>397</v>
      </c>
      <c r="B987" s="559">
        <f>B172+B376+B582+B785</f>
        <v>44630</v>
      </c>
      <c r="C987" s="559">
        <f t="shared" ref="B987:C989" si="20">C172+C376+C582+C785</f>
        <v>345882</v>
      </c>
      <c r="D987" s="272">
        <f>B987/C987</f>
        <v>0.12903244459092986</v>
      </c>
      <c r="E987" s="118"/>
      <c r="F987" s="118"/>
      <c r="G987" s="118"/>
      <c r="H987" s="118"/>
    </row>
    <row r="988" spans="1:8" x14ac:dyDescent="0.25">
      <c r="A988" s="189" t="s">
        <v>28</v>
      </c>
      <c r="B988" s="758">
        <f t="shared" si="20"/>
        <v>19231</v>
      </c>
      <c r="C988" s="758">
        <f t="shared" si="20"/>
        <v>48204</v>
      </c>
      <c r="D988" s="272">
        <f>B988/C988</f>
        <v>0.39895029458136255</v>
      </c>
      <c r="E988" s="118"/>
      <c r="F988" s="118"/>
      <c r="G988" s="118"/>
      <c r="H988" s="118"/>
    </row>
    <row r="989" spans="1:8" ht="15.75" thickBot="1" x14ac:dyDescent="0.3">
      <c r="A989" s="199" t="s">
        <v>31</v>
      </c>
      <c r="B989" s="758">
        <f t="shared" si="20"/>
        <v>22150</v>
      </c>
      <c r="C989" s="758">
        <f t="shared" si="20"/>
        <v>42895</v>
      </c>
      <c r="D989" s="272">
        <f>B989/C989</f>
        <v>0.51637720013987642</v>
      </c>
      <c r="E989" s="118"/>
      <c r="F989" s="118"/>
      <c r="G989" s="118"/>
      <c r="H989" s="118"/>
    </row>
    <row r="990" spans="1:8" ht="15.75" thickBot="1" x14ac:dyDescent="0.3">
      <c r="A990" s="293"/>
      <c r="B990" s="297"/>
      <c r="C990" s="297"/>
      <c r="D990" s="296"/>
      <c r="E990" s="118"/>
      <c r="F990" s="118"/>
      <c r="G990" s="118"/>
      <c r="H990" s="118"/>
    </row>
    <row r="991" spans="1:8" ht="15.75" thickBot="1" x14ac:dyDescent="0.3">
      <c r="A991" s="317" t="s">
        <v>492</v>
      </c>
      <c r="B991" s="326" t="s">
        <v>493</v>
      </c>
      <c r="C991" s="325" t="s">
        <v>479</v>
      </c>
      <c r="D991" s="304" t="s">
        <v>494</v>
      </c>
      <c r="E991" s="118"/>
      <c r="F991" s="118"/>
      <c r="G991" s="118"/>
      <c r="H991" s="118"/>
    </row>
    <row r="992" spans="1:8" ht="15.75" thickBot="1" x14ac:dyDescent="0.3">
      <c r="A992" s="193" t="s">
        <v>397</v>
      </c>
      <c r="B992" s="559">
        <f>B177+B381+B587+B790</f>
        <v>3995</v>
      </c>
      <c r="C992" s="559">
        <f t="shared" ref="B992:C994" si="21">C177+C381+C587+C790</f>
        <v>345882</v>
      </c>
      <c r="D992" s="272">
        <f>B992/C992</f>
        <v>1.1550181853927062E-2</v>
      </c>
      <c r="E992" s="118"/>
      <c r="F992" s="118"/>
      <c r="G992" s="118"/>
      <c r="H992" s="118"/>
    </row>
    <row r="993" spans="1:8" x14ac:dyDescent="0.25">
      <c r="A993" s="194" t="s">
        <v>28</v>
      </c>
      <c r="B993" s="758">
        <f t="shared" si="21"/>
        <v>80</v>
      </c>
      <c r="C993" s="758">
        <f t="shared" si="21"/>
        <v>48204</v>
      </c>
      <c r="D993" s="272">
        <f>B993/C993</f>
        <v>1.6596133100987469E-3</v>
      </c>
      <c r="E993" s="118"/>
      <c r="F993" s="118"/>
      <c r="G993" s="118"/>
      <c r="H993" s="118"/>
    </row>
    <row r="994" spans="1:8" ht="15.75" thickBot="1" x14ac:dyDescent="0.3">
      <c r="A994" s="196" t="s">
        <v>31</v>
      </c>
      <c r="B994" s="758">
        <f t="shared" si="21"/>
        <v>679</v>
      </c>
      <c r="C994" s="758">
        <f t="shared" si="21"/>
        <v>42895</v>
      </c>
      <c r="D994" s="272">
        <f>B994/C994</f>
        <v>1.5829350740179507E-2</v>
      </c>
      <c r="E994" s="118"/>
      <c r="F994" s="118"/>
      <c r="G994" s="118"/>
      <c r="H994" s="118"/>
    </row>
    <row r="995" spans="1:8" ht="15.75" thickBot="1" x14ac:dyDescent="0.3">
      <c r="A995" s="293"/>
      <c r="B995" s="608"/>
      <c r="C995" s="608"/>
      <c r="D995" s="296"/>
      <c r="E995" s="118"/>
      <c r="F995" s="118"/>
      <c r="G995" s="118"/>
      <c r="H995" s="118"/>
    </row>
    <row r="996" spans="1:8" ht="15.75" thickBot="1" x14ac:dyDescent="0.3">
      <c r="A996" s="317" t="s">
        <v>495</v>
      </c>
      <c r="B996" s="326" t="s">
        <v>701</v>
      </c>
      <c r="C996" s="325" t="s">
        <v>479</v>
      </c>
      <c r="D996" s="304" t="s">
        <v>497</v>
      </c>
      <c r="E996" s="118"/>
      <c r="F996" s="118"/>
      <c r="G996" s="118"/>
      <c r="H996" s="118"/>
    </row>
    <row r="997" spans="1:8" ht="15.75" thickBot="1" x14ac:dyDescent="0.3">
      <c r="A997" s="193" t="s">
        <v>397</v>
      </c>
      <c r="B997" s="559">
        <f>B182+B386+B592+B795</f>
        <v>28060</v>
      </c>
      <c r="C997" s="559">
        <f>C182+C386+C592+C795</f>
        <v>345882</v>
      </c>
      <c r="D997" s="272">
        <f>B997/C997</f>
        <v>8.1125933121700466E-2</v>
      </c>
      <c r="E997" s="118"/>
      <c r="F997" s="118"/>
      <c r="G997" s="118"/>
      <c r="H997" s="118"/>
    </row>
    <row r="998" spans="1:8" ht="15.75" thickBot="1" x14ac:dyDescent="0.3">
      <c r="A998" s="196" t="s">
        <v>31</v>
      </c>
      <c r="B998" s="758">
        <f>B183+B387+B593+B796</f>
        <v>11113</v>
      </c>
      <c r="C998" s="758">
        <f>C183+C387+C593+C796</f>
        <v>42895</v>
      </c>
      <c r="D998" s="272">
        <f>B998/C998</f>
        <v>0.25907448420561835</v>
      </c>
      <c r="E998" s="118"/>
      <c r="F998" s="118"/>
      <c r="G998" s="118"/>
      <c r="H998" s="118"/>
    </row>
    <row r="999" spans="1:8" ht="15.75" thickBot="1" x14ac:dyDescent="0.3">
      <c r="A999" s="293"/>
      <c r="B999" s="608"/>
      <c r="C999" s="608"/>
      <c r="D999" s="296"/>
      <c r="E999" s="118"/>
      <c r="F999" s="118"/>
      <c r="G999" s="118"/>
      <c r="H999" s="118"/>
    </row>
    <row r="1000" spans="1:8" ht="15.75" thickBot="1" x14ac:dyDescent="0.3">
      <c r="A1000" s="317" t="s">
        <v>498</v>
      </c>
      <c r="B1000" s="326" t="s">
        <v>702</v>
      </c>
      <c r="C1000" s="325" t="s">
        <v>479</v>
      </c>
      <c r="D1000" s="304" t="s">
        <v>500</v>
      </c>
      <c r="E1000" s="118"/>
      <c r="F1000" s="118"/>
      <c r="G1000" s="118"/>
      <c r="H1000" s="118"/>
    </row>
    <row r="1001" spans="1:8" ht="15.75" thickBot="1" x14ac:dyDescent="0.3">
      <c r="A1001" s="193" t="s">
        <v>397</v>
      </c>
      <c r="B1001" s="559">
        <f>B186+B390+B596+B799</f>
        <v>32193</v>
      </c>
      <c r="C1001" s="559">
        <f>C186+C390+C596+C799</f>
        <v>345882</v>
      </c>
      <c r="D1001" s="272">
        <f>B1001/C1001</f>
        <v>9.3075094974586714E-2</v>
      </c>
      <c r="E1001" s="118"/>
      <c r="F1001" s="118"/>
      <c r="G1001" s="118"/>
      <c r="H1001" s="118"/>
    </row>
    <row r="1002" spans="1:8" ht="15.75" thickBot="1" x14ac:dyDescent="0.3">
      <c r="A1002" s="293"/>
      <c r="B1002" s="608"/>
      <c r="C1002" s="608"/>
      <c r="D1002" s="296"/>
      <c r="E1002" s="118"/>
      <c r="F1002" s="118"/>
      <c r="G1002" s="118"/>
      <c r="H1002" s="118"/>
    </row>
    <row r="1003" spans="1:8" ht="15.75" thickBot="1" x14ac:dyDescent="0.3">
      <c r="A1003" s="319" t="s">
        <v>525</v>
      </c>
      <c r="B1003" s="564" t="s">
        <v>503</v>
      </c>
      <c r="C1003" s="239" t="s">
        <v>504</v>
      </c>
      <c r="D1003" s="304" t="s">
        <v>502</v>
      </c>
      <c r="E1003" s="118"/>
      <c r="F1003" s="118"/>
      <c r="G1003" s="118"/>
      <c r="H1003" s="118"/>
    </row>
    <row r="1004" spans="1:8" x14ac:dyDescent="0.25">
      <c r="A1004" s="273" t="s">
        <v>478</v>
      </c>
      <c r="B1004" s="297">
        <f>B189+B393+B599+B802</f>
        <v>3390</v>
      </c>
      <c r="C1004" s="297">
        <f t="shared" ref="B1004:C1008" si="22">C189+C393+C599+C802</f>
        <v>3582</v>
      </c>
      <c r="D1004" s="272">
        <f t="shared" ref="D1004:D1008" si="23">B1004/C1004</f>
        <v>0.94639865996649919</v>
      </c>
      <c r="E1004" s="118"/>
      <c r="F1004" s="118"/>
      <c r="G1004" s="118"/>
      <c r="H1004" s="118"/>
    </row>
    <row r="1005" spans="1:8" x14ac:dyDescent="0.25">
      <c r="A1005" s="273" t="s">
        <v>578</v>
      </c>
      <c r="B1005" s="297">
        <f t="shared" si="22"/>
        <v>76101</v>
      </c>
      <c r="C1005" s="297">
        <f t="shared" si="22"/>
        <v>81286</v>
      </c>
      <c r="D1005" s="272">
        <f t="shared" si="23"/>
        <v>0.9362128779863691</v>
      </c>
      <c r="E1005" s="118"/>
      <c r="F1005" s="118"/>
      <c r="G1005" s="118"/>
      <c r="H1005" s="118"/>
    </row>
    <row r="1006" spans="1:8" x14ac:dyDescent="0.25">
      <c r="A1006" s="273" t="s">
        <v>475</v>
      </c>
      <c r="B1006" s="297">
        <f t="shared" si="22"/>
        <v>1488</v>
      </c>
      <c r="C1006" s="297">
        <f t="shared" si="22"/>
        <v>4989</v>
      </c>
      <c r="D1006" s="272">
        <f t="shared" si="23"/>
        <v>0.29825616355983164</v>
      </c>
      <c r="E1006" s="118"/>
      <c r="F1006" s="118"/>
      <c r="G1006" s="118"/>
      <c r="H1006" s="118"/>
    </row>
    <row r="1007" spans="1:8" x14ac:dyDescent="0.25">
      <c r="A1007" s="273" t="s">
        <v>476</v>
      </c>
      <c r="B1007" s="297">
        <f t="shared" si="22"/>
        <v>5376</v>
      </c>
      <c r="C1007" s="297">
        <f t="shared" si="22"/>
        <v>19881</v>
      </c>
      <c r="D1007" s="272">
        <f t="shared" si="23"/>
        <v>0.27040893315225595</v>
      </c>
      <c r="E1007" s="118"/>
      <c r="F1007" s="118"/>
      <c r="G1007" s="118"/>
      <c r="H1007" s="118"/>
    </row>
    <row r="1008" spans="1:8" ht="15.75" thickBot="1" x14ac:dyDescent="0.3">
      <c r="A1008" s="274" t="s">
        <v>477</v>
      </c>
      <c r="B1008" s="297">
        <f t="shared" si="22"/>
        <v>24661</v>
      </c>
      <c r="C1008" s="297">
        <f>C193+C397+C603+C806</f>
        <v>30707</v>
      </c>
      <c r="D1008" s="272">
        <f t="shared" si="23"/>
        <v>0.80310678346956721</v>
      </c>
      <c r="E1008" s="118"/>
      <c r="F1008" s="118"/>
      <c r="G1008" s="118"/>
      <c r="H1008" s="118"/>
    </row>
    <row r="1009" spans="1:8" ht="15.75" thickBot="1" x14ac:dyDescent="0.3">
      <c r="A1009" s="293"/>
      <c r="B1009" s="608"/>
      <c r="C1009" s="608"/>
      <c r="D1009" s="296"/>
      <c r="E1009" s="118"/>
      <c r="F1009" s="118"/>
      <c r="G1009" s="118"/>
      <c r="H1009" s="118"/>
    </row>
    <row r="1010" spans="1:8" ht="15.75" thickBot="1" x14ac:dyDescent="0.3">
      <c r="A1010" s="191" t="s">
        <v>465</v>
      </c>
      <c r="B1010" s="616"/>
      <c r="C1010" s="616"/>
      <c r="D1010" s="320"/>
      <c r="E1010" s="118"/>
      <c r="F1010" s="118"/>
      <c r="G1010" s="118"/>
      <c r="H1010" s="118"/>
    </row>
    <row r="1011" spans="1:8" ht="30.75" thickBot="1" x14ac:dyDescent="0.3">
      <c r="A1011" s="319" t="s">
        <v>629</v>
      </c>
      <c r="B1011" s="564" t="s">
        <v>503</v>
      </c>
      <c r="C1011" s="239" t="s">
        <v>505</v>
      </c>
      <c r="D1011" s="304" t="s">
        <v>506</v>
      </c>
      <c r="E1011" s="118"/>
      <c r="F1011" s="118"/>
      <c r="G1011" s="118"/>
      <c r="H1011" s="118"/>
    </row>
    <row r="1012" spans="1:8" x14ac:dyDescent="0.25">
      <c r="A1012" s="201" t="s">
        <v>466</v>
      </c>
      <c r="B1012" s="297">
        <f>B197+B401+B607+B810</f>
        <v>154700</v>
      </c>
      <c r="C1012" s="297">
        <f t="shared" ref="B1012:C1014" si="24">C197+C401+C607+C810</f>
        <v>155090</v>
      </c>
      <c r="D1012" s="272">
        <f>B1012/C1012</f>
        <v>0.99748533109807214</v>
      </c>
      <c r="E1012" s="118"/>
      <c r="F1012" s="118"/>
      <c r="G1012" s="118"/>
      <c r="H1012" s="118"/>
    </row>
    <row r="1013" spans="1:8" x14ac:dyDescent="0.25">
      <c r="A1013" s="201" t="s">
        <v>467</v>
      </c>
      <c r="B1013" s="297">
        <f t="shared" si="24"/>
        <v>155077</v>
      </c>
      <c r="C1013" s="297">
        <f t="shared" si="24"/>
        <v>155090</v>
      </c>
      <c r="D1013" s="272">
        <f>B1013/C1013</f>
        <v>0.99991617770326902</v>
      </c>
      <c r="E1013" s="118"/>
      <c r="F1013" s="118"/>
      <c r="G1013" s="118"/>
      <c r="H1013" s="118"/>
    </row>
    <row r="1014" spans="1:8" ht="15.75" thickBot="1" x14ac:dyDescent="0.3">
      <c r="A1014" s="201" t="s">
        <v>468</v>
      </c>
      <c r="B1014" s="297">
        <f t="shared" si="24"/>
        <v>143933</v>
      </c>
      <c r="C1014" s="297">
        <f t="shared" si="24"/>
        <v>155090</v>
      </c>
      <c r="D1014" s="272">
        <f>B1014/C1014</f>
        <v>0.92806112579792377</v>
      </c>
      <c r="E1014" s="118"/>
      <c r="F1014" s="118"/>
      <c r="G1014" s="118"/>
      <c r="H1014" s="118"/>
    </row>
    <row r="1015" spans="1:8" ht="30.75" thickBot="1" x14ac:dyDescent="0.3">
      <c r="A1015" s="319" t="s">
        <v>630</v>
      </c>
      <c r="B1015" s="564" t="s">
        <v>503</v>
      </c>
      <c r="C1015" s="239" t="s">
        <v>507</v>
      </c>
      <c r="D1015" s="304" t="s">
        <v>506</v>
      </c>
      <c r="E1015" s="118"/>
      <c r="F1015" s="118"/>
      <c r="G1015" s="118"/>
      <c r="H1015" s="118"/>
    </row>
    <row r="1016" spans="1:8" x14ac:dyDescent="0.25">
      <c r="A1016" s="201" t="s">
        <v>469</v>
      </c>
      <c r="B1016" s="297">
        <f t="shared" ref="B1016:C1018" si="25">B201+B405+B611+B814</f>
        <v>62480</v>
      </c>
      <c r="C1016" s="297">
        <f t="shared" si="25"/>
        <v>62480</v>
      </c>
      <c r="D1016" s="272">
        <f>B1016/C1016</f>
        <v>1</v>
      </c>
      <c r="E1016" s="118"/>
      <c r="F1016" s="118"/>
      <c r="G1016" s="118"/>
      <c r="H1016" s="118"/>
    </row>
    <row r="1017" spans="1:8" x14ac:dyDescent="0.25">
      <c r="A1017" s="201" t="s">
        <v>470</v>
      </c>
      <c r="B1017" s="297">
        <f t="shared" si="25"/>
        <v>62430</v>
      </c>
      <c r="C1017" s="297">
        <f t="shared" si="25"/>
        <v>62480</v>
      </c>
      <c r="D1017" s="272">
        <f>B1017/C1017</f>
        <v>0.99919974391805377</v>
      </c>
      <c r="E1017" s="118"/>
      <c r="F1017" s="118"/>
      <c r="G1017" s="118"/>
      <c r="H1017" s="118"/>
    </row>
    <row r="1018" spans="1:8" ht="15.75" thickBot="1" x14ac:dyDescent="0.3">
      <c r="A1018" s="201" t="s">
        <v>471</v>
      </c>
      <c r="B1018" s="297">
        <f t="shared" si="25"/>
        <v>56099</v>
      </c>
      <c r="C1018" s="297">
        <f t="shared" si="25"/>
        <v>62480</v>
      </c>
      <c r="D1018" s="272">
        <f>B1018/C1018</f>
        <v>0.89787131882202309</v>
      </c>
      <c r="E1018" s="118"/>
      <c r="F1018" s="118"/>
      <c r="G1018" s="118"/>
      <c r="H1018" s="118"/>
    </row>
    <row r="1019" spans="1:8" ht="30.75" thickBot="1" x14ac:dyDescent="0.3">
      <c r="A1019" s="319" t="s">
        <v>631</v>
      </c>
      <c r="B1019" s="564" t="s">
        <v>503</v>
      </c>
      <c r="C1019" s="239" t="s">
        <v>703</v>
      </c>
      <c r="D1019" s="304" t="s">
        <v>506</v>
      </c>
      <c r="E1019" s="118"/>
      <c r="F1019" s="118"/>
      <c r="G1019" s="118"/>
      <c r="H1019" s="118"/>
    </row>
    <row r="1020" spans="1:8" x14ac:dyDescent="0.25">
      <c r="A1020" s="201" t="s">
        <v>472</v>
      </c>
      <c r="B1020" s="297">
        <f t="shared" ref="B1020:C1022" si="26">B205+B409+B615+B818</f>
        <v>88348</v>
      </c>
      <c r="C1020" s="297">
        <f t="shared" si="26"/>
        <v>88374</v>
      </c>
      <c r="D1020" s="272">
        <f>B1020/C1020</f>
        <v>0.99970579582230068</v>
      </c>
      <c r="E1020" s="118"/>
      <c r="F1020" s="118"/>
      <c r="G1020" s="118"/>
      <c r="H1020" s="118"/>
    </row>
    <row r="1021" spans="1:8" x14ac:dyDescent="0.25">
      <c r="A1021" s="201" t="s">
        <v>473</v>
      </c>
      <c r="B1021" s="297">
        <f t="shared" si="26"/>
        <v>88348</v>
      </c>
      <c r="C1021" s="297">
        <f>C206+C410+C616+C819</f>
        <v>88374</v>
      </c>
      <c r="D1021" s="272">
        <f>B1021/C1021</f>
        <v>0.99970579582230068</v>
      </c>
      <c r="E1021" s="118"/>
      <c r="F1021" s="118"/>
      <c r="G1021" s="118"/>
      <c r="H1021" s="118"/>
    </row>
    <row r="1022" spans="1:8" ht="15.75" thickBot="1" x14ac:dyDescent="0.3">
      <c r="A1022" s="201" t="s">
        <v>474</v>
      </c>
      <c r="B1022" s="297">
        <f t="shared" si="26"/>
        <v>66946</v>
      </c>
      <c r="C1022" s="297">
        <f t="shared" si="26"/>
        <v>88374</v>
      </c>
      <c r="D1022" s="272">
        <f>B1022/C1022</f>
        <v>0.75753049539457307</v>
      </c>
      <c r="E1022" s="118"/>
      <c r="F1022" s="118"/>
      <c r="G1022" s="118"/>
      <c r="H1022" s="118"/>
    </row>
    <row r="1023" spans="1:8" ht="45.75" thickBot="1" x14ac:dyDescent="0.3">
      <c r="A1023" s="319" t="s">
        <v>632</v>
      </c>
      <c r="B1023" s="564" t="s">
        <v>503</v>
      </c>
      <c r="C1023" s="239" t="s">
        <v>628</v>
      </c>
      <c r="D1023" s="304" t="s">
        <v>506</v>
      </c>
      <c r="E1023" s="118"/>
      <c r="F1023" s="118"/>
      <c r="G1023" s="118"/>
      <c r="H1023" s="118"/>
    </row>
    <row r="1024" spans="1:8" x14ac:dyDescent="0.25">
      <c r="A1024" s="201" t="s">
        <v>625</v>
      </c>
      <c r="B1024" s="297">
        <f>B209+B413+B619+B822</f>
        <v>66884</v>
      </c>
      <c r="C1024" s="297">
        <f>C209+C413+C619+C822</f>
        <v>66897</v>
      </c>
      <c r="D1024" s="272">
        <f>B1024/C1024</f>
        <v>0.99980567140529475</v>
      </c>
      <c r="E1024" s="118"/>
      <c r="F1024" s="118"/>
      <c r="G1024" s="118"/>
      <c r="H1024" s="118"/>
    </row>
    <row r="1025" spans="1:8" x14ac:dyDescent="0.25">
      <c r="A1025" s="201" t="s">
        <v>626</v>
      </c>
      <c r="B1025" s="297">
        <f>B210+B414+B620+B823</f>
        <v>66809</v>
      </c>
      <c r="C1025" s="297">
        <f>C210+C414+C620+C823</f>
        <v>66897</v>
      </c>
      <c r="D1025" s="272">
        <f>B1025/C1025</f>
        <v>0.99868454489737957</v>
      </c>
      <c r="E1025" s="118"/>
      <c r="F1025" s="118"/>
      <c r="G1025" s="118"/>
      <c r="H1025" s="118"/>
    </row>
    <row r="1026" spans="1:8" x14ac:dyDescent="0.25">
      <c r="A1026" s="293"/>
      <c r="B1026" s="312"/>
      <c r="C1026" s="312"/>
      <c r="D1026" s="312"/>
      <c r="E1026" s="312"/>
      <c r="F1026" s="192"/>
      <c r="G1026" s="192"/>
      <c r="H1026" s="192"/>
    </row>
    <row r="1027" spans="1:8" x14ac:dyDescent="0.25"/>
    <row r="1028" spans="1:8" x14ac:dyDescent="0.25"/>
    <row r="1029" spans="1:8" x14ac:dyDescent="0.25"/>
    <row r="1030" spans="1:8" x14ac:dyDescent="0.25"/>
    <row r="1031" spans="1:8" x14ac:dyDescent="0.25"/>
    <row r="1032" spans="1:8" x14ac:dyDescent="0.25"/>
    <row r="1033" spans="1:8" x14ac:dyDescent="0.25"/>
    <row r="1034" spans="1:8" x14ac:dyDescent="0.25"/>
    <row r="1035" spans="1:8" x14ac:dyDescent="0.25"/>
    <row r="1036" spans="1:8" x14ac:dyDescent="0.25"/>
    <row r="1037" spans="1:8" x14ac:dyDescent="0.25"/>
    <row r="1038" spans="1:8" x14ac:dyDescent="0.25"/>
    <row r="1039" spans="1:8" x14ac:dyDescent="0.25"/>
    <row r="1040" spans="1:8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</sheetData>
  <mergeCells count="4">
    <mergeCell ref="A1:H2"/>
    <mergeCell ref="A10:B10"/>
    <mergeCell ref="A214:B214"/>
    <mergeCell ref="A420:B420"/>
  </mergeCells>
  <conditionalFormatting sqref="E60:E64 E66:E169">
    <cfRule type="containsText" dxfId="25" priority="4" operator="containsText" text="FALSE">
      <formula>NOT(ISERROR(SEARCH("FALSE",E60)))</formula>
    </cfRule>
  </conditionalFormatting>
  <conditionalFormatting sqref="E264:E268 E270:E373">
    <cfRule type="containsText" dxfId="24" priority="11" operator="containsText" text="FALSE">
      <formula>NOT(ISERROR(SEARCH("FALSE",E264)))</formula>
    </cfRule>
  </conditionalFormatting>
  <conditionalFormatting sqref="E673:E677 E679:E782">
    <cfRule type="containsText" dxfId="23" priority="8" operator="containsText" text="FALSE">
      <formula>NOT(ISERROR(SEARCH("FALSE",E673)))</formula>
    </cfRule>
  </conditionalFormatting>
  <conditionalFormatting sqref="H56:H57">
    <cfRule type="containsText" dxfId="22" priority="5" operator="containsText" text="FALSE">
      <formula>NOT(ISERROR(SEARCH("FALSE",H56)))</formula>
    </cfRule>
  </conditionalFormatting>
  <conditionalFormatting sqref="H260:H261">
    <cfRule type="containsText" dxfId="21" priority="3" operator="containsText" text="FALSE">
      <formula>NOT(ISERROR(SEARCH("FALSE",H260)))</formula>
    </cfRule>
  </conditionalFormatting>
  <conditionalFormatting sqref="H466:H467">
    <cfRule type="containsText" dxfId="20" priority="2" operator="containsText" text="FALSE">
      <formula>NOT(ISERROR(SEARCH("FALSE",H466)))</formula>
    </cfRule>
  </conditionalFormatting>
  <conditionalFormatting sqref="H669:H670">
    <cfRule type="containsText" dxfId="19" priority="1" operator="containsText" text="FALSE">
      <formula>NOT(ISERROR(SEARCH("FALSE",H669)))</formula>
    </cfRule>
  </conditionalFormatting>
  <pageMargins left="0.33" right="0.37" top="0.33" bottom="0.32" header="0.31496062992125984" footer="0.31496062992125984"/>
  <pageSetup paperSize="9" scale="45" fitToHeight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FD246"/>
  <sheetViews>
    <sheetView showGridLines="0" zoomScale="80" zoomScaleNormal="80" workbookViewId="0">
      <pane xSplit="1" ySplit="2" topLeftCell="AB215" activePane="bottomRight" state="frozen"/>
      <selection pane="topRight" activeCell="B1" sqref="B1"/>
      <selection pane="bottomLeft" activeCell="A3" sqref="A3"/>
      <selection pane="bottomRight" activeCell="B182" sqref="B182"/>
    </sheetView>
  </sheetViews>
  <sheetFormatPr defaultColWidth="0" defaultRowHeight="15" x14ac:dyDescent="0.25"/>
  <cols>
    <col min="1" max="1" width="39.42578125" style="285" bestFit="1" customWidth="1"/>
    <col min="2" max="26" width="39.42578125" style="369" customWidth="1"/>
    <col min="27" max="27" width="42.28515625" style="369" customWidth="1"/>
    <col min="28" max="32" width="39.42578125" style="369" customWidth="1"/>
    <col min="33" max="33" width="42.28515625" style="369" customWidth="1"/>
    <col min="34" max="16384" width="9.140625" style="253" hidden="1"/>
  </cols>
  <sheetData>
    <row r="1" spans="1:45" ht="15" customHeight="1" x14ac:dyDescent="0.25">
      <c r="A1" s="808" t="s">
        <v>391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  <c r="S1" s="327"/>
      <c r="T1" s="327"/>
      <c r="U1" s="327"/>
      <c r="V1" s="327"/>
      <c r="W1" s="327"/>
      <c r="X1" s="327"/>
      <c r="Y1" s="327"/>
      <c r="Z1" s="327"/>
      <c r="AA1" s="327"/>
      <c r="AB1" s="327"/>
      <c r="AC1" s="327"/>
      <c r="AD1" s="327"/>
      <c r="AE1" s="327"/>
      <c r="AF1" s="327"/>
      <c r="AG1" s="327"/>
    </row>
    <row r="2" spans="1:45" ht="42" customHeight="1" x14ac:dyDescent="0.25">
      <c r="A2" s="809"/>
      <c r="B2" s="328" t="s">
        <v>397</v>
      </c>
      <c r="C2" s="328" t="s">
        <v>399</v>
      </c>
      <c r="D2" s="328" t="s">
        <v>400</v>
      </c>
      <c r="E2" s="328" t="s">
        <v>401</v>
      </c>
      <c r="F2" s="328" t="s">
        <v>402</v>
      </c>
      <c r="G2" s="328" t="s">
        <v>398</v>
      </c>
      <c r="H2" s="328" t="s">
        <v>5</v>
      </c>
      <c r="I2" s="328" t="s">
        <v>403</v>
      </c>
      <c r="J2" s="328" t="s">
        <v>577</v>
      </c>
      <c r="K2" s="328" t="s">
        <v>405</v>
      </c>
      <c r="L2" s="328" t="s">
        <v>406</v>
      </c>
      <c r="M2" s="328" t="s">
        <v>623</v>
      </c>
      <c r="N2" s="328" t="s">
        <v>668</v>
      </c>
      <c r="O2" s="328" t="s">
        <v>28</v>
      </c>
      <c r="P2" s="328" t="s">
        <v>39</v>
      </c>
      <c r="Q2" s="328" t="s">
        <v>530</v>
      </c>
      <c r="R2" s="328" t="s">
        <v>31</v>
      </c>
      <c r="S2" s="328" t="s">
        <v>408</v>
      </c>
      <c r="T2" s="328" t="s">
        <v>219</v>
      </c>
      <c r="U2" s="328" t="s">
        <v>537</v>
      </c>
      <c r="V2" s="328" t="s">
        <v>579</v>
      </c>
      <c r="W2" s="328" t="s">
        <v>453</v>
      </c>
      <c r="X2" s="328" t="s">
        <v>454</v>
      </c>
      <c r="Y2" s="328" t="s">
        <v>413</v>
      </c>
      <c r="Z2" s="328" t="s">
        <v>414</v>
      </c>
      <c r="AA2" s="328" t="s">
        <v>531</v>
      </c>
      <c r="AB2" s="328" t="s">
        <v>643</v>
      </c>
      <c r="AC2" s="328" t="s">
        <v>640</v>
      </c>
      <c r="AD2" s="328" t="s">
        <v>641</v>
      </c>
      <c r="AE2" s="554" t="s">
        <v>696</v>
      </c>
      <c r="AF2" s="554" t="s">
        <v>697</v>
      </c>
      <c r="AG2" s="554" t="s">
        <v>698</v>
      </c>
    </row>
    <row r="3" spans="1:45" s="254" customFormat="1" ht="18.95" customHeight="1" thickBot="1" x14ac:dyDescent="0.3">
      <c r="A3" s="329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555"/>
      <c r="AF3" s="555"/>
      <c r="AG3" s="556" t="s">
        <v>699</v>
      </c>
    </row>
    <row r="4" spans="1:45" ht="21.75" customHeight="1" thickBot="1" x14ac:dyDescent="0.4">
      <c r="A4" s="331" t="s">
        <v>347</v>
      </c>
      <c r="B4" s="332"/>
      <c r="C4" s="333"/>
      <c r="D4" s="333"/>
      <c r="E4" s="333"/>
      <c r="F4" s="333"/>
      <c r="G4" s="333"/>
      <c r="H4" s="330"/>
      <c r="I4" s="334"/>
      <c r="J4" s="334"/>
      <c r="K4" s="334"/>
      <c r="L4" s="334"/>
      <c r="M4" s="334"/>
      <c r="N4" s="318"/>
      <c r="O4" s="318"/>
      <c r="P4" s="318"/>
      <c r="Q4" s="318"/>
      <c r="R4" s="318"/>
      <c r="S4" s="335"/>
      <c r="T4" s="318"/>
      <c r="U4" s="336"/>
      <c r="V4" s="336"/>
      <c r="W4" s="336"/>
      <c r="X4" s="336"/>
      <c r="Y4" s="336"/>
      <c r="Z4" s="336"/>
      <c r="AA4" s="336"/>
      <c r="AB4" s="318"/>
      <c r="AC4" s="318"/>
      <c r="AD4" s="318"/>
      <c r="AE4" s="318"/>
      <c r="AF4" s="318"/>
      <c r="AG4" s="336"/>
      <c r="AH4" s="186"/>
      <c r="AI4" s="187"/>
      <c r="AJ4" s="187"/>
      <c r="AK4" s="187"/>
      <c r="AL4" s="168"/>
      <c r="AM4" s="185"/>
      <c r="AN4" s="185"/>
      <c r="AO4" s="185"/>
      <c r="AP4" s="185"/>
      <c r="AQ4" s="185"/>
      <c r="AR4" s="185"/>
      <c r="AS4" s="185"/>
    </row>
    <row r="5" spans="1:45" ht="21.75" customHeight="1" x14ac:dyDescent="0.35">
      <c r="A5" s="337" t="s">
        <v>521</v>
      </c>
      <c r="B5" s="338"/>
      <c r="C5" s="333"/>
      <c r="D5" s="333"/>
      <c r="E5" s="333"/>
      <c r="F5" s="333"/>
      <c r="G5" s="333"/>
      <c r="H5" s="330"/>
      <c r="I5" s="334"/>
      <c r="J5" s="334"/>
      <c r="K5" s="334"/>
      <c r="L5" s="334"/>
      <c r="M5" s="334"/>
      <c r="N5" s="318"/>
      <c r="O5" s="318"/>
      <c r="P5" s="318"/>
      <c r="Q5" s="318"/>
      <c r="R5" s="318"/>
      <c r="S5" s="335"/>
      <c r="T5" s="318"/>
      <c r="U5" s="336"/>
      <c r="V5" s="336"/>
      <c r="W5" s="336"/>
      <c r="X5" s="336"/>
      <c r="Y5" s="336"/>
      <c r="Z5" s="336"/>
      <c r="AA5" s="336"/>
      <c r="AB5" s="318"/>
      <c r="AC5" s="318"/>
      <c r="AD5" s="318"/>
      <c r="AE5" s="318"/>
      <c r="AF5" s="318"/>
      <c r="AG5" s="336"/>
      <c r="AH5" s="186"/>
      <c r="AI5" s="187"/>
      <c r="AJ5" s="187"/>
      <c r="AK5" s="187"/>
      <c r="AL5" s="168"/>
      <c r="AM5" s="185"/>
      <c r="AN5" s="185"/>
      <c r="AO5" s="185"/>
      <c r="AP5" s="185"/>
      <c r="AQ5" s="185"/>
      <c r="AR5" s="185"/>
      <c r="AS5" s="185"/>
    </row>
    <row r="6" spans="1:45" ht="21.75" customHeight="1" thickBot="1" x14ac:dyDescent="0.4">
      <c r="A6" s="339" t="s">
        <v>522</v>
      </c>
      <c r="B6" s="340"/>
      <c r="C6" s="333"/>
      <c r="D6" s="333"/>
      <c r="E6" s="333"/>
      <c r="F6" s="333"/>
      <c r="G6" s="333"/>
      <c r="H6" s="330"/>
      <c r="I6" s="334"/>
      <c r="J6" s="334"/>
      <c r="K6" s="334"/>
      <c r="L6" s="334"/>
      <c r="M6" s="334"/>
      <c r="N6" s="318"/>
      <c r="O6" s="318"/>
      <c r="P6" s="318"/>
      <c r="Q6" s="318"/>
      <c r="R6" s="318"/>
      <c r="S6" s="335"/>
      <c r="T6" s="318"/>
      <c r="U6" s="336"/>
      <c r="V6" s="336"/>
      <c r="W6" s="336"/>
      <c r="X6" s="336"/>
      <c r="Y6" s="336"/>
      <c r="Z6" s="336"/>
      <c r="AA6" s="336"/>
      <c r="AB6" s="318"/>
      <c r="AC6" s="318"/>
      <c r="AD6" s="318"/>
      <c r="AE6" s="318"/>
      <c r="AF6" s="318"/>
      <c r="AG6" s="336"/>
      <c r="AH6" s="186"/>
      <c r="AI6" s="187"/>
      <c r="AJ6" s="187"/>
      <c r="AK6" s="187"/>
      <c r="AL6" s="168"/>
      <c r="AM6" s="185"/>
      <c r="AN6" s="185"/>
      <c r="AO6" s="185"/>
      <c r="AP6" s="185"/>
      <c r="AQ6" s="185"/>
      <c r="AR6" s="185"/>
      <c r="AS6" s="185"/>
    </row>
    <row r="7" spans="1:45" ht="9.75" customHeight="1" thickBot="1" x14ac:dyDescent="0.4">
      <c r="A7" s="288"/>
      <c r="B7" s="333"/>
      <c r="C7" s="333"/>
      <c r="D7" s="333"/>
      <c r="E7" s="333"/>
      <c r="F7" s="333"/>
      <c r="G7" s="333"/>
      <c r="H7" s="334"/>
      <c r="I7" s="334"/>
      <c r="J7" s="334"/>
      <c r="K7" s="334"/>
      <c r="L7" s="334"/>
      <c r="M7" s="334"/>
      <c r="N7" s="318"/>
      <c r="O7" s="318"/>
      <c r="P7" s="318"/>
      <c r="Q7" s="318"/>
      <c r="R7" s="318"/>
      <c r="S7" s="335"/>
      <c r="T7" s="318"/>
      <c r="U7" s="336"/>
      <c r="V7" s="336"/>
      <c r="W7" s="336"/>
      <c r="X7" s="336"/>
      <c r="Y7" s="336"/>
      <c r="Z7" s="336"/>
      <c r="AA7" s="336"/>
      <c r="AB7" s="318"/>
      <c r="AC7" s="318"/>
      <c r="AD7" s="318"/>
      <c r="AE7" s="318"/>
      <c r="AF7" s="318"/>
      <c r="AG7" s="336"/>
      <c r="AH7" s="186"/>
      <c r="AI7" s="187"/>
      <c r="AJ7" s="187"/>
      <c r="AK7" s="187"/>
      <c r="AL7" s="168"/>
      <c r="AM7" s="185"/>
      <c r="AN7" s="185"/>
      <c r="AO7" s="185"/>
      <c r="AP7" s="185"/>
      <c r="AQ7" s="185"/>
      <c r="AR7" s="185"/>
      <c r="AS7" s="185"/>
    </row>
    <row r="8" spans="1:45" ht="29.25" customHeight="1" thickBot="1" x14ac:dyDescent="0.3">
      <c r="A8" s="291" t="s">
        <v>1</v>
      </c>
      <c r="B8" s="341"/>
      <c r="C8" s="341"/>
      <c r="D8" s="341"/>
      <c r="E8" s="341"/>
      <c r="F8" s="341"/>
      <c r="G8" s="341"/>
      <c r="H8" s="342"/>
      <c r="I8" s="342"/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  <c r="AF8" s="341"/>
      <c r="AG8" s="341"/>
    </row>
    <row r="9" spans="1:45" s="446" customFormat="1" ht="15.75" x14ac:dyDescent="0.25">
      <c r="A9" s="445" t="s">
        <v>235</v>
      </c>
      <c r="B9" s="447"/>
      <c r="C9" s="447"/>
      <c r="D9" s="447"/>
      <c r="E9" s="447"/>
      <c r="F9" s="447"/>
      <c r="G9" s="448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7"/>
      <c r="AC9" s="447"/>
      <c r="AD9" s="447"/>
      <c r="AE9" s="447"/>
      <c r="AF9" s="447"/>
      <c r="AG9" s="550"/>
    </row>
    <row r="10" spans="1:45" s="663" customFormat="1" ht="12.75" x14ac:dyDescent="0.2">
      <c r="A10" s="662" t="s">
        <v>236</v>
      </c>
      <c r="B10" s="615">
        <f t="shared" ref="B10:R10" si="0">IFERROR((B14-AVERAGE(B11:B13))/AVERAGE(B11:B13),"-")</f>
        <v>-0.11156091771203402</v>
      </c>
      <c r="C10" s="615">
        <f t="shared" si="0"/>
        <v>-4.4053733702093992E-2</v>
      </c>
      <c r="D10" s="615">
        <f t="shared" si="0"/>
        <v>-0.12681810753391076</v>
      </c>
      <c r="E10" s="615">
        <f t="shared" si="0"/>
        <v>-0.11792170721761583</v>
      </c>
      <c r="F10" s="615">
        <f t="shared" si="0"/>
        <v>-8.4757854301001509E-2</v>
      </c>
      <c r="G10" s="666">
        <f t="shared" si="0"/>
        <v>-0.1404710531924151</v>
      </c>
      <c r="H10" s="615">
        <f t="shared" si="0"/>
        <v>-8.4962481240620238E-2</v>
      </c>
      <c r="I10" s="615">
        <f t="shared" si="0"/>
        <v>-2.9101149964797037E-2</v>
      </c>
      <c r="J10" s="615">
        <f t="shared" si="0"/>
        <v>-6.0699921409088808E-2</v>
      </c>
      <c r="K10" s="615">
        <f t="shared" si="0"/>
        <v>-6.3393761963742828E-2</v>
      </c>
      <c r="L10" s="615">
        <f t="shared" si="0"/>
        <v>2.5350985669600708E-2</v>
      </c>
      <c r="M10" s="615">
        <f t="shared" si="0"/>
        <v>-7.7052760026974143E-2</v>
      </c>
      <c r="N10" s="615">
        <f t="shared" si="0"/>
        <v>-0.16253480047726368</v>
      </c>
      <c r="O10" s="615">
        <f t="shared" si="0"/>
        <v>-3.6999999999999943E-2</v>
      </c>
      <c r="P10" s="615" t="str">
        <f t="shared" si="0"/>
        <v>-</v>
      </c>
      <c r="Q10" s="615" t="str">
        <f t="shared" si="0"/>
        <v>-</v>
      </c>
      <c r="R10" s="615">
        <f t="shared" si="0"/>
        <v>-0.23084370283891914</v>
      </c>
      <c r="S10" s="615">
        <f>IFERROR((S14-AVERAGE(S11:S13))/AVERAGE(S11:S13),"-")</f>
        <v>-7.6012808018933592E-2</v>
      </c>
      <c r="T10" s="615">
        <f>IFERROR((T14-AVERAGE(T11:T13))/AVERAGE(T11:T13),"-")</f>
        <v>-1.4849450210666894E-2</v>
      </c>
      <c r="U10" s="615">
        <f t="shared" ref="U10:AD10" si="1">IFERROR((U14-AVERAGE(U11:U13))/AVERAGE(U11:U13),"-")</f>
        <v>-4.289640339347587E-2</v>
      </c>
      <c r="V10" s="615">
        <f t="shared" si="1"/>
        <v>-0.15784832451499117</v>
      </c>
      <c r="W10" s="615">
        <f t="shared" si="1"/>
        <v>-4.3855014266089024E-2</v>
      </c>
      <c r="X10" s="615">
        <f t="shared" si="1"/>
        <v>-8.6198884758364278E-2</v>
      </c>
      <c r="Y10" s="615">
        <f t="shared" si="1"/>
        <v>-0.10989010989010986</v>
      </c>
      <c r="Z10" s="615" t="str">
        <f t="shared" si="1"/>
        <v>-</v>
      </c>
      <c r="AA10" s="615">
        <f t="shared" si="1"/>
        <v>-0.15741831741499046</v>
      </c>
      <c r="AB10" s="615">
        <f t="shared" si="1"/>
        <v>3.203074951953868E-2</v>
      </c>
      <c r="AC10" s="615">
        <f t="shared" si="1"/>
        <v>-0.26955772544514645</v>
      </c>
      <c r="AD10" s="615">
        <f t="shared" si="1"/>
        <v>-3.4008431842605664E-2</v>
      </c>
      <c r="AE10" s="615"/>
      <c r="AF10" s="688"/>
      <c r="AG10" s="615"/>
    </row>
    <row r="11" spans="1:45" s="661" customFormat="1" ht="12.75" x14ac:dyDescent="0.2">
      <c r="A11" s="707" t="s">
        <v>672</v>
      </c>
      <c r="B11" s="667">
        <v>159931</v>
      </c>
      <c r="C11" s="667">
        <v>1702</v>
      </c>
      <c r="D11" s="667">
        <v>29281</v>
      </c>
      <c r="E11" s="667">
        <v>93591</v>
      </c>
      <c r="F11" s="667">
        <v>35357</v>
      </c>
      <c r="G11" s="668">
        <v>256393</v>
      </c>
      <c r="H11" s="667">
        <v>16855</v>
      </c>
      <c r="I11" s="667">
        <v>6923</v>
      </c>
      <c r="J11" s="667">
        <v>20906</v>
      </c>
      <c r="K11" s="667">
        <v>8731</v>
      </c>
      <c r="L11" s="667">
        <v>8903</v>
      </c>
      <c r="M11" s="669">
        <v>20677</v>
      </c>
      <c r="N11" s="669">
        <v>7174</v>
      </c>
      <c r="O11" s="667">
        <v>321</v>
      </c>
      <c r="P11" s="667"/>
      <c r="Q11" s="667"/>
      <c r="R11" s="670">
        <v>42139</v>
      </c>
      <c r="S11" s="667">
        <v>6848</v>
      </c>
      <c r="T11" s="667">
        <v>6425</v>
      </c>
      <c r="U11" s="667">
        <v>2834</v>
      </c>
      <c r="V11" s="667">
        <v>1056</v>
      </c>
      <c r="W11" s="667">
        <v>3166</v>
      </c>
      <c r="X11" s="667">
        <v>6973</v>
      </c>
      <c r="Y11" s="667">
        <v>35</v>
      </c>
      <c r="Z11" s="667"/>
      <c r="AA11" s="667">
        <v>23155</v>
      </c>
      <c r="AB11" s="667">
        <v>984</v>
      </c>
      <c r="AC11" s="667">
        <v>52854</v>
      </c>
      <c r="AD11" s="667">
        <v>19434</v>
      </c>
      <c r="AE11" s="708" t="str">
        <f>IF(B11=SUM(C11:F11),"TRUE","FALSE")</f>
        <v>TRUE</v>
      </c>
      <c r="AF11" s="689" t="str">
        <f>IF(B11=SUM(H11:X11),"TRUE","FALSE")</f>
        <v>TRUE</v>
      </c>
      <c r="AG11" s="709" t="str">
        <f>IF(G11=SUM(H11:AD11),"TRUE","FALSE")</f>
        <v>TRUE</v>
      </c>
    </row>
    <row r="12" spans="1:45" s="661" customFormat="1" ht="12.75" x14ac:dyDescent="0.2">
      <c r="A12" s="710" t="s">
        <v>682</v>
      </c>
      <c r="B12" s="671">
        <v>169674</v>
      </c>
      <c r="C12" s="671">
        <v>1650</v>
      </c>
      <c r="D12" s="671">
        <v>31533</v>
      </c>
      <c r="E12" s="671">
        <v>100257</v>
      </c>
      <c r="F12" s="671">
        <v>36234</v>
      </c>
      <c r="G12" s="672">
        <v>266893</v>
      </c>
      <c r="H12" s="671">
        <v>16282</v>
      </c>
      <c r="I12" s="671">
        <v>6995</v>
      </c>
      <c r="J12" s="671">
        <v>21538</v>
      </c>
      <c r="K12" s="671">
        <v>8800</v>
      </c>
      <c r="L12" s="671">
        <v>9104</v>
      </c>
      <c r="M12" s="673">
        <v>20708</v>
      </c>
      <c r="N12" s="669">
        <v>7654</v>
      </c>
      <c r="O12" s="671">
        <v>337</v>
      </c>
      <c r="P12" s="671"/>
      <c r="Q12" s="671"/>
      <c r="R12" s="670">
        <v>50409</v>
      </c>
      <c r="S12" s="671">
        <v>7154</v>
      </c>
      <c r="T12" s="671">
        <v>6449</v>
      </c>
      <c r="U12" s="671">
        <v>2728</v>
      </c>
      <c r="V12" s="671">
        <v>1137</v>
      </c>
      <c r="W12" s="671">
        <v>3150</v>
      </c>
      <c r="X12" s="671">
        <v>7229</v>
      </c>
      <c r="Y12" s="671">
        <v>27</v>
      </c>
      <c r="Z12" s="671"/>
      <c r="AA12" s="671">
        <v>24097</v>
      </c>
      <c r="AB12" s="671">
        <v>1001</v>
      </c>
      <c r="AC12" s="671">
        <v>52060</v>
      </c>
      <c r="AD12" s="671">
        <v>20034</v>
      </c>
      <c r="AE12" s="708" t="str">
        <f t="shared" ref="AE12:AE48" si="2">IF(B12=SUM(C12:F12),"TRUE","FALSE")</f>
        <v>TRUE</v>
      </c>
      <c r="AF12" s="689" t="str">
        <f t="shared" ref="AF12:AF48" si="3">IF(B12=SUM(H12:X12),"TRUE","FALSE")</f>
        <v>TRUE</v>
      </c>
      <c r="AG12" s="709" t="str">
        <f t="shared" ref="AG12:AG48" si="4">IF(G12=SUM(H12:AD12),"TRUE","FALSE")</f>
        <v>TRUE</v>
      </c>
    </row>
    <row r="13" spans="1:45" s="661" customFormat="1" ht="12.75" x14ac:dyDescent="0.2">
      <c r="A13" s="710" t="s">
        <v>716</v>
      </c>
      <c r="B13" s="671">
        <v>170857</v>
      </c>
      <c r="C13" s="671">
        <v>1710</v>
      </c>
      <c r="D13" s="671">
        <v>30971</v>
      </c>
      <c r="E13" s="671">
        <v>100432</v>
      </c>
      <c r="F13" s="671">
        <v>37744</v>
      </c>
      <c r="G13" s="672">
        <v>269703</v>
      </c>
      <c r="H13" s="671">
        <v>16838</v>
      </c>
      <c r="I13" s="671">
        <v>7387</v>
      </c>
      <c r="J13" s="671">
        <v>22449</v>
      </c>
      <c r="K13" s="671">
        <v>9112</v>
      </c>
      <c r="L13" s="671">
        <v>9487</v>
      </c>
      <c r="M13" s="673">
        <v>20897</v>
      </c>
      <c r="N13" s="669">
        <v>7801</v>
      </c>
      <c r="O13" s="671">
        <v>342</v>
      </c>
      <c r="P13" s="671"/>
      <c r="Q13" s="671"/>
      <c r="R13" s="670">
        <v>47928</v>
      </c>
      <c r="S13" s="671">
        <v>7547</v>
      </c>
      <c r="T13" s="671">
        <v>6588</v>
      </c>
      <c r="U13" s="671">
        <v>2807</v>
      </c>
      <c r="V13" s="671">
        <v>1209</v>
      </c>
      <c r="W13" s="671">
        <v>3147</v>
      </c>
      <c r="X13" s="671">
        <v>7318</v>
      </c>
      <c r="Y13" s="671">
        <v>29</v>
      </c>
      <c r="Z13" s="671"/>
      <c r="AA13" s="671">
        <v>24887</v>
      </c>
      <c r="AB13" s="671">
        <v>1137</v>
      </c>
      <c r="AC13" s="671">
        <v>51776</v>
      </c>
      <c r="AD13" s="671">
        <v>21017</v>
      </c>
      <c r="AE13" s="708" t="str">
        <f t="shared" si="2"/>
        <v>TRUE</v>
      </c>
      <c r="AF13" s="689" t="str">
        <f t="shared" si="3"/>
        <v>TRUE</v>
      </c>
      <c r="AG13" s="709" t="str">
        <f t="shared" si="4"/>
        <v>TRUE</v>
      </c>
    </row>
    <row r="14" spans="1:45" s="661" customFormat="1" ht="12.75" x14ac:dyDescent="0.2">
      <c r="A14" s="710" t="s">
        <v>868</v>
      </c>
      <c r="B14" s="671">
        <v>148210</v>
      </c>
      <c r="C14" s="671">
        <v>1613</v>
      </c>
      <c r="D14" s="671">
        <v>26715</v>
      </c>
      <c r="E14" s="671">
        <v>86526</v>
      </c>
      <c r="F14" s="671">
        <v>33356</v>
      </c>
      <c r="G14" s="672">
        <v>227199</v>
      </c>
      <c r="H14" s="671">
        <v>15243</v>
      </c>
      <c r="I14" s="671">
        <v>6895</v>
      </c>
      <c r="J14" s="671">
        <v>20318</v>
      </c>
      <c r="K14" s="671">
        <v>8318</v>
      </c>
      <c r="L14" s="671">
        <v>9397</v>
      </c>
      <c r="M14" s="673">
        <v>19161</v>
      </c>
      <c r="N14" s="669">
        <v>6317</v>
      </c>
      <c r="O14" s="671">
        <v>321</v>
      </c>
      <c r="P14" s="671"/>
      <c r="Q14" s="671"/>
      <c r="R14" s="670">
        <v>36016</v>
      </c>
      <c r="S14" s="671">
        <v>6637</v>
      </c>
      <c r="T14" s="671">
        <v>6391</v>
      </c>
      <c r="U14" s="671">
        <v>2670</v>
      </c>
      <c r="V14" s="671">
        <v>955</v>
      </c>
      <c r="W14" s="671">
        <v>3016</v>
      </c>
      <c r="X14" s="671">
        <v>6555</v>
      </c>
      <c r="Y14" s="671">
        <v>27</v>
      </c>
      <c r="Z14" s="671"/>
      <c r="AA14" s="671">
        <v>20261</v>
      </c>
      <c r="AB14" s="671">
        <v>1074</v>
      </c>
      <c r="AC14" s="671">
        <v>38151</v>
      </c>
      <c r="AD14" s="671">
        <v>19476</v>
      </c>
      <c r="AE14" s="708" t="str">
        <f t="shared" si="2"/>
        <v>TRUE</v>
      </c>
      <c r="AF14" s="689" t="str">
        <f t="shared" si="3"/>
        <v>TRUE</v>
      </c>
      <c r="AG14" s="709" t="str">
        <f t="shared" si="4"/>
        <v>TRUE</v>
      </c>
    </row>
    <row r="15" spans="1:45" s="661" customFormat="1" ht="12.75" x14ac:dyDescent="0.2">
      <c r="A15" s="711" t="s">
        <v>425</v>
      </c>
      <c r="B15" s="709" t="str">
        <f t="shared" ref="B15:AD15" si="5">IFERROR(CONCATENATE(B14," (",ROUND(B10*100,1),"%)"),"-")</f>
        <v>148210 (-11.2%)</v>
      </c>
      <c r="C15" s="709" t="str">
        <f t="shared" si="5"/>
        <v>1613 (-4.4%)</v>
      </c>
      <c r="D15" s="709" t="str">
        <f t="shared" si="5"/>
        <v>26715 (-12.7%)</v>
      </c>
      <c r="E15" s="709" t="str">
        <f t="shared" si="5"/>
        <v>86526 (-11.8%)</v>
      </c>
      <c r="F15" s="709" t="str">
        <f t="shared" si="5"/>
        <v>33356 (-8.5%)</v>
      </c>
      <c r="G15" s="712" t="str">
        <f t="shared" si="5"/>
        <v>227199 (-14%)</v>
      </c>
      <c r="H15" s="709" t="str">
        <f t="shared" si="5"/>
        <v>15243 (-8.5%)</v>
      </c>
      <c r="I15" s="709" t="str">
        <f t="shared" si="5"/>
        <v>6895 (-2.9%)</v>
      </c>
      <c r="J15" s="709" t="str">
        <f t="shared" si="5"/>
        <v>20318 (-6.1%)</v>
      </c>
      <c r="K15" s="709" t="str">
        <f t="shared" si="5"/>
        <v>8318 (-6.3%)</v>
      </c>
      <c r="L15" s="709" t="str">
        <f t="shared" si="5"/>
        <v>9397 (2.5%)</v>
      </c>
      <c r="M15" s="709" t="str">
        <f t="shared" si="5"/>
        <v>19161 (-7.7%)</v>
      </c>
      <c r="N15" s="709" t="str">
        <f t="shared" si="5"/>
        <v>6317 (-16.3%)</v>
      </c>
      <c r="O15" s="709" t="str">
        <f t="shared" si="5"/>
        <v>321 (-3.7%)</v>
      </c>
      <c r="P15" s="709" t="str">
        <f t="shared" si="5"/>
        <v>-</v>
      </c>
      <c r="Q15" s="709" t="str">
        <f t="shared" si="5"/>
        <v>-</v>
      </c>
      <c r="R15" s="709" t="str">
        <f t="shared" si="5"/>
        <v>36016 (-23.1%)</v>
      </c>
      <c r="S15" s="709" t="str">
        <f>IFERROR(CONCATENATE(S14," (",ROUND(S10*100,1),"%)"),"-")</f>
        <v>6637 (-7.6%)</v>
      </c>
      <c r="T15" s="709" t="str">
        <f t="shared" si="5"/>
        <v>6391 (-1.5%)</v>
      </c>
      <c r="U15" s="709" t="str">
        <f t="shared" si="5"/>
        <v>2670 (-4.3%)</v>
      </c>
      <c r="V15" s="709" t="str">
        <f t="shared" si="5"/>
        <v>955 (-15.8%)</v>
      </c>
      <c r="W15" s="709" t="str">
        <f t="shared" si="5"/>
        <v>3016 (-4.4%)</v>
      </c>
      <c r="X15" s="709" t="str">
        <f t="shared" si="5"/>
        <v>6555 (-8.6%)</v>
      </c>
      <c r="Y15" s="709" t="str">
        <f t="shared" si="5"/>
        <v>27 (-11%)</v>
      </c>
      <c r="Z15" s="709" t="str">
        <f t="shared" si="5"/>
        <v>-</v>
      </c>
      <c r="AA15" s="709" t="str">
        <f t="shared" si="5"/>
        <v>20261 (-15.7%)</v>
      </c>
      <c r="AB15" s="709" t="str">
        <f t="shared" si="5"/>
        <v>1074 (3.2%)</v>
      </c>
      <c r="AC15" s="709" t="str">
        <f t="shared" si="5"/>
        <v>38151 (-27%)</v>
      </c>
      <c r="AD15" s="709" t="str">
        <f t="shared" si="5"/>
        <v>19476 (-3.4%)</v>
      </c>
      <c r="AE15" s="708"/>
      <c r="AF15" s="689"/>
      <c r="AG15" s="709"/>
    </row>
    <row r="16" spans="1:45" s="661" customFormat="1" ht="12.75" x14ac:dyDescent="0.2">
      <c r="A16" s="711" t="s">
        <v>237</v>
      </c>
      <c r="B16" s="614" t="str">
        <f t="shared" ref="B16:R16" si="6">IFERROR(IF(ABS(AVERAGE(B11:B13)-B14)&gt;1.96*SQRT((AVERAGE(B11:B13)/3)+B14),"Sig","Not Sig"),"-")</f>
        <v>Sig</v>
      </c>
      <c r="C16" s="614" t="str">
        <f t="shared" si="6"/>
        <v>Not Sig</v>
      </c>
      <c r="D16" s="614" t="str">
        <f t="shared" si="6"/>
        <v>Sig</v>
      </c>
      <c r="E16" s="614" t="str">
        <f t="shared" si="6"/>
        <v>Sig</v>
      </c>
      <c r="F16" s="614" t="str">
        <f t="shared" si="6"/>
        <v>Sig</v>
      </c>
      <c r="G16" s="614" t="str">
        <f t="shared" si="6"/>
        <v>Sig</v>
      </c>
      <c r="H16" s="614" t="str">
        <f t="shared" si="6"/>
        <v>Sig</v>
      </c>
      <c r="I16" s="614" t="str">
        <f t="shared" si="6"/>
        <v>Sig</v>
      </c>
      <c r="J16" s="614" t="str">
        <f t="shared" si="6"/>
        <v>Sig</v>
      </c>
      <c r="K16" s="614" t="str">
        <f t="shared" si="6"/>
        <v>Sig</v>
      </c>
      <c r="L16" s="614" t="str">
        <f t="shared" si="6"/>
        <v>Sig</v>
      </c>
      <c r="M16" s="614" t="str">
        <f t="shared" si="6"/>
        <v>Sig</v>
      </c>
      <c r="N16" s="614" t="str">
        <f t="shared" si="6"/>
        <v>Sig</v>
      </c>
      <c r="O16" s="614" t="str">
        <f t="shared" si="6"/>
        <v>Not Sig</v>
      </c>
      <c r="P16" s="614" t="str">
        <f t="shared" si="6"/>
        <v>-</v>
      </c>
      <c r="Q16" s="614" t="str">
        <f t="shared" si="6"/>
        <v>-</v>
      </c>
      <c r="R16" s="614" t="str">
        <f t="shared" si="6"/>
        <v>Sig</v>
      </c>
      <c r="S16" s="614" t="str">
        <f>IFERROR(IF(ABS(AVERAGE(S11:S13)-S14)&gt;1.96*SQRT((AVERAGE(S11:S13)/3)+S14),"Sig","Not Sig"),"-")</f>
        <v>Sig</v>
      </c>
      <c r="T16" s="614" t="str">
        <f t="shared" ref="T16:AD16" si="7">IFERROR(IF(ABS(AVERAGE(T11:T13)-T14)&gt;1.96*SQRT((AVERAGE(T11:T13)/3)+T14),"Sig","Not Sig"),"-")</f>
        <v>Not Sig</v>
      </c>
      <c r="U16" s="614" t="str">
        <f t="shared" si="7"/>
        <v>Sig</v>
      </c>
      <c r="V16" s="614" t="str">
        <f t="shared" si="7"/>
        <v>Sig</v>
      </c>
      <c r="W16" s="614" t="str">
        <f t="shared" si="7"/>
        <v>Sig</v>
      </c>
      <c r="X16" s="614" t="str">
        <f t="shared" si="7"/>
        <v>Sig</v>
      </c>
      <c r="Y16" s="614" t="str">
        <f t="shared" si="7"/>
        <v>Not Sig</v>
      </c>
      <c r="Z16" s="614" t="str">
        <f t="shared" si="7"/>
        <v>-</v>
      </c>
      <c r="AA16" s="614" t="str">
        <f t="shared" si="7"/>
        <v>Sig</v>
      </c>
      <c r="AB16" s="614" t="str">
        <f t="shared" si="7"/>
        <v>Not Sig</v>
      </c>
      <c r="AC16" s="614" t="str">
        <f t="shared" si="7"/>
        <v>Sig</v>
      </c>
      <c r="AD16" s="614" t="str">
        <f t="shared" si="7"/>
        <v>Sig</v>
      </c>
      <c r="AE16" s="708"/>
      <c r="AF16" s="689"/>
      <c r="AG16" s="709"/>
    </row>
    <row r="17" spans="1:33" s="663" customFormat="1" ht="12.75" x14ac:dyDescent="0.2">
      <c r="A17" s="662" t="s">
        <v>238</v>
      </c>
      <c r="B17" s="615">
        <f t="shared" ref="B17:S17" si="8">IFERROR((B21-AVERAGE(B18:B20))/AVERAGE(B18:B20),"-")</f>
        <v>-9.2523519371869783E-2</v>
      </c>
      <c r="C17" s="615">
        <f t="shared" si="8"/>
        <v>-6.7999131001520705E-2</v>
      </c>
      <c r="D17" s="615">
        <f t="shared" si="8"/>
        <v>-0.11105267902755663</v>
      </c>
      <c r="E17" s="615">
        <f t="shared" si="8"/>
        <v>-9.5667479014351478E-2</v>
      </c>
      <c r="F17" s="615">
        <f t="shared" si="8"/>
        <v>-6.356455196247833E-2</v>
      </c>
      <c r="G17" s="666">
        <f t="shared" si="8"/>
        <v>-0.13454263151960211</v>
      </c>
      <c r="H17" s="615">
        <f t="shared" si="8"/>
        <v>-0.10807295195252166</v>
      </c>
      <c r="I17" s="615">
        <f t="shared" si="8"/>
        <v>-3.796818881477685E-2</v>
      </c>
      <c r="J17" s="615">
        <f t="shared" si="8"/>
        <v>-4.2278652191878527E-2</v>
      </c>
      <c r="K17" s="615">
        <f t="shared" si="8"/>
        <v>-6.3787795058024718E-2</v>
      </c>
      <c r="L17" s="615">
        <f t="shared" si="8"/>
        <v>1.8659202985472478E-2</v>
      </c>
      <c r="M17" s="615">
        <f t="shared" si="8"/>
        <v>-5.6953550249552259E-2</v>
      </c>
      <c r="N17" s="615">
        <f t="shared" si="8"/>
        <v>-0.15396236780661998</v>
      </c>
      <c r="O17" s="615">
        <f t="shared" si="8"/>
        <v>-0.15690089023281387</v>
      </c>
      <c r="P17" s="615">
        <f t="shared" si="8"/>
        <v>-0.11793154761904762</v>
      </c>
      <c r="Q17" s="615">
        <f t="shared" si="8"/>
        <v>-5.621351125938278E-2</v>
      </c>
      <c r="R17" s="615" t="str">
        <f t="shared" si="8"/>
        <v>-</v>
      </c>
      <c r="S17" s="615">
        <f t="shared" si="8"/>
        <v>-8.9161815136773334E-2</v>
      </c>
      <c r="T17" s="615">
        <f>IFERROR((T21-AVERAGE(T18:T20))/AVERAGE(T18:T20),"-")</f>
        <v>-1.2547051442910916E-2</v>
      </c>
      <c r="U17" s="615">
        <f t="shared" ref="U17:AC17" si="9">IFERROR((U21-AVERAGE(U18:U20))/AVERAGE(U18:U20),"-")</f>
        <v>-6.2500000000000042E-2</v>
      </c>
      <c r="V17" s="615">
        <f t="shared" si="9"/>
        <v>-8.4015619095604038E-2</v>
      </c>
      <c r="W17" s="615">
        <f t="shared" si="9"/>
        <v>-7.5416544869921082E-2</v>
      </c>
      <c r="X17" s="615">
        <f t="shared" si="9"/>
        <v>-5.0072568940493466E-2</v>
      </c>
      <c r="Y17" s="615">
        <f t="shared" si="9"/>
        <v>-0.30463394570880176</v>
      </c>
      <c r="Z17" s="615">
        <f t="shared" si="9"/>
        <v>-0.18374062424389065</v>
      </c>
      <c r="AA17" s="615">
        <f t="shared" si="9"/>
        <v>-0.16157303370786516</v>
      </c>
      <c r="AB17" s="615">
        <f t="shared" si="9"/>
        <v>-0.10234986945169718</v>
      </c>
      <c r="AC17" s="615">
        <f t="shared" si="9"/>
        <v>-0.25122304969602238</v>
      </c>
      <c r="AD17" s="615">
        <f>IFERROR((AD21-AVERAGE(AD18:AD20))/AVERAGE(AD18:AD20),"-")</f>
        <v>-1.4726649182973624E-2</v>
      </c>
      <c r="AE17" s="708"/>
      <c r="AF17" s="689"/>
      <c r="AG17" s="709"/>
    </row>
    <row r="18" spans="1:33" s="661" customFormat="1" ht="12.75" x14ac:dyDescent="0.2">
      <c r="A18" s="707" t="s">
        <v>672</v>
      </c>
      <c r="B18" s="667">
        <v>151621</v>
      </c>
      <c r="C18" s="667">
        <v>1573</v>
      </c>
      <c r="D18" s="667">
        <v>43474</v>
      </c>
      <c r="E18" s="667">
        <v>72086</v>
      </c>
      <c r="F18" s="667">
        <v>34488</v>
      </c>
      <c r="G18" s="668">
        <v>253190</v>
      </c>
      <c r="H18" s="667">
        <v>12466</v>
      </c>
      <c r="I18" s="667">
        <v>3121</v>
      </c>
      <c r="J18" s="667">
        <v>17133</v>
      </c>
      <c r="K18" s="667">
        <v>4087</v>
      </c>
      <c r="L18" s="667">
        <v>7262</v>
      </c>
      <c r="M18" s="669">
        <v>19006</v>
      </c>
      <c r="N18" s="669">
        <v>6905</v>
      </c>
      <c r="O18" s="667">
        <v>45967</v>
      </c>
      <c r="P18" s="667">
        <v>2633</v>
      </c>
      <c r="Q18" s="667">
        <v>15601</v>
      </c>
      <c r="R18" s="670"/>
      <c r="S18" s="667">
        <v>4192</v>
      </c>
      <c r="T18" s="667">
        <v>2401</v>
      </c>
      <c r="U18" s="667">
        <v>2068</v>
      </c>
      <c r="V18" s="667">
        <v>2523</v>
      </c>
      <c r="W18" s="667">
        <v>3491</v>
      </c>
      <c r="X18" s="667">
        <v>2765</v>
      </c>
      <c r="Y18" s="667">
        <v>7023</v>
      </c>
      <c r="Z18" s="667">
        <v>21008</v>
      </c>
      <c r="AA18" s="667">
        <v>17287</v>
      </c>
      <c r="AB18" s="667">
        <v>665</v>
      </c>
      <c r="AC18" s="667">
        <v>44428</v>
      </c>
      <c r="AD18" s="667">
        <v>11158</v>
      </c>
      <c r="AE18" s="708" t="str">
        <f t="shared" si="2"/>
        <v>TRUE</v>
      </c>
      <c r="AF18" s="689" t="str">
        <f t="shared" si="3"/>
        <v>TRUE</v>
      </c>
      <c r="AG18" s="709" t="str">
        <f t="shared" si="4"/>
        <v>TRUE</v>
      </c>
    </row>
    <row r="19" spans="1:33" s="661" customFormat="1" ht="12.75" x14ac:dyDescent="0.2">
      <c r="A19" s="710" t="s">
        <v>682</v>
      </c>
      <c r="B19" s="671">
        <v>154668</v>
      </c>
      <c r="C19" s="671">
        <v>1493</v>
      </c>
      <c r="D19" s="671">
        <v>44256</v>
      </c>
      <c r="E19" s="671">
        <v>74101</v>
      </c>
      <c r="F19" s="671">
        <v>34818</v>
      </c>
      <c r="G19" s="672">
        <v>256564</v>
      </c>
      <c r="H19" s="671">
        <v>11965</v>
      </c>
      <c r="I19" s="671">
        <v>3276</v>
      </c>
      <c r="J19" s="671">
        <v>17638</v>
      </c>
      <c r="K19" s="671">
        <v>4217</v>
      </c>
      <c r="L19" s="671">
        <v>7349</v>
      </c>
      <c r="M19" s="673">
        <v>19078</v>
      </c>
      <c r="N19" s="669">
        <v>7455</v>
      </c>
      <c r="O19" s="671">
        <v>47815</v>
      </c>
      <c r="P19" s="671">
        <v>2694</v>
      </c>
      <c r="Q19" s="671">
        <v>16085</v>
      </c>
      <c r="R19" s="670"/>
      <c r="S19" s="671">
        <v>4042</v>
      </c>
      <c r="T19" s="671">
        <v>2327</v>
      </c>
      <c r="U19" s="671">
        <v>2016</v>
      </c>
      <c r="V19" s="671">
        <v>2641</v>
      </c>
      <c r="W19" s="671">
        <v>3404</v>
      </c>
      <c r="X19" s="671">
        <v>2666</v>
      </c>
      <c r="Y19" s="671">
        <v>7419</v>
      </c>
      <c r="Z19" s="671">
        <v>20332</v>
      </c>
      <c r="AA19" s="671">
        <v>17706</v>
      </c>
      <c r="AB19" s="671">
        <v>607</v>
      </c>
      <c r="AC19" s="671">
        <v>44347</v>
      </c>
      <c r="AD19" s="671">
        <v>11485</v>
      </c>
      <c r="AE19" s="708" t="str">
        <f t="shared" si="2"/>
        <v>TRUE</v>
      </c>
      <c r="AF19" s="689" t="str">
        <f t="shared" si="3"/>
        <v>TRUE</v>
      </c>
      <c r="AG19" s="709" t="str">
        <f t="shared" si="4"/>
        <v>TRUE</v>
      </c>
    </row>
    <row r="20" spans="1:33" s="661" customFormat="1" ht="12.75" x14ac:dyDescent="0.2">
      <c r="A20" s="710" t="s">
        <v>716</v>
      </c>
      <c r="B20" s="671">
        <v>158328</v>
      </c>
      <c r="C20" s="671">
        <v>1537</v>
      </c>
      <c r="D20" s="671">
        <v>45378</v>
      </c>
      <c r="E20" s="671">
        <v>75393</v>
      </c>
      <c r="F20" s="671">
        <v>36020</v>
      </c>
      <c r="G20" s="672">
        <v>261823</v>
      </c>
      <c r="H20" s="671">
        <v>12470</v>
      </c>
      <c r="I20" s="671">
        <v>3348</v>
      </c>
      <c r="J20" s="671">
        <v>18471</v>
      </c>
      <c r="K20" s="671">
        <v>4363</v>
      </c>
      <c r="L20" s="671">
        <v>7898</v>
      </c>
      <c r="M20" s="673">
        <v>19419</v>
      </c>
      <c r="N20" s="669">
        <v>7483</v>
      </c>
      <c r="O20" s="671">
        <v>48091</v>
      </c>
      <c r="P20" s="671">
        <v>2737</v>
      </c>
      <c r="Q20" s="671">
        <v>16274</v>
      </c>
      <c r="R20" s="670"/>
      <c r="S20" s="671">
        <v>4305</v>
      </c>
      <c r="T20" s="671">
        <v>2445</v>
      </c>
      <c r="U20" s="671">
        <v>2044</v>
      </c>
      <c r="V20" s="671">
        <v>2775</v>
      </c>
      <c r="W20" s="671">
        <v>3368</v>
      </c>
      <c r="X20" s="671">
        <v>2837</v>
      </c>
      <c r="Y20" s="671">
        <v>7440</v>
      </c>
      <c r="Z20" s="671">
        <v>20655</v>
      </c>
      <c r="AA20" s="671">
        <v>18407</v>
      </c>
      <c r="AB20" s="671">
        <v>643</v>
      </c>
      <c r="AC20" s="671">
        <v>44294</v>
      </c>
      <c r="AD20" s="671">
        <v>12056</v>
      </c>
      <c r="AE20" s="708" t="str">
        <f t="shared" si="2"/>
        <v>TRUE</v>
      </c>
      <c r="AF20" s="689" t="str">
        <f t="shared" si="3"/>
        <v>TRUE</v>
      </c>
      <c r="AG20" s="709" t="str">
        <f t="shared" si="4"/>
        <v>TRUE</v>
      </c>
    </row>
    <row r="21" spans="1:33" s="661" customFormat="1" ht="12.75" x14ac:dyDescent="0.2">
      <c r="A21" s="710" t="s">
        <v>868</v>
      </c>
      <c r="B21" s="671">
        <v>140543</v>
      </c>
      <c r="C21" s="671">
        <v>1430</v>
      </c>
      <c r="D21" s="671">
        <v>39442</v>
      </c>
      <c r="E21" s="671">
        <v>66794</v>
      </c>
      <c r="F21" s="671">
        <v>32877</v>
      </c>
      <c r="G21" s="672">
        <v>222589</v>
      </c>
      <c r="H21" s="671">
        <v>10971</v>
      </c>
      <c r="I21" s="671">
        <v>3125</v>
      </c>
      <c r="J21" s="671">
        <v>16997</v>
      </c>
      <c r="K21" s="671">
        <v>3953</v>
      </c>
      <c r="L21" s="671">
        <v>7643</v>
      </c>
      <c r="M21" s="673">
        <v>18076</v>
      </c>
      <c r="N21" s="669">
        <v>6160</v>
      </c>
      <c r="O21" s="671">
        <v>39871</v>
      </c>
      <c r="P21" s="671">
        <v>2371</v>
      </c>
      <c r="Q21" s="671">
        <v>15088</v>
      </c>
      <c r="R21" s="670"/>
      <c r="S21" s="671">
        <v>3807</v>
      </c>
      <c r="T21" s="671">
        <v>2361</v>
      </c>
      <c r="U21" s="671">
        <v>1915</v>
      </c>
      <c r="V21" s="671">
        <v>2424</v>
      </c>
      <c r="W21" s="671">
        <v>3163</v>
      </c>
      <c r="X21" s="671">
        <v>2618</v>
      </c>
      <c r="Y21" s="671">
        <v>5072</v>
      </c>
      <c r="Z21" s="671">
        <v>16868</v>
      </c>
      <c r="AA21" s="671">
        <v>14924</v>
      </c>
      <c r="AB21" s="671">
        <v>573</v>
      </c>
      <c r="AC21" s="671">
        <v>33213</v>
      </c>
      <c r="AD21" s="671">
        <v>11396</v>
      </c>
      <c r="AE21" s="708" t="str">
        <f t="shared" si="2"/>
        <v>TRUE</v>
      </c>
      <c r="AF21" s="689" t="str">
        <f t="shared" si="3"/>
        <v>TRUE</v>
      </c>
      <c r="AG21" s="709" t="str">
        <f t="shared" si="4"/>
        <v>TRUE</v>
      </c>
    </row>
    <row r="22" spans="1:33" s="661" customFormat="1" ht="12.75" x14ac:dyDescent="0.2">
      <c r="A22" s="711" t="s">
        <v>425</v>
      </c>
      <c r="B22" s="709" t="str">
        <f t="shared" ref="B22:AD22" si="10">IFERROR(CONCATENATE(B21," (",ROUND(B17*100,1),"%)"),"-")</f>
        <v>140543 (-9.3%)</v>
      </c>
      <c r="C22" s="709" t="str">
        <f t="shared" si="10"/>
        <v>1430 (-6.8%)</v>
      </c>
      <c r="D22" s="709" t="str">
        <f t="shared" si="10"/>
        <v>39442 (-11.1%)</v>
      </c>
      <c r="E22" s="709" t="str">
        <f t="shared" si="10"/>
        <v>66794 (-9.6%)</v>
      </c>
      <c r="F22" s="709" t="str">
        <f t="shared" si="10"/>
        <v>32877 (-6.4%)</v>
      </c>
      <c r="G22" s="712" t="str">
        <f t="shared" si="10"/>
        <v>222589 (-13.5%)</v>
      </c>
      <c r="H22" s="709" t="str">
        <f t="shared" si="10"/>
        <v>10971 (-10.8%)</v>
      </c>
      <c r="I22" s="709" t="str">
        <f t="shared" si="10"/>
        <v>3125 (-3.8%)</v>
      </c>
      <c r="J22" s="709" t="str">
        <f t="shared" si="10"/>
        <v>16997 (-4.2%)</v>
      </c>
      <c r="K22" s="709" t="str">
        <f t="shared" si="10"/>
        <v>3953 (-6.4%)</v>
      </c>
      <c r="L22" s="709" t="str">
        <f t="shared" si="10"/>
        <v>7643 (1.9%)</v>
      </c>
      <c r="M22" s="709" t="str">
        <f t="shared" si="10"/>
        <v>18076 (-5.7%)</v>
      </c>
      <c r="N22" s="709" t="str">
        <f t="shared" si="10"/>
        <v>6160 (-15.4%)</v>
      </c>
      <c r="O22" s="709" t="str">
        <f t="shared" si="10"/>
        <v>39871 (-15.7%)</v>
      </c>
      <c r="P22" s="709" t="str">
        <f t="shared" si="10"/>
        <v>2371 (-11.8%)</v>
      </c>
      <c r="Q22" s="709" t="str">
        <f t="shared" si="10"/>
        <v>15088 (-5.6%)</v>
      </c>
      <c r="R22" s="709" t="str">
        <f t="shared" si="10"/>
        <v>-</v>
      </c>
      <c r="S22" s="709" t="str">
        <f>IFERROR(CONCATENATE(S21," (",ROUND(S17*100,1),"%)"),"-")</f>
        <v>3807 (-8.9%)</v>
      </c>
      <c r="T22" s="709" t="str">
        <f t="shared" si="10"/>
        <v>2361 (-1.3%)</v>
      </c>
      <c r="U22" s="709" t="str">
        <f t="shared" si="10"/>
        <v>1915 (-6.3%)</v>
      </c>
      <c r="V22" s="709" t="str">
        <f t="shared" si="10"/>
        <v>2424 (-8.4%)</v>
      </c>
      <c r="W22" s="709" t="str">
        <f t="shared" si="10"/>
        <v>3163 (-7.5%)</v>
      </c>
      <c r="X22" s="709" t="str">
        <f t="shared" si="10"/>
        <v>2618 (-5%)</v>
      </c>
      <c r="Y22" s="709" t="str">
        <f t="shared" si="10"/>
        <v>5072 (-30.5%)</v>
      </c>
      <c r="Z22" s="709" t="str">
        <f t="shared" si="10"/>
        <v>16868 (-18.4%)</v>
      </c>
      <c r="AA22" s="709" t="str">
        <f t="shared" si="10"/>
        <v>14924 (-16.2%)</v>
      </c>
      <c r="AB22" s="709" t="str">
        <f t="shared" si="10"/>
        <v>573 (-10.2%)</v>
      </c>
      <c r="AC22" s="709" t="str">
        <f t="shared" si="10"/>
        <v>33213 (-25.1%)</v>
      </c>
      <c r="AD22" s="709" t="str">
        <f t="shared" si="10"/>
        <v>11396 (-1.5%)</v>
      </c>
      <c r="AE22" s="708"/>
      <c r="AF22" s="689"/>
      <c r="AG22" s="709"/>
    </row>
    <row r="23" spans="1:33" s="661" customFormat="1" ht="12.75" x14ac:dyDescent="0.2">
      <c r="A23" s="711" t="s">
        <v>237</v>
      </c>
      <c r="B23" s="614" t="str">
        <f t="shared" ref="B23:R23" si="11">IFERROR(IF(ABS(AVERAGE(B18:B20)-B21)&gt;1.96*SQRT((AVERAGE(B18:B20)/3)+B21),"Sig","Not Sig"),"-")</f>
        <v>Sig</v>
      </c>
      <c r="C23" s="614" t="str">
        <f t="shared" si="11"/>
        <v>Sig</v>
      </c>
      <c r="D23" s="614" t="str">
        <f t="shared" si="11"/>
        <v>Sig</v>
      </c>
      <c r="E23" s="614" t="str">
        <f t="shared" si="11"/>
        <v>Sig</v>
      </c>
      <c r="F23" s="614" t="str">
        <f t="shared" si="11"/>
        <v>Sig</v>
      </c>
      <c r="G23" s="614" t="str">
        <f t="shared" si="11"/>
        <v>Sig</v>
      </c>
      <c r="H23" s="614" t="str">
        <f t="shared" si="11"/>
        <v>Sig</v>
      </c>
      <c r="I23" s="614" t="str">
        <f t="shared" si="11"/>
        <v>Not Sig</v>
      </c>
      <c r="J23" s="614" t="str">
        <f t="shared" si="11"/>
        <v>Sig</v>
      </c>
      <c r="K23" s="614" t="str">
        <f t="shared" si="11"/>
        <v>Sig</v>
      </c>
      <c r="L23" s="614" t="str">
        <f t="shared" si="11"/>
        <v>Not Sig</v>
      </c>
      <c r="M23" s="614" t="str">
        <f t="shared" si="11"/>
        <v>Sig</v>
      </c>
      <c r="N23" s="614" t="str">
        <f t="shared" si="11"/>
        <v>Sig</v>
      </c>
      <c r="O23" s="614" t="str">
        <f t="shared" si="11"/>
        <v>Sig</v>
      </c>
      <c r="P23" s="614" t="str">
        <f t="shared" si="11"/>
        <v>Sig</v>
      </c>
      <c r="Q23" s="614" t="str">
        <f t="shared" si="11"/>
        <v>Sig</v>
      </c>
      <c r="R23" s="614" t="str">
        <f t="shared" si="11"/>
        <v>-</v>
      </c>
      <c r="S23" s="614" t="str">
        <f>IFERROR(IF(ABS(AVERAGE(S18:S20)-S21)&gt;1.96*SQRT((AVERAGE(S18:S20)/3)+S21),"Sig","Not Sig"),"-")</f>
        <v>Sig</v>
      </c>
      <c r="T23" s="614" t="str">
        <f t="shared" ref="T23:AD23" si="12">IFERROR(IF(ABS(AVERAGE(T18:T20)-T21)&gt;1.96*SQRT((AVERAGE(T18:T20)/3)+T21),"Sig","Not Sig"),"-")</f>
        <v>Not Sig</v>
      </c>
      <c r="U23" s="614" t="str">
        <f t="shared" si="12"/>
        <v>Sig</v>
      </c>
      <c r="V23" s="614" t="str">
        <f t="shared" si="12"/>
        <v>Sig</v>
      </c>
      <c r="W23" s="614" t="str">
        <f t="shared" si="12"/>
        <v>Sig</v>
      </c>
      <c r="X23" s="614" t="str">
        <f t="shared" si="12"/>
        <v>Sig</v>
      </c>
      <c r="Y23" s="614" t="str">
        <f t="shared" si="12"/>
        <v>Sig</v>
      </c>
      <c r="Z23" s="614" t="str">
        <f t="shared" si="12"/>
        <v>Sig</v>
      </c>
      <c r="AA23" s="614" t="str">
        <f t="shared" si="12"/>
        <v>Sig</v>
      </c>
      <c r="AB23" s="614" t="str">
        <f t="shared" si="12"/>
        <v>Sig</v>
      </c>
      <c r="AC23" s="614" t="str">
        <f t="shared" si="12"/>
        <v>Sig</v>
      </c>
      <c r="AD23" s="614" t="str">
        <f t="shared" si="12"/>
        <v>Not Sig</v>
      </c>
      <c r="AE23" s="708"/>
      <c r="AF23" s="689"/>
      <c r="AG23" s="709"/>
    </row>
    <row r="24" spans="1:33" s="661" customFormat="1" ht="12.75" x14ac:dyDescent="0.2">
      <c r="A24" s="662" t="s">
        <v>442</v>
      </c>
      <c r="B24" s="615">
        <f t="shared" ref="B24:AD24" si="13">IFERROR((B28-AVERAGE(B25:B27))/AVERAGE(B25:B27),"-")</f>
        <v>-0.1023957624194496</v>
      </c>
      <c r="C24" s="615">
        <f t="shared" si="13"/>
        <v>-5.5457837558199642E-2</v>
      </c>
      <c r="D24" s="615">
        <f t="shared" si="13"/>
        <v>-0.11748698269843875</v>
      </c>
      <c r="E24" s="615">
        <f t="shared" si="13"/>
        <v>-0.10836273407513672</v>
      </c>
      <c r="F24" s="615">
        <f t="shared" si="13"/>
        <v>-7.4359105752791671E-2</v>
      </c>
      <c r="G24" s="666">
        <f t="shared" si="13"/>
        <v>-0.13754740931350931</v>
      </c>
      <c r="H24" s="615">
        <f t="shared" si="13"/>
        <v>-9.4778765136516452E-2</v>
      </c>
      <c r="I24" s="615">
        <f t="shared" si="13"/>
        <v>-3.1884057971014491E-2</v>
      </c>
      <c r="J24" s="615">
        <f t="shared" si="13"/>
        <v>-5.2397680619630141E-2</v>
      </c>
      <c r="K24" s="615">
        <f t="shared" si="13"/>
        <v>-6.3520732638005645E-2</v>
      </c>
      <c r="L24" s="615">
        <f t="shared" si="13"/>
        <v>2.23386596804191E-2</v>
      </c>
      <c r="M24" s="615">
        <f t="shared" si="13"/>
        <v>-6.7404099010727608E-2</v>
      </c>
      <c r="N24" s="615">
        <f t="shared" si="13"/>
        <v>-0.15832433890987588</v>
      </c>
      <c r="O24" s="615">
        <f t="shared" si="13"/>
        <v>-0.15606167715383595</v>
      </c>
      <c r="P24" s="615">
        <f t="shared" si="13"/>
        <v>-0.11793154761904762</v>
      </c>
      <c r="Q24" s="615">
        <f t="shared" si="13"/>
        <v>-5.621351125938278E-2</v>
      </c>
      <c r="R24" s="615">
        <f t="shared" si="13"/>
        <v>-0.23084370283891914</v>
      </c>
      <c r="S24" s="615">
        <f>IFERROR((S28-AVERAGE(S25:S27))/AVERAGE(S25:S27),"-")</f>
        <v>-8.0849565829617415E-2</v>
      </c>
      <c r="T24" s="615">
        <f t="shared" si="13"/>
        <v>-1.4229397409423758E-2</v>
      </c>
      <c r="U24" s="615">
        <f t="shared" si="13"/>
        <v>-5.1183003380009598E-2</v>
      </c>
      <c r="V24" s="615">
        <f t="shared" si="13"/>
        <v>-0.1061634776474738</v>
      </c>
      <c r="W24" s="615">
        <f t="shared" si="13"/>
        <v>-6.0275778160802956E-2</v>
      </c>
      <c r="X24" s="615">
        <f t="shared" si="13"/>
        <v>-7.6171612729958427E-2</v>
      </c>
      <c r="Y24" s="615">
        <f t="shared" si="13"/>
        <v>-0.3038274245665134</v>
      </c>
      <c r="Z24" s="615">
        <f t="shared" si="13"/>
        <v>-0.18374062424389065</v>
      </c>
      <c r="AA24" s="615">
        <f t="shared" si="13"/>
        <v>-0.15918559172846691</v>
      </c>
      <c r="AB24" s="615">
        <f t="shared" si="13"/>
        <v>-1.9058963668850508E-2</v>
      </c>
      <c r="AC24" s="615">
        <f t="shared" si="13"/>
        <v>-0.26113770409202125</v>
      </c>
      <c r="AD24" s="615">
        <f t="shared" si="13"/>
        <v>-2.6979324256177509E-2</v>
      </c>
      <c r="AE24" s="708"/>
      <c r="AF24" s="689"/>
      <c r="AG24" s="709"/>
    </row>
    <row r="25" spans="1:33" s="661" customFormat="1" ht="12.75" x14ac:dyDescent="0.2">
      <c r="A25" s="713" t="s">
        <v>673</v>
      </c>
      <c r="B25" s="614">
        <f t="shared" ref="B25:AD28" si="14">IFERROR(SUM(B18,B11),"-")</f>
        <v>311552</v>
      </c>
      <c r="C25" s="614">
        <f t="shared" si="14"/>
        <v>3275</v>
      </c>
      <c r="D25" s="614">
        <f t="shared" si="14"/>
        <v>72755</v>
      </c>
      <c r="E25" s="614">
        <f t="shared" si="14"/>
        <v>165677</v>
      </c>
      <c r="F25" s="614">
        <f t="shared" si="14"/>
        <v>69845</v>
      </c>
      <c r="G25" s="714">
        <f t="shared" si="14"/>
        <v>509583</v>
      </c>
      <c r="H25" s="614">
        <f t="shared" si="14"/>
        <v>29321</v>
      </c>
      <c r="I25" s="614">
        <f t="shared" si="14"/>
        <v>10044</v>
      </c>
      <c r="J25" s="614">
        <f t="shared" si="14"/>
        <v>38039</v>
      </c>
      <c r="K25" s="614">
        <f t="shared" si="14"/>
        <v>12818</v>
      </c>
      <c r="L25" s="614">
        <f t="shared" si="14"/>
        <v>16165</v>
      </c>
      <c r="M25" s="614">
        <f t="shared" si="14"/>
        <v>39683</v>
      </c>
      <c r="N25" s="614">
        <f t="shared" si="14"/>
        <v>14079</v>
      </c>
      <c r="O25" s="614">
        <f t="shared" si="14"/>
        <v>46288</v>
      </c>
      <c r="P25" s="614">
        <f t="shared" si="14"/>
        <v>2633</v>
      </c>
      <c r="Q25" s="614">
        <f t="shared" si="14"/>
        <v>15601</v>
      </c>
      <c r="R25" s="614">
        <f t="shared" si="14"/>
        <v>42139</v>
      </c>
      <c r="S25" s="614">
        <f>IFERROR(SUM(S18,S11),"-")</f>
        <v>11040</v>
      </c>
      <c r="T25" s="614">
        <f t="shared" si="14"/>
        <v>8826</v>
      </c>
      <c r="U25" s="614">
        <f t="shared" si="14"/>
        <v>4902</v>
      </c>
      <c r="V25" s="614">
        <f t="shared" si="14"/>
        <v>3579</v>
      </c>
      <c r="W25" s="614">
        <f t="shared" si="14"/>
        <v>6657</v>
      </c>
      <c r="X25" s="614">
        <f t="shared" si="14"/>
        <v>9738</v>
      </c>
      <c r="Y25" s="614">
        <f t="shared" si="14"/>
        <v>7058</v>
      </c>
      <c r="Z25" s="614">
        <f t="shared" si="14"/>
        <v>21008</v>
      </c>
      <c r="AA25" s="614">
        <f t="shared" si="14"/>
        <v>40442</v>
      </c>
      <c r="AB25" s="614">
        <f t="shared" si="14"/>
        <v>1649</v>
      </c>
      <c r="AC25" s="614">
        <f t="shared" si="14"/>
        <v>97282</v>
      </c>
      <c r="AD25" s="614">
        <f t="shared" si="14"/>
        <v>30592</v>
      </c>
      <c r="AE25" s="708"/>
      <c r="AF25" s="689"/>
      <c r="AG25" s="709"/>
    </row>
    <row r="26" spans="1:33" s="661" customFormat="1" ht="12.75" x14ac:dyDescent="0.2">
      <c r="A26" s="711" t="s">
        <v>683</v>
      </c>
      <c r="B26" s="614">
        <f t="shared" si="14"/>
        <v>324342</v>
      </c>
      <c r="C26" s="614">
        <f t="shared" si="14"/>
        <v>3143</v>
      </c>
      <c r="D26" s="614">
        <f t="shared" si="14"/>
        <v>75789</v>
      </c>
      <c r="E26" s="614">
        <f t="shared" si="14"/>
        <v>174358</v>
      </c>
      <c r="F26" s="614">
        <f t="shared" si="14"/>
        <v>71052</v>
      </c>
      <c r="G26" s="714">
        <f t="shared" si="14"/>
        <v>523457</v>
      </c>
      <c r="H26" s="614">
        <f t="shared" si="14"/>
        <v>28247</v>
      </c>
      <c r="I26" s="614">
        <f t="shared" si="14"/>
        <v>10271</v>
      </c>
      <c r="J26" s="614">
        <f t="shared" si="14"/>
        <v>39176</v>
      </c>
      <c r="K26" s="614">
        <f t="shared" si="14"/>
        <v>13017</v>
      </c>
      <c r="L26" s="614">
        <f t="shared" si="14"/>
        <v>16453</v>
      </c>
      <c r="M26" s="614">
        <f t="shared" si="14"/>
        <v>39786</v>
      </c>
      <c r="N26" s="614">
        <f t="shared" si="14"/>
        <v>15109</v>
      </c>
      <c r="O26" s="614">
        <f t="shared" si="14"/>
        <v>48152</v>
      </c>
      <c r="P26" s="614">
        <f t="shared" si="14"/>
        <v>2694</v>
      </c>
      <c r="Q26" s="614">
        <f t="shared" si="14"/>
        <v>16085</v>
      </c>
      <c r="R26" s="614">
        <f t="shared" si="14"/>
        <v>50409</v>
      </c>
      <c r="S26" s="614">
        <f>IFERROR(SUM(S19,S12),"-")</f>
        <v>11196</v>
      </c>
      <c r="T26" s="614">
        <f t="shared" si="14"/>
        <v>8776</v>
      </c>
      <c r="U26" s="614">
        <f t="shared" si="14"/>
        <v>4744</v>
      </c>
      <c r="V26" s="614">
        <f t="shared" si="14"/>
        <v>3778</v>
      </c>
      <c r="W26" s="614">
        <f t="shared" si="14"/>
        <v>6554</v>
      </c>
      <c r="X26" s="614">
        <f t="shared" si="14"/>
        <v>9895</v>
      </c>
      <c r="Y26" s="614">
        <f t="shared" si="14"/>
        <v>7446</v>
      </c>
      <c r="Z26" s="614">
        <f t="shared" si="14"/>
        <v>20332</v>
      </c>
      <c r="AA26" s="614">
        <f t="shared" si="14"/>
        <v>41803</v>
      </c>
      <c r="AB26" s="614">
        <f t="shared" si="14"/>
        <v>1608</v>
      </c>
      <c r="AC26" s="614">
        <f t="shared" si="14"/>
        <v>96407</v>
      </c>
      <c r="AD26" s="614">
        <f t="shared" si="14"/>
        <v>31519</v>
      </c>
      <c r="AE26" s="708"/>
      <c r="AF26" s="689"/>
      <c r="AG26" s="709"/>
    </row>
    <row r="27" spans="1:33" s="661" customFormat="1" ht="12.75" x14ac:dyDescent="0.2">
      <c r="A27" s="711" t="s">
        <v>820</v>
      </c>
      <c r="B27" s="614">
        <f t="shared" si="14"/>
        <v>329185</v>
      </c>
      <c r="C27" s="614">
        <f t="shared" si="14"/>
        <v>3247</v>
      </c>
      <c r="D27" s="614">
        <f t="shared" si="14"/>
        <v>76349</v>
      </c>
      <c r="E27" s="614">
        <f t="shared" si="14"/>
        <v>175825</v>
      </c>
      <c r="F27" s="614">
        <f t="shared" si="14"/>
        <v>73764</v>
      </c>
      <c r="G27" s="714">
        <f t="shared" si="14"/>
        <v>531526</v>
      </c>
      <c r="H27" s="614">
        <f t="shared" si="14"/>
        <v>29308</v>
      </c>
      <c r="I27" s="614">
        <f t="shared" si="14"/>
        <v>10735</v>
      </c>
      <c r="J27" s="614">
        <f t="shared" si="14"/>
        <v>40920</v>
      </c>
      <c r="K27" s="614">
        <f t="shared" si="14"/>
        <v>13475</v>
      </c>
      <c r="L27" s="614">
        <f t="shared" si="14"/>
        <v>17385</v>
      </c>
      <c r="M27" s="614">
        <f t="shared" si="14"/>
        <v>40316</v>
      </c>
      <c r="N27" s="614">
        <f t="shared" si="14"/>
        <v>15284</v>
      </c>
      <c r="O27" s="614">
        <f t="shared" si="14"/>
        <v>48433</v>
      </c>
      <c r="P27" s="614">
        <f t="shared" si="14"/>
        <v>2737</v>
      </c>
      <c r="Q27" s="614">
        <f t="shared" si="14"/>
        <v>16274</v>
      </c>
      <c r="R27" s="614">
        <f t="shared" si="14"/>
        <v>47928</v>
      </c>
      <c r="S27" s="614">
        <f>IFERROR(SUM(S20,S13),"-")</f>
        <v>11852</v>
      </c>
      <c r="T27" s="614">
        <f t="shared" si="14"/>
        <v>9033</v>
      </c>
      <c r="U27" s="614">
        <f t="shared" si="14"/>
        <v>4851</v>
      </c>
      <c r="V27" s="614">
        <f t="shared" si="14"/>
        <v>3984</v>
      </c>
      <c r="W27" s="614">
        <f t="shared" si="14"/>
        <v>6515</v>
      </c>
      <c r="X27" s="614">
        <f t="shared" si="14"/>
        <v>10155</v>
      </c>
      <c r="Y27" s="614">
        <f t="shared" si="14"/>
        <v>7469</v>
      </c>
      <c r="Z27" s="614">
        <f t="shared" si="14"/>
        <v>20655</v>
      </c>
      <c r="AA27" s="614">
        <f t="shared" si="14"/>
        <v>43294</v>
      </c>
      <c r="AB27" s="614">
        <f t="shared" si="14"/>
        <v>1780</v>
      </c>
      <c r="AC27" s="614">
        <f t="shared" si="14"/>
        <v>96070</v>
      </c>
      <c r="AD27" s="614">
        <f t="shared" si="14"/>
        <v>33073</v>
      </c>
      <c r="AE27" s="708"/>
      <c r="AF27" s="689"/>
      <c r="AG27" s="709"/>
    </row>
    <row r="28" spans="1:33" s="661" customFormat="1" ht="12.75" x14ac:dyDescent="0.2">
      <c r="A28" s="711" t="s">
        <v>869</v>
      </c>
      <c r="B28" s="614">
        <f t="shared" si="14"/>
        <v>288753</v>
      </c>
      <c r="C28" s="614">
        <f t="shared" si="14"/>
        <v>3043</v>
      </c>
      <c r="D28" s="614">
        <f t="shared" si="14"/>
        <v>66157</v>
      </c>
      <c r="E28" s="614">
        <f t="shared" si="14"/>
        <v>153320</v>
      </c>
      <c r="F28" s="614">
        <f t="shared" si="14"/>
        <v>66233</v>
      </c>
      <c r="G28" s="714">
        <f t="shared" si="14"/>
        <v>449788</v>
      </c>
      <c r="H28" s="614">
        <f t="shared" si="14"/>
        <v>26214</v>
      </c>
      <c r="I28" s="614">
        <f t="shared" si="14"/>
        <v>10020</v>
      </c>
      <c r="J28" s="614">
        <f t="shared" si="14"/>
        <v>37315</v>
      </c>
      <c r="K28" s="614">
        <f t="shared" si="14"/>
        <v>12271</v>
      </c>
      <c r="L28" s="614">
        <f t="shared" si="14"/>
        <v>17040</v>
      </c>
      <c r="M28" s="614">
        <f t="shared" si="14"/>
        <v>37237</v>
      </c>
      <c r="N28" s="614">
        <f t="shared" si="14"/>
        <v>12477</v>
      </c>
      <c r="O28" s="614">
        <f t="shared" si="14"/>
        <v>40192</v>
      </c>
      <c r="P28" s="614">
        <f t="shared" si="14"/>
        <v>2371</v>
      </c>
      <c r="Q28" s="614">
        <f t="shared" si="14"/>
        <v>15088</v>
      </c>
      <c r="R28" s="614">
        <f t="shared" si="14"/>
        <v>36016</v>
      </c>
      <c r="S28" s="614">
        <f>IFERROR(SUM(S21,S14),"-")</f>
        <v>10444</v>
      </c>
      <c r="T28" s="614">
        <f t="shared" si="14"/>
        <v>8752</v>
      </c>
      <c r="U28" s="614">
        <f t="shared" si="14"/>
        <v>4585</v>
      </c>
      <c r="V28" s="614">
        <f t="shared" si="14"/>
        <v>3379</v>
      </c>
      <c r="W28" s="614">
        <f t="shared" si="14"/>
        <v>6179</v>
      </c>
      <c r="X28" s="614">
        <f t="shared" si="14"/>
        <v>9173</v>
      </c>
      <c r="Y28" s="614">
        <f t="shared" si="14"/>
        <v>5099</v>
      </c>
      <c r="Z28" s="614">
        <f t="shared" si="14"/>
        <v>16868</v>
      </c>
      <c r="AA28" s="614">
        <f t="shared" si="14"/>
        <v>35185</v>
      </c>
      <c r="AB28" s="614">
        <f t="shared" si="14"/>
        <v>1647</v>
      </c>
      <c r="AC28" s="614">
        <f t="shared" si="14"/>
        <v>71364</v>
      </c>
      <c r="AD28" s="614">
        <f t="shared" si="14"/>
        <v>30872</v>
      </c>
      <c r="AE28" s="708"/>
      <c r="AF28" s="689"/>
      <c r="AG28" s="709"/>
    </row>
    <row r="29" spans="1:33" s="661" customFormat="1" ht="12.75" x14ac:dyDescent="0.2">
      <c r="A29" s="711" t="s">
        <v>425</v>
      </c>
      <c r="B29" s="709" t="str">
        <f t="shared" ref="B29:AD29" si="15">IFERROR(CONCATENATE(B28," (",ROUND(B24*100,1),"%)"),"-")</f>
        <v>288753 (-10.2%)</v>
      </c>
      <c r="C29" s="709" t="str">
        <f t="shared" si="15"/>
        <v>3043 (-5.5%)</v>
      </c>
      <c r="D29" s="709" t="str">
        <f t="shared" si="15"/>
        <v>66157 (-11.7%)</v>
      </c>
      <c r="E29" s="709" t="str">
        <f t="shared" si="15"/>
        <v>153320 (-10.8%)</v>
      </c>
      <c r="F29" s="709" t="str">
        <f t="shared" si="15"/>
        <v>66233 (-7.4%)</v>
      </c>
      <c r="G29" s="712" t="str">
        <f t="shared" si="15"/>
        <v>449788 (-13.8%)</v>
      </c>
      <c r="H29" s="709" t="str">
        <f t="shared" si="15"/>
        <v>26214 (-9.5%)</v>
      </c>
      <c r="I29" s="709" t="str">
        <f t="shared" si="15"/>
        <v>10020 (-3.2%)</v>
      </c>
      <c r="J29" s="709" t="str">
        <f t="shared" si="15"/>
        <v>37315 (-5.2%)</v>
      </c>
      <c r="K29" s="709" t="str">
        <f t="shared" si="15"/>
        <v>12271 (-6.4%)</v>
      </c>
      <c r="L29" s="709" t="str">
        <f t="shared" si="15"/>
        <v>17040 (2.2%)</v>
      </c>
      <c r="M29" s="709" t="str">
        <f t="shared" si="15"/>
        <v>37237 (-6.7%)</v>
      </c>
      <c r="N29" s="709" t="str">
        <f t="shared" si="15"/>
        <v>12477 (-15.8%)</v>
      </c>
      <c r="O29" s="709" t="str">
        <f t="shared" si="15"/>
        <v>40192 (-15.6%)</v>
      </c>
      <c r="P29" s="709" t="str">
        <f t="shared" si="15"/>
        <v>2371 (-11.8%)</v>
      </c>
      <c r="Q29" s="709" t="str">
        <f t="shared" si="15"/>
        <v>15088 (-5.6%)</v>
      </c>
      <c r="R29" s="709" t="str">
        <f t="shared" si="15"/>
        <v>36016 (-23.1%)</v>
      </c>
      <c r="S29" s="709" t="str">
        <f>IFERROR(CONCATENATE(S28," (",ROUND(S24*100,1),"%)"),"-")</f>
        <v>10444 (-8.1%)</v>
      </c>
      <c r="T29" s="709" t="str">
        <f t="shared" si="15"/>
        <v>8752 (-1.4%)</v>
      </c>
      <c r="U29" s="709" t="str">
        <f t="shared" si="15"/>
        <v>4585 (-5.1%)</v>
      </c>
      <c r="V29" s="709" t="str">
        <f t="shared" si="15"/>
        <v>3379 (-10.6%)</v>
      </c>
      <c r="W29" s="709" t="str">
        <f t="shared" si="15"/>
        <v>6179 (-6%)</v>
      </c>
      <c r="X29" s="709" t="str">
        <f t="shared" si="15"/>
        <v>9173 (-7.6%)</v>
      </c>
      <c r="Y29" s="709" t="str">
        <f t="shared" si="15"/>
        <v>5099 (-30.4%)</v>
      </c>
      <c r="Z29" s="709" t="str">
        <f t="shared" si="15"/>
        <v>16868 (-18.4%)</v>
      </c>
      <c r="AA29" s="709" t="str">
        <f t="shared" si="15"/>
        <v>35185 (-15.9%)</v>
      </c>
      <c r="AB29" s="709" t="str">
        <f t="shared" si="15"/>
        <v>1647 (-1.9%)</v>
      </c>
      <c r="AC29" s="709" t="str">
        <f t="shared" si="15"/>
        <v>71364 (-26.1%)</v>
      </c>
      <c r="AD29" s="709" t="str">
        <f t="shared" si="15"/>
        <v>30872 (-2.7%)</v>
      </c>
      <c r="AE29" s="708"/>
      <c r="AF29" s="689"/>
      <c r="AG29" s="709"/>
    </row>
    <row r="30" spans="1:33" s="661" customFormat="1" ht="13.5" thickBot="1" x14ac:dyDescent="0.25">
      <c r="A30" s="715" t="s">
        <v>237</v>
      </c>
      <c r="B30" s="614" t="str">
        <f t="shared" ref="B30:R30" si="16">IFERROR(IF(ABS(AVERAGE(B25:B27)-B28)&gt;1.96*SQRT((AVERAGE(B25:B27)/3)+B28),"Sig","Not Sig"),"-")</f>
        <v>Sig</v>
      </c>
      <c r="C30" s="614" t="str">
        <f t="shared" si="16"/>
        <v>Sig</v>
      </c>
      <c r="D30" s="614" t="str">
        <f t="shared" si="16"/>
        <v>Sig</v>
      </c>
      <c r="E30" s="614" t="str">
        <f t="shared" si="16"/>
        <v>Sig</v>
      </c>
      <c r="F30" s="614" t="str">
        <f t="shared" si="16"/>
        <v>Sig</v>
      </c>
      <c r="G30" s="614" t="str">
        <f t="shared" si="16"/>
        <v>Sig</v>
      </c>
      <c r="H30" s="614" t="str">
        <f t="shared" si="16"/>
        <v>Sig</v>
      </c>
      <c r="I30" s="614" t="str">
        <f t="shared" si="16"/>
        <v>Sig</v>
      </c>
      <c r="J30" s="614" t="str">
        <f t="shared" si="16"/>
        <v>Sig</v>
      </c>
      <c r="K30" s="614" t="str">
        <f t="shared" si="16"/>
        <v>Sig</v>
      </c>
      <c r="L30" s="614" t="str">
        <f t="shared" si="16"/>
        <v>Sig</v>
      </c>
      <c r="M30" s="614" t="str">
        <f t="shared" si="16"/>
        <v>Sig</v>
      </c>
      <c r="N30" s="614" t="str">
        <f t="shared" si="16"/>
        <v>Sig</v>
      </c>
      <c r="O30" s="614" t="str">
        <f t="shared" si="16"/>
        <v>Sig</v>
      </c>
      <c r="P30" s="614" t="str">
        <f t="shared" si="16"/>
        <v>Sig</v>
      </c>
      <c r="Q30" s="614" t="str">
        <f t="shared" si="16"/>
        <v>Sig</v>
      </c>
      <c r="R30" s="614" t="str">
        <f t="shared" si="16"/>
        <v>Sig</v>
      </c>
      <c r="S30" s="614" t="str">
        <f>IFERROR(IF(ABS(AVERAGE(S25:S27)-S28)&gt;1.96*SQRT((AVERAGE(S25:S27)/3)+S28),"Sig","Not Sig"),"-")</f>
        <v>Sig</v>
      </c>
      <c r="T30" s="614" t="str">
        <f t="shared" ref="T30:AD30" si="17">IFERROR(IF(ABS(AVERAGE(T25:T27)-T28)&gt;1.96*SQRT((AVERAGE(T25:T27)/3)+T28),"Sig","Not Sig"),"-")</f>
        <v>Not Sig</v>
      </c>
      <c r="U30" s="614" t="str">
        <f t="shared" si="17"/>
        <v>Sig</v>
      </c>
      <c r="V30" s="614" t="str">
        <f t="shared" si="17"/>
        <v>Sig</v>
      </c>
      <c r="W30" s="614" t="str">
        <f t="shared" si="17"/>
        <v>Sig</v>
      </c>
      <c r="X30" s="614" t="str">
        <f t="shared" si="17"/>
        <v>Sig</v>
      </c>
      <c r="Y30" s="614" t="str">
        <f t="shared" si="17"/>
        <v>Sig</v>
      </c>
      <c r="Z30" s="614" t="str">
        <f t="shared" si="17"/>
        <v>Sig</v>
      </c>
      <c r="AA30" s="614" t="str">
        <f t="shared" si="17"/>
        <v>Sig</v>
      </c>
      <c r="AB30" s="614" t="str">
        <f t="shared" si="17"/>
        <v>Not Sig</v>
      </c>
      <c r="AC30" s="614" t="str">
        <f t="shared" si="17"/>
        <v>Sig</v>
      </c>
      <c r="AD30" s="614" t="str">
        <f t="shared" si="17"/>
        <v>Sig</v>
      </c>
      <c r="AE30" s="708"/>
      <c r="AF30" s="689"/>
      <c r="AG30" s="709"/>
    </row>
    <row r="31" spans="1:33" s="446" customFormat="1" ht="15.75" x14ac:dyDescent="0.25">
      <c r="A31" s="445" t="s">
        <v>247</v>
      </c>
      <c r="B31" s="447"/>
      <c r="C31" s="447"/>
      <c r="D31" s="447"/>
      <c r="E31" s="447"/>
      <c r="F31" s="447"/>
      <c r="G31" s="448"/>
      <c r="H31" s="447"/>
      <c r="I31" s="447"/>
      <c r="J31" s="447"/>
      <c r="K31" s="447"/>
      <c r="L31" s="447"/>
      <c r="M31" s="447"/>
      <c r="N31" s="447"/>
      <c r="O31" s="447"/>
      <c r="P31" s="447"/>
      <c r="Q31" s="447"/>
      <c r="R31" s="447"/>
      <c r="S31" s="447"/>
      <c r="T31" s="447"/>
      <c r="U31" s="447"/>
      <c r="V31" s="447"/>
      <c r="W31" s="447"/>
      <c r="X31" s="447"/>
      <c r="Y31" s="447"/>
      <c r="Z31" s="447"/>
      <c r="AA31" s="447"/>
      <c r="AB31" s="447"/>
      <c r="AC31" s="447"/>
      <c r="AD31" s="447"/>
      <c r="AE31" s="708"/>
      <c r="AF31" s="689"/>
      <c r="AG31" s="709"/>
    </row>
    <row r="32" spans="1:33" s="661" customFormat="1" ht="12.75" x14ac:dyDescent="0.2">
      <c r="A32" s="707" t="s">
        <v>459</v>
      </c>
      <c r="B32" s="686">
        <v>6698</v>
      </c>
      <c r="C32" s="686">
        <v>3</v>
      </c>
      <c r="D32" s="686">
        <v>214</v>
      </c>
      <c r="E32" s="686">
        <v>1768</v>
      </c>
      <c r="F32" s="686">
        <v>4713</v>
      </c>
      <c r="G32" s="686">
        <v>7491</v>
      </c>
      <c r="H32" s="686">
        <v>598</v>
      </c>
      <c r="I32" s="686">
        <v>101</v>
      </c>
      <c r="J32" s="686">
        <v>710</v>
      </c>
      <c r="K32" s="686">
        <v>248</v>
      </c>
      <c r="L32" s="686">
        <v>760</v>
      </c>
      <c r="M32" s="686">
        <v>960</v>
      </c>
      <c r="N32" s="686">
        <v>26</v>
      </c>
      <c r="O32" s="686">
        <v>320</v>
      </c>
      <c r="P32" s="686">
        <v>18</v>
      </c>
      <c r="Q32" s="686">
        <v>283</v>
      </c>
      <c r="R32" s="686">
        <v>504</v>
      </c>
      <c r="S32" s="686">
        <v>240</v>
      </c>
      <c r="T32" s="686">
        <v>341</v>
      </c>
      <c r="U32" s="686">
        <v>169</v>
      </c>
      <c r="V32" s="686">
        <v>25</v>
      </c>
      <c r="W32" s="686">
        <v>1004</v>
      </c>
      <c r="X32" s="686">
        <v>391</v>
      </c>
      <c r="Y32" s="686">
        <v>0</v>
      </c>
      <c r="Z32" s="686">
        <v>0</v>
      </c>
      <c r="AA32" s="686">
        <v>718</v>
      </c>
      <c r="AB32" s="716">
        <v>75</v>
      </c>
      <c r="AC32" s="716"/>
      <c r="AD32" s="716"/>
      <c r="AE32" s="708" t="str">
        <f t="shared" si="2"/>
        <v>TRUE</v>
      </c>
      <c r="AF32" s="689" t="str">
        <f t="shared" si="3"/>
        <v>TRUE</v>
      </c>
      <c r="AG32" s="709" t="str">
        <f t="shared" si="4"/>
        <v>TRUE</v>
      </c>
    </row>
    <row r="33" spans="1:33" s="661" customFormat="1" ht="12.75" x14ac:dyDescent="0.2">
      <c r="A33" s="713" t="s">
        <v>248</v>
      </c>
      <c r="B33" s="674">
        <f t="shared" ref="B33:AA33" si="18">IFERROR(B32/B28,"-")</f>
        <v>2.3196295796060994E-2</v>
      </c>
      <c r="C33" s="674">
        <f t="shared" si="18"/>
        <v>9.8586920801840296E-4</v>
      </c>
      <c r="D33" s="674">
        <f t="shared" si="18"/>
        <v>3.2347295070816393E-3</v>
      </c>
      <c r="E33" s="674">
        <f t="shared" si="18"/>
        <v>1.1531437516305766E-2</v>
      </c>
      <c r="F33" s="674">
        <f t="shared" si="18"/>
        <v>7.1157882022556726E-2</v>
      </c>
      <c r="G33" s="674">
        <f t="shared" si="18"/>
        <v>1.6654512792693445E-2</v>
      </c>
      <c r="H33" s="674">
        <f t="shared" si="18"/>
        <v>2.2812237735561149E-2</v>
      </c>
      <c r="I33" s="674">
        <f t="shared" si="18"/>
        <v>1.0079840319361277E-2</v>
      </c>
      <c r="J33" s="674">
        <f t="shared" si="18"/>
        <v>1.9027200857563983E-2</v>
      </c>
      <c r="K33" s="674">
        <f t="shared" si="18"/>
        <v>2.0210251813218158E-2</v>
      </c>
      <c r="L33" s="674">
        <f t="shared" si="18"/>
        <v>4.4600938967136149E-2</v>
      </c>
      <c r="M33" s="674">
        <f t="shared" si="18"/>
        <v>2.5780809409995435E-2</v>
      </c>
      <c r="N33" s="674">
        <f t="shared" si="18"/>
        <v>2.0838342550292539E-3</v>
      </c>
      <c r="O33" s="674">
        <f t="shared" si="18"/>
        <v>7.9617834394904458E-3</v>
      </c>
      <c r="P33" s="674">
        <f t="shared" si="18"/>
        <v>7.5917334458034582E-3</v>
      </c>
      <c r="Q33" s="674">
        <f t="shared" si="18"/>
        <v>1.8756627783669141E-2</v>
      </c>
      <c r="R33" s="674">
        <f t="shared" si="18"/>
        <v>1.3993780541981341E-2</v>
      </c>
      <c r="S33" s="674">
        <f>IFERROR(S32/S28,"-")</f>
        <v>2.2979701263883569E-2</v>
      </c>
      <c r="T33" s="674">
        <f t="shared" si="18"/>
        <v>3.8962522851919562E-2</v>
      </c>
      <c r="U33" s="674">
        <f t="shared" si="18"/>
        <v>3.6859323882224647E-2</v>
      </c>
      <c r="V33" s="674">
        <f t="shared" si="18"/>
        <v>7.3986386504883098E-3</v>
      </c>
      <c r="W33" s="674">
        <f t="shared" si="18"/>
        <v>0.16248583913254572</v>
      </c>
      <c r="X33" s="674">
        <f t="shared" si="18"/>
        <v>4.2625095388640573E-2</v>
      </c>
      <c r="Y33" s="674">
        <f t="shared" si="18"/>
        <v>0</v>
      </c>
      <c r="Z33" s="674">
        <f t="shared" si="18"/>
        <v>0</v>
      </c>
      <c r="AA33" s="674">
        <f t="shared" si="18"/>
        <v>2.0406423191701009E-2</v>
      </c>
      <c r="AB33" s="716"/>
      <c r="AC33" s="716"/>
      <c r="AD33" s="716"/>
      <c r="AE33" s="708"/>
      <c r="AF33" s="689"/>
      <c r="AG33" s="709"/>
    </row>
    <row r="34" spans="1:33" s="661" customFormat="1" ht="12.75" x14ac:dyDescent="0.2">
      <c r="A34" s="707" t="s">
        <v>458</v>
      </c>
      <c r="B34" s="686">
        <v>8832</v>
      </c>
      <c r="C34" s="686">
        <v>8</v>
      </c>
      <c r="D34" s="686">
        <v>442</v>
      </c>
      <c r="E34" s="686">
        <v>2859</v>
      </c>
      <c r="F34" s="686">
        <v>5523</v>
      </c>
      <c r="G34" s="686">
        <v>9758</v>
      </c>
      <c r="H34" s="686">
        <v>776</v>
      </c>
      <c r="I34" s="686">
        <v>128</v>
      </c>
      <c r="J34" s="686">
        <v>1015</v>
      </c>
      <c r="K34" s="686">
        <v>385</v>
      </c>
      <c r="L34" s="686">
        <v>1042</v>
      </c>
      <c r="M34" s="686">
        <v>1504</v>
      </c>
      <c r="N34" s="686">
        <v>33</v>
      </c>
      <c r="O34" s="686">
        <v>355</v>
      </c>
      <c r="P34" s="686">
        <v>23</v>
      </c>
      <c r="Q34" s="686">
        <v>349</v>
      </c>
      <c r="R34" s="686">
        <v>581</v>
      </c>
      <c r="S34" s="686">
        <v>343</v>
      </c>
      <c r="T34" s="686">
        <v>402</v>
      </c>
      <c r="U34" s="686">
        <v>196</v>
      </c>
      <c r="V34" s="686">
        <v>39</v>
      </c>
      <c r="W34" s="686">
        <v>1164</v>
      </c>
      <c r="X34" s="686">
        <v>497</v>
      </c>
      <c r="Y34" s="686">
        <v>0</v>
      </c>
      <c r="Z34" s="686">
        <v>0</v>
      </c>
      <c r="AA34" s="686">
        <v>842</v>
      </c>
      <c r="AB34" s="716">
        <v>84</v>
      </c>
      <c r="AC34" s="716"/>
      <c r="AD34" s="716"/>
      <c r="AE34" s="708" t="str">
        <f>IF(B34=SUM(C34:F34),"TRUE","FALSE")</f>
        <v>TRUE</v>
      </c>
      <c r="AF34" s="689" t="str">
        <f t="shared" si="3"/>
        <v>TRUE</v>
      </c>
      <c r="AG34" s="709" t="str">
        <f t="shared" si="4"/>
        <v>TRUE</v>
      </c>
    </row>
    <row r="35" spans="1:33" s="718" customFormat="1" ht="13.5" thickBot="1" x14ac:dyDescent="0.25">
      <c r="A35" s="713" t="s">
        <v>250</v>
      </c>
      <c r="B35" s="674">
        <f t="shared" ref="B35:AA35" si="19">IFERROR(B34/B28,"-")</f>
        <v>3.058669520316672E-2</v>
      </c>
      <c r="C35" s="674">
        <f t="shared" si="19"/>
        <v>2.6289845547157412E-3</v>
      </c>
      <c r="D35" s="674">
        <f t="shared" si="19"/>
        <v>6.681076832383572E-3</v>
      </c>
      <c r="E35" s="674">
        <f t="shared" si="19"/>
        <v>1.8647273675971823E-2</v>
      </c>
      <c r="F35" s="674">
        <f t="shared" si="19"/>
        <v>8.3387435266407989E-2</v>
      </c>
      <c r="G35" s="674">
        <f t="shared" si="19"/>
        <v>2.1694665042197657E-2</v>
      </c>
      <c r="H35" s="674">
        <f t="shared" si="19"/>
        <v>2.9602502479591057E-2</v>
      </c>
      <c r="I35" s="674">
        <f t="shared" si="19"/>
        <v>1.277445109780439E-2</v>
      </c>
      <c r="J35" s="674">
        <f t="shared" si="19"/>
        <v>2.7200857563982314E-2</v>
      </c>
      <c r="K35" s="674">
        <f t="shared" si="19"/>
        <v>3.137478608100399E-2</v>
      </c>
      <c r="L35" s="674">
        <f t="shared" si="19"/>
        <v>6.1150234741784035E-2</v>
      </c>
      <c r="M35" s="674">
        <f t="shared" si="19"/>
        <v>4.0389934742326182E-2</v>
      </c>
      <c r="N35" s="674">
        <f t="shared" si="19"/>
        <v>2.644866554460207E-3</v>
      </c>
      <c r="O35" s="674">
        <f t="shared" si="19"/>
        <v>8.832603503184714E-3</v>
      </c>
      <c r="P35" s="674">
        <f t="shared" si="19"/>
        <v>9.7005482918599752E-3</v>
      </c>
      <c r="Q35" s="674">
        <f t="shared" si="19"/>
        <v>2.3130965005302227E-2</v>
      </c>
      <c r="R35" s="674">
        <f t="shared" si="19"/>
        <v>1.6131719235895157E-2</v>
      </c>
      <c r="S35" s="674">
        <f t="shared" si="19"/>
        <v>3.2841823056300269E-2</v>
      </c>
      <c r="T35" s="674">
        <f t="shared" si="19"/>
        <v>4.593235831809872E-2</v>
      </c>
      <c r="U35" s="674">
        <f t="shared" si="19"/>
        <v>4.2748091603053436E-2</v>
      </c>
      <c r="V35" s="674">
        <f t="shared" si="19"/>
        <v>1.1541876294761763E-2</v>
      </c>
      <c r="W35" s="674">
        <f t="shared" si="19"/>
        <v>0.18837999676323031</v>
      </c>
      <c r="X35" s="674">
        <f t="shared" si="19"/>
        <v>5.4180747846942115E-2</v>
      </c>
      <c r="Y35" s="674">
        <f t="shared" si="19"/>
        <v>0</v>
      </c>
      <c r="Z35" s="674">
        <f t="shared" si="19"/>
        <v>0</v>
      </c>
      <c r="AA35" s="674">
        <f t="shared" si="19"/>
        <v>2.3930652266590878E-2</v>
      </c>
      <c r="AB35" s="717"/>
      <c r="AC35" s="717"/>
      <c r="AD35" s="717"/>
      <c r="AE35" s="708"/>
      <c r="AF35" s="689"/>
      <c r="AG35" s="709"/>
    </row>
    <row r="36" spans="1:33" s="446" customFormat="1" ht="15.75" x14ac:dyDescent="0.25">
      <c r="A36" s="445" t="s">
        <v>251</v>
      </c>
      <c r="B36" s="447"/>
      <c r="C36" s="447"/>
      <c r="D36" s="447"/>
      <c r="E36" s="447"/>
      <c r="F36" s="447"/>
      <c r="G36" s="448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447"/>
      <c r="Y36" s="447"/>
      <c r="Z36" s="447"/>
      <c r="AA36" s="447"/>
      <c r="AB36" s="719"/>
      <c r="AC36" s="719"/>
      <c r="AD36" s="719"/>
      <c r="AE36" s="708"/>
      <c r="AF36" s="689"/>
      <c r="AG36" s="709"/>
    </row>
    <row r="37" spans="1:33" s="661" customFormat="1" ht="12.75" x14ac:dyDescent="0.2">
      <c r="A37" s="664" t="s">
        <v>460</v>
      </c>
      <c r="B37" s="686">
        <v>234403</v>
      </c>
      <c r="C37" s="686">
        <v>2780</v>
      </c>
      <c r="D37" s="686">
        <v>62675</v>
      </c>
      <c r="E37" s="686">
        <v>131288</v>
      </c>
      <c r="F37" s="686">
        <v>37660</v>
      </c>
      <c r="G37" s="686">
        <v>389230</v>
      </c>
      <c r="H37" s="686">
        <v>21546</v>
      </c>
      <c r="I37" s="686">
        <v>9628</v>
      </c>
      <c r="J37" s="686">
        <v>31670</v>
      </c>
      <c r="K37" s="686">
        <v>10899</v>
      </c>
      <c r="L37" s="686">
        <v>8541</v>
      </c>
      <c r="M37" s="686">
        <v>23889</v>
      </c>
      <c r="N37" s="686">
        <v>12388</v>
      </c>
      <c r="O37" s="686">
        <v>39197</v>
      </c>
      <c r="P37" s="686">
        <v>2301</v>
      </c>
      <c r="Q37" s="686">
        <v>14031</v>
      </c>
      <c r="R37" s="686">
        <v>29696</v>
      </c>
      <c r="S37" s="686">
        <v>6958</v>
      </c>
      <c r="T37" s="686">
        <v>7474</v>
      </c>
      <c r="U37" s="686">
        <v>2984</v>
      </c>
      <c r="V37" s="686">
        <v>3232</v>
      </c>
      <c r="W37" s="686">
        <v>2325</v>
      </c>
      <c r="X37" s="686">
        <v>7644</v>
      </c>
      <c r="Y37" s="686">
        <v>5094</v>
      </c>
      <c r="Z37" s="686">
        <v>16867</v>
      </c>
      <c r="AA37" s="686">
        <v>29832</v>
      </c>
      <c r="AB37" s="716">
        <v>103034</v>
      </c>
      <c r="AC37" s="716"/>
      <c r="AD37" s="716"/>
      <c r="AE37" s="708" t="str">
        <f t="shared" si="2"/>
        <v>TRUE</v>
      </c>
      <c r="AF37" s="689" t="str">
        <f t="shared" si="3"/>
        <v>TRUE</v>
      </c>
      <c r="AG37" s="709" t="str">
        <f t="shared" si="4"/>
        <v>TRUE</v>
      </c>
    </row>
    <row r="38" spans="1:33" s="661" customFormat="1" ht="13.5" thickBot="1" x14ac:dyDescent="0.25">
      <c r="A38" s="720" t="s">
        <v>252</v>
      </c>
      <c r="B38" s="674">
        <f t="shared" ref="B38:AA38" si="20">IFERROR(B37/B28,"-")</f>
        <v>0.81177684734011424</v>
      </c>
      <c r="C38" s="674">
        <f t="shared" si="20"/>
        <v>0.91357213276372007</v>
      </c>
      <c r="D38" s="674">
        <f t="shared" si="20"/>
        <v>0.94736762549692399</v>
      </c>
      <c r="E38" s="674">
        <f t="shared" si="20"/>
        <v>0.85630054787372811</v>
      </c>
      <c r="F38" s="674">
        <f t="shared" si="20"/>
        <v>0.56859873476967671</v>
      </c>
      <c r="G38" s="674">
        <f t="shared" si="20"/>
        <v>0.86536323779202651</v>
      </c>
      <c r="H38" s="674">
        <f t="shared" si="20"/>
        <v>0.82192721446555272</v>
      </c>
      <c r="I38" s="674">
        <f t="shared" si="20"/>
        <v>0.96087824351297402</v>
      </c>
      <c r="J38" s="674">
        <f t="shared" si="20"/>
        <v>0.84872035374514265</v>
      </c>
      <c r="K38" s="674">
        <f t="shared" si="20"/>
        <v>0.8881916714204221</v>
      </c>
      <c r="L38" s="674">
        <f t="shared" si="20"/>
        <v>0.50123239436619715</v>
      </c>
      <c r="M38" s="674">
        <f t="shared" si="20"/>
        <v>0.64153932916185519</v>
      </c>
      <c r="N38" s="674">
        <f t="shared" si="20"/>
        <v>0.99286687505009219</v>
      </c>
      <c r="O38" s="674">
        <f t="shared" si="20"/>
        <v>0.9752438296178344</v>
      </c>
      <c r="P38" s="674">
        <f t="shared" si="20"/>
        <v>0.97047659215520876</v>
      </c>
      <c r="Q38" s="674">
        <f t="shared" si="20"/>
        <v>0.92994432661717918</v>
      </c>
      <c r="R38" s="674">
        <f t="shared" si="20"/>
        <v>0.82452243447356732</v>
      </c>
      <c r="S38" s="674">
        <f t="shared" si="20"/>
        <v>0.66621983914209115</v>
      </c>
      <c r="T38" s="674">
        <f t="shared" si="20"/>
        <v>0.8539762340036563</v>
      </c>
      <c r="U38" s="674">
        <f t="shared" si="20"/>
        <v>0.65081788440567068</v>
      </c>
      <c r="V38" s="674">
        <f t="shared" si="20"/>
        <v>0.95649600473512875</v>
      </c>
      <c r="W38" s="674">
        <f t="shared" si="20"/>
        <v>0.37627447807088527</v>
      </c>
      <c r="X38" s="674">
        <f t="shared" si="20"/>
        <v>0.83331516406846184</v>
      </c>
      <c r="Y38" s="674">
        <f t="shared" si="20"/>
        <v>0.99901941557168072</v>
      </c>
      <c r="Z38" s="674">
        <f t="shared" si="20"/>
        <v>0.99994071614892099</v>
      </c>
      <c r="AA38" s="674">
        <f t="shared" si="20"/>
        <v>0.84786130453318176</v>
      </c>
      <c r="AB38" s="717"/>
      <c r="AC38" s="717"/>
      <c r="AD38" s="717"/>
      <c r="AE38" s="708"/>
      <c r="AF38" s="689"/>
      <c r="AG38" s="709"/>
    </row>
    <row r="39" spans="1:33" s="446" customFormat="1" ht="15.75" x14ac:dyDescent="0.25">
      <c r="A39" s="445" t="s">
        <v>253</v>
      </c>
      <c r="B39" s="447"/>
      <c r="C39" s="447"/>
      <c r="D39" s="447"/>
      <c r="E39" s="447"/>
      <c r="F39" s="447"/>
      <c r="G39" s="448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  <c r="Y39" s="447"/>
      <c r="Z39" s="447"/>
      <c r="AA39" s="447"/>
      <c r="AB39" s="719"/>
      <c r="AC39" s="719"/>
      <c r="AD39" s="719"/>
      <c r="AE39" s="708"/>
      <c r="AF39" s="689"/>
      <c r="AG39" s="709"/>
    </row>
    <row r="40" spans="1:33" s="661" customFormat="1" ht="12.75" x14ac:dyDescent="0.2">
      <c r="A40" s="665" t="s">
        <v>464</v>
      </c>
      <c r="B40" s="686">
        <v>3442</v>
      </c>
      <c r="C40" s="686">
        <v>40</v>
      </c>
      <c r="D40" s="686">
        <v>655</v>
      </c>
      <c r="E40" s="686">
        <v>1724</v>
      </c>
      <c r="F40" s="686">
        <v>1023</v>
      </c>
      <c r="G40" s="686">
        <v>4400</v>
      </c>
      <c r="H40" s="686">
        <v>102</v>
      </c>
      <c r="I40" s="686">
        <v>90</v>
      </c>
      <c r="J40" s="686">
        <v>385</v>
      </c>
      <c r="K40" s="686">
        <v>129</v>
      </c>
      <c r="L40" s="686">
        <v>492</v>
      </c>
      <c r="M40" s="686">
        <v>598</v>
      </c>
      <c r="N40" s="686">
        <v>0</v>
      </c>
      <c r="O40" s="686">
        <v>480</v>
      </c>
      <c r="P40" s="686">
        <v>21</v>
      </c>
      <c r="Q40" s="686">
        <v>167</v>
      </c>
      <c r="R40" s="686">
        <v>238</v>
      </c>
      <c r="S40" s="686">
        <v>116</v>
      </c>
      <c r="T40" s="686">
        <v>85</v>
      </c>
      <c r="U40" s="686">
        <v>41</v>
      </c>
      <c r="V40" s="686">
        <v>65</v>
      </c>
      <c r="W40" s="686">
        <v>361</v>
      </c>
      <c r="X40" s="686">
        <v>72</v>
      </c>
      <c r="Y40" s="686">
        <v>12</v>
      </c>
      <c r="Z40" s="686">
        <v>242</v>
      </c>
      <c r="AA40" s="686">
        <v>639</v>
      </c>
      <c r="AB40" s="716">
        <v>65</v>
      </c>
      <c r="AC40" s="716"/>
      <c r="AD40" s="716"/>
      <c r="AE40" s="708" t="str">
        <f t="shared" si="2"/>
        <v>TRUE</v>
      </c>
      <c r="AF40" s="689" t="str">
        <f t="shared" si="3"/>
        <v>TRUE</v>
      </c>
      <c r="AG40" s="709" t="str">
        <f t="shared" si="4"/>
        <v>TRUE</v>
      </c>
    </row>
    <row r="41" spans="1:33" s="661" customFormat="1" ht="12.75" x14ac:dyDescent="0.2">
      <c r="A41" s="721" t="s">
        <v>255</v>
      </c>
      <c r="B41" s="674">
        <f>IFERROR(B40/B37,"-")</f>
        <v>1.4684112404704719E-2</v>
      </c>
      <c r="C41" s="674">
        <f t="shared" ref="C41:AA41" si="21">IFERROR(C40/C37,"-")</f>
        <v>1.4388489208633094E-2</v>
      </c>
      <c r="D41" s="674">
        <f t="shared" si="21"/>
        <v>1.0450737933785401E-2</v>
      </c>
      <c r="E41" s="674">
        <f t="shared" si="21"/>
        <v>1.3131436231795747E-2</v>
      </c>
      <c r="F41" s="674">
        <f t="shared" si="21"/>
        <v>2.7164099840679766E-2</v>
      </c>
      <c r="G41" s="674">
        <f t="shared" si="21"/>
        <v>1.130437016673946E-2</v>
      </c>
      <c r="H41" s="674">
        <f t="shared" si="21"/>
        <v>4.7340573656363127E-3</v>
      </c>
      <c r="I41" s="674">
        <f t="shared" si="21"/>
        <v>9.3477357706688823E-3</v>
      </c>
      <c r="J41" s="674">
        <f t="shared" si="21"/>
        <v>1.2156615093148089E-2</v>
      </c>
      <c r="K41" s="674">
        <f t="shared" si="21"/>
        <v>1.1835948252133223E-2</v>
      </c>
      <c r="L41" s="674">
        <f t="shared" si="21"/>
        <v>5.7604495960660342E-2</v>
      </c>
      <c r="M41" s="674">
        <f t="shared" si="21"/>
        <v>2.5032441709573444E-2</v>
      </c>
      <c r="N41" s="674">
        <f t="shared" si="21"/>
        <v>0</v>
      </c>
      <c r="O41" s="674">
        <f t="shared" si="21"/>
        <v>1.2245835140444422E-2</v>
      </c>
      <c r="P41" s="674">
        <f t="shared" si="21"/>
        <v>9.126466753585397E-3</v>
      </c>
      <c r="Q41" s="674">
        <f t="shared" si="21"/>
        <v>1.1902216520561613E-2</v>
      </c>
      <c r="R41" s="674">
        <f t="shared" si="21"/>
        <v>8.0145474137931043E-3</v>
      </c>
      <c r="S41" s="674">
        <f t="shared" si="21"/>
        <v>1.6671457315320496E-2</v>
      </c>
      <c r="T41" s="674">
        <f t="shared" si="21"/>
        <v>1.1372758897511373E-2</v>
      </c>
      <c r="U41" s="674">
        <f t="shared" si="21"/>
        <v>1.3739946380697051E-2</v>
      </c>
      <c r="V41" s="674">
        <f t="shared" si="21"/>
        <v>2.0111386138613862E-2</v>
      </c>
      <c r="W41" s="674">
        <f t="shared" si="21"/>
        <v>0.15526881720430108</v>
      </c>
      <c r="X41" s="674">
        <f t="shared" si="21"/>
        <v>9.4191522762951327E-3</v>
      </c>
      <c r="Y41" s="674">
        <f t="shared" si="21"/>
        <v>2.3557126030624262E-3</v>
      </c>
      <c r="Z41" s="674">
        <f t="shared" si="21"/>
        <v>1.4347542538685006E-2</v>
      </c>
      <c r="AA41" s="674">
        <f t="shared" si="21"/>
        <v>2.1419951729686242E-2</v>
      </c>
      <c r="AB41" s="716"/>
      <c r="AC41" s="716"/>
      <c r="AD41" s="716"/>
      <c r="AE41" s="708"/>
      <c r="AF41" s="689"/>
      <c r="AG41" s="709"/>
    </row>
    <row r="42" spans="1:33" s="661" customFormat="1" ht="12.75" x14ac:dyDescent="0.2">
      <c r="A42" s="707" t="s">
        <v>462</v>
      </c>
      <c r="B42" s="686">
        <v>14987</v>
      </c>
      <c r="C42" s="686">
        <v>226</v>
      </c>
      <c r="D42" s="686">
        <v>1597</v>
      </c>
      <c r="E42" s="686">
        <v>6842</v>
      </c>
      <c r="F42" s="686">
        <v>6322</v>
      </c>
      <c r="G42" s="686">
        <v>19810</v>
      </c>
      <c r="H42" s="686">
        <v>4347</v>
      </c>
      <c r="I42" s="686">
        <v>119</v>
      </c>
      <c r="J42" s="686">
        <v>474</v>
      </c>
      <c r="K42" s="686">
        <v>238</v>
      </c>
      <c r="L42" s="686">
        <v>3432</v>
      </c>
      <c r="M42" s="686">
        <v>943</v>
      </c>
      <c r="N42" s="686">
        <v>89</v>
      </c>
      <c r="O42" s="686">
        <v>75</v>
      </c>
      <c r="P42" s="686">
        <v>7</v>
      </c>
      <c r="Q42" s="686">
        <v>113</v>
      </c>
      <c r="R42" s="686">
        <v>1090</v>
      </c>
      <c r="S42" s="686">
        <v>1660</v>
      </c>
      <c r="T42" s="686">
        <v>176</v>
      </c>
      <c r="U42" s="686">
        <v>1250</v>
      </c>
      <c r="V42" s="686">
        <v>56</v>
      </c>
      <c r="W42" s="686">
        <v>169</v>
      </c>
      <c r="X42" s="686">
        <v>749</v>
      </c>
      <c r="Y42" s="686">
        <v>2</v>
      </c>
      <c r="Z42" s="686">
        <v>0</v>
      </c>
      <c r="AA42" s="686">
        <v>4046</v>
      </c>
      <c r="AB42" s="716">
        <v>775</v>
      </c>
      <c r="AC42" s="716"/>
      <c r="AD42" s="716"/>
      <c r="AE42" s="708" t="str">
        <f t="shared" si="2"/>
        <v>TRUE</v>
      </c>
      <c r="AF42" s="689" t="str">
        <f t="shared" si="3"/>
        <v>TRUE</v>
      </c>
      <c r="AG42" s="709" t="str">
        <f t="shared" si="4"/>
        <v>TRUE</v>
      </c>
    </row>
    <row r="43" spans="1:33" s="718" customFormat="1" ht="13.5" thickBot="1" x14ac:dyDescent="0.25">
      <c r="A43" s="722" t="s">
        <v>463</v>
      </c>
      <c r="B43" s="687">
        <f>IFERROR(B42/(B28-B37),"-")</f>
        <v>0.27574977000919965</v>
      </c>
      <c r="C43" s="687">
        <f t="shared" ref="C43:AA43" si="22">IFERROR(C42/(C28-C37),"-")</f>
        <v>0.85931558935361219</v>
      </c>
      <c r="D43" s="687">
        <f t="shared" si="22"/>
        <v>0.45864445720850089</v>
      </c>
      <c r="E43" s="687">
        <f t="shared" si="22"/>
        <v>0.31054829339143064</v>
      </c>
      <c r="F43" s="687">
        <f t="shared" si="22"/>
        <v>0.22125783081930495</v>
      </c>
      <c r="G43" s="687">
        <f t="shared" si="22"/>
        <v>0.32712440965685791</v>
      </c>
      <c r="H43" s="687">
        <f t="shared" si="22"/>
        <v>0.93123393316195369</v>
      </c>
      <c r="I43" s="687">
        <f t="shared" si="22"/>
        <v>0.30357142857142855</v>
      </c>
      <c r="J43" s="687">
        <f t="shared" si="22"/>
        <v>8.3968113374667849E-2</v>
      </c>
      <c r="K43" s="687">
        <f t="shared" si="22"/>
        <v>0.17346938775510204</v>
      </c>
      <c r="L43" s="687">
        <f t="shared" si="22"/>
        <v>0.40381221320155314</v>
      </c>
      <c r="M43" s="687">
        <f t="shared" si="22"/>
        <v>7.0647287983218454E-2</v>
      </c>
      <c r="N43" s="687">
        <f t="shared" si="22"/>
        <v>1</v>
      </c>
      <c r="O43" s="687">
        <f t="shared" si="22"/>
        <v>7.5376884422110546E-2</v>
      </c>
      <c r="P43" s="687">
        <f t="shared" si="22"/>
        <v>0.1</v>
      </c>
      <c r="Q43" s="687">
        <f t="shared" si="22"/>
        <v>0.10690633869441817</v>
      </c>
      <c r="R43" s="687">
        <f t="shared" si="22"/>
        <v>0.17246835443037975</v>
      </c>
      <c r="S43" s="687">
        <f t="shared" si="22"/>
        <v>0.47619047619047616</v>
      </c>
      <c r="T43" s="687">
        <f t="shared" si="22"/>
        <v>0.13771517996870108</v>
      </c>
      <c r="U43" s="687">
        <f t="shared" si="22"/>
        <v>0.78076202373516557</v>
      </c>
      <c r="V43" s="687">
        <f t="shared" si="22"/>
        <v>0.38095238095238093</v>
      </c>
      <c r="W43" s="687">
        <f t="shared" si="22"/>
        <v>4.3850544888427608E-2</v>
      </c>
      <c r="X43" s="687">
        <f t="shared" si="22"/>
        <v>0.48986265533028123</v>
      </c>
      <c r="Y43" s="687">
        <f t="shared" si="22"/>
        <v>0.4</v>
      </c>
      <c r="Z43" s="687">
        <f t="shared" si="22"/>
        <v>0</v>
      </c>
      <c r="AA43" s="687">
        <f t="shared" si="22"/>
        <v>0.75583784793573694</v>
      </c>
      <c r="AB43" s="717"/>
      <c r="AC43" s="717"/>
      <c r="AD43" s="717"/>
      <c r="AE43" s="708"/>
      <c r="AF43" s="689"/>
      <c r="AG43" s="709"/>
    </row>
    <row r="44" spans="1:33" s="446" customFormat="1" ht="15.75" x14ac:dyDescent="0.25">
      <c r="A44" s="445" t="s">
        <v>257</v>
      </c>
      <c r="B44" s="447"/>
      <c r="C44" s="447"/>
      <c r="D44" s="447"/>
      <c r="E44" s="447"/>
      <c r="F44" s="447"/>
      <c r="G44" s="448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  <c r="Y44" s="447"/>
      <c r="Z44" s="447"/>
      <c r="AA44" s="447"/>
      <c r="AB44" s="719"/>
      <c r="AC44" s="719"/>
      <c r="AD44" s="719"/>
      <c r="AE44" s="708"/>
      <c r="AF44" s="689"/>
      <c r="AG44" s="709"/>
    </row>
    <row r="45" spans="1:33" s="661" customFormat="1" ht="12.75" x14ac:dyDescent="0.2">
      <c r="A45" s="665" t="s">
        <v>461</v>
      </c>
      <c r="B45" s="686">
        <v>137234</v>
      </c>
      <c r="C45" s="686">
        <v>368</v>
      </c>
      <c r="D45" s="686">
        <v>16051</v>
      </c>
      <c r="E45" s="686">
        <v>67304</v>
      </c>
      <c r="F45" s="686">
        <v>53511</v>
      </c>
      <c r="G45" s="686">
        <v>141428</v>
      </c>
      <c r="H45" s="686">
        <v>11112</v>
      </c>
      <c r="I45" s="686">
        <v>3469</v>
      </c>
      <c r="J45" s="686">
        <v>14941</v>
      </c>
      <c r="K45" s="686">
        <v>9678</v>
      </c>
      <c r="L45" s="686">
        <v>14363</v>
      </c>
      <c r="M45" s="686">
        <v>26936</v>
      </c>
      <c r="N45" s="686">
        <v>2007</v>
      </c>
      <c r="O45" s="686">
        <v>9733</v>
      </c>
      <c r="P45" s="686">
        <v>702</v>
      </c>
      <c r="Q45" s="686">
        <v>6110</v>
      </c>
      <c r="R45" s="686">
        <v>10268</v>
      </c>
      <c r="S45" s="686">
        <v>3564</v>
      </c>
      <c r="T45" s="686">
        <v>4754</v>
      </c>
      <c r="U45" s="686">
        <v>3719</v>
      </c>
      <c r="V45" s="686">
        <v>471</v>
      </c>
      <c r="W45" s="686">
        <v>7939</v>
      </c>
      <c r="X45" s="686">
        <v>7468</v>
      </c>
      <c r="Y45" s="686">
        <v>1</v>
      </c>
      <c r="Z45" s="686">
        <v>0</v>
      </c>
      <c r="AA45" s="686">
        <v>3399</v>
      </c>
      <c r="AB45" s="716">
        <v>794</v>
      </c>
      <c r="AC45" s="716"/>
      <c r="AD45" s="716"/>
      <c r="AE45" s="708" t="str">
        <f t="shared" si="2"/>
        <v>TRUE</v>
      </c>
      <c r="AF45" s="689" t="str">
        <f t="shared" si="3"/>
        <v>TRUE</v>
      </c>
      <c r="AG45" s="709" t="str">
        <f t="shared" si="4"/>
        <v>TRUE</v>
      </c>
    </row>
    <row r="46" spans="1:33" s="661" customFormat="1" ht="13.5" thickBot="1" x14ac:dyDescent="0.25">
      <c r="A46" s="722" t="s">
        <v>258</v>
      </c>
      <c r="B46" s="723">
        <f t="shared" ref="B46:AA46" si="23">IFERROR(B45/B28,"-")</f>
        <v>0.47526432625808218</v>
      </c>
      <c r="C46" s="723">
        <f t="shared" si="23"/>
        <v>0.12093328951692409</v>
      </c>
      <c r="D46" s="723">
        <f t="shared" si="23"/>
        <v>0.24261982858956724</v>
      </c>
      <c r="E46" s="723">
        <f t="shared" si="23"/>
        <v>0.43897730237411947</v>
      </c>
      <c r="F46" s="723">
        <f t="shared" si="23"/>
        <v>0.8079205230021288</v>
      </c>
      <c r="G46" s="723">
        <f t="shared" si="23"/>
        <v>0.31443257712522343</v>
      </c>
      <c r="H46" s="723">
        <f t="shared" si="23"/>
        <v>0.42389562829022659</v>
      </c>
      <c r="I46" s="723">
        <f t="shared" si="23"/>
        <v>0.34620758483033931</v>
      </c>
      <c r="J46" s="723">
        <f t="shared" si="23"/>
        <v>0.4004019831167091</v>
      </c>
      <c r="K46" s="723">
        <f t="shared" si="23"/>
        <v>0.78868877842066665</v>
      </c>
      <c r="L46" s="723">
        <f t="shared" si="23"/>
        <v>0.84289906103286383</v>
      </c>
      <c r="M46" s="723">
        <f t="shared" si="23"/>
        <v>0.72336654402878853</v>
      </c>
      <c r="N46" s="723">
        <f t="shared" si="23"/>
        <v>0.16085597499398893</v>
      </c>
      <c r="O46" s="723">
        <f t="shared" si="23"/>
        <v>0.2421626194267516</v>
      </c>
      <c r="P46" s="723">
        <f t="shared" si="23"/>
        <v>0.2960776043863349</v>
      </c>
      <c r="Q46" s="723">
        <f t="shared" si="23"/>
        <v>0.40495758218451749</v>
      </c>
      <c r="R46" s="723">
        <f t="shared" si="23"/>
        <v>0.28509551310528652</v>
      </c>
      <c r="S46" s="723">
        <f t="shared" si="23"/>
        <v>0.34124856376867102</v>
      </c>
      <c r="T46" s="723">
        <f t="shared" si="23"/>
        <v>0.5431901279707495</v>
      </c>
      <c r="U46" s="723">
        <f t="shared" si="23"/>
        <v>0.81112322791712099</v>
      </c>
      <c r="V46" s="723">
        <f t="shared" si="23"/>
        <v>0.13939035217519977</v>
      </c>
      <c r="W46" s="723">
        <f t="shared" si="23"/>
        <v>1.2848357339375303</v>
      </c>
      <c r="X46" s="723">
        <f t="shared" si="23"/>
        <v>0.81412842036411204</v>
      </c>
      <c r="Y46" s="723">
        <f t="shared" si="23"/>
        <v>1.9611688566385565E-4</v>
      </c>
      <c r="Z46" s="723">
        <f t="shared" si="23"/>
        <v>0</v>
      </c>
      <c r="AA46" s="723">
        <f t="shared" si="23"/>
        <v>9.6603666335085978E-2</v>
      </c>
      <c r="AB46" s="723"/>
      <c r="AC46" s="717"/>
      <c r="AD46" s="717"/>
      <c r="AE46" s="708"/>
      <c r="AF46" s="689"/>
      <c r="AG46" s="709"/>
    </row>
    <row r="47" spans="1:33" s="661" customFormat="1" ht="15.75" x14ac:dyDescent="0.25">
      <c r="A47" s="724" t="s">
        <v>649</v>
      </c>
      <c r="B47" s="725"/>
      <c r="C47" s="725"/>
      <c r="D47" s="725"/>
      <c r="E47" s="725"/>
      <c r="F47" s="725"/>
      <c r="G47" s="725"/>
      <c r="H47" s="725"/>
      <c r="I47" s="725"/>
      <c r="J47" s="725"/>
      <c r="K47" s="725"/>
      <c r="L47" s="725"/>
      <c r="M47" s="725"/>
      <c r="N47" s="725"/>
      <c r="O47" s="725"/>
      <c r="P47" s="725"/>
      <c r="Q47" s="725"/>
      <c r="R47" s="725"/>
      <c r="S47" s="725"/>
      <c r="T47" s="725"/>
      <c r="U47" s="725"/>
      <c r="V47" s="725"/>
      <c r="W47" s="725"/>
      <c r="X47" s="725"/>
      <c r="Y47" s="725"/>
      <c r="Z47" s="725"/>
      <c r="AA47" s="725"/>
      <c r="AB47" s="725"/>
      <c r="AC47" s="719"/>
      <c r="AD47" s="719"/>
      <c r="AE47" s="708"/>
      <c r="AF47" s="689"/>
      <c r="AG47" s="709"/>
    </row>
    <row r="48" spans="1:33" s="661" customFormat="1" ht="12.75" x14ac:dyDescent="0.2">
      <c r="A48" s="675" t="s">
        <v>650</v>
      </c>
      <c r="B48" s="686">
        <v>161352</v>
      </c>
      <c r="C48" s="686">
        <v>768</v>
      </c>
      <c r="D48" s="686">
        <v>42878</v>
      </c>
      <c r="E48" s="686">
        <v>92997</v>
      </c>
      <c r="F48" s="686">
        <v>24709</v>
      </c>
      <c r="G48" s="686">
        <v>194599</v>
      </c>
      <c r="H48" s="686">
        <v>3650</v>
      </c>
      <c r="I48" s="686">
        <v>7356</v>
      </c>
      <c r="J48" s="686">
        <v>28368</v>
      </c>
      <c r="K48" s="686">
        <v>8888</v>
      </c>
      <c r="L48" s="686">
        <v>4862</v>
      </c>
      <c r="M48" s="686">
        <v>8022</v>
      </c>
      <c r="N48" s="686">
        <v>49</v>
      </c>
      <c r="O48" s="686">
        <v>38363</v>
      </c>
      <c r="P48" s="686">
        <v>1972</v>
      </c>
      <c r="Q48" s="686">
        <v>11488</v>
      </c>
      <c r="R48" s="686">
        <v>28140</v>
      </c>
      <c r="S48" s="686">
        <v>5579</v>
      </c>
      <c r="T48" s="686">
        <v>6944</v>
      </c>
      <c r="U48" s="686">
        <v>3078</v>
      </c>
      <c r="V48" s="686">
        <v>614</v>
      </c>
      <c r="W48" s="686">
        <v>1229</v>
      </c>
      <c r="X48" s="686">
        <v>2750</v>
      </c>
      <c r="Y48" s="686">
        <v>4387</v>
      </c>
      <c r="Z48" s="686">
        <v>326</v>
      </c>
      <c r="AA48" s="686">
        <v>12580</v>
      </c>
      <c r="AB48" s="686">
        <v>512</v>
      </c>
      <c r="AC48" s="686">
        <v>76</v>
      </c>
      <c r="AD48" s="686">
        <v>15366</v>
      </c>
      <c r="AE48" s="708" t="str">
        <f t="shared" si="2"/>
        <v>TRUE</v>
      </c>
      <c r="AF48" s="689" t="str">
        <f t="shared" si="3"/>
        <v>TRUE</v>
      </c>
      <c r="AG48" s="709" t="str">
        <f t="shared" si="4"/>
        <v>TRUE</v>
      </c>
    </row>
    <row r="49" spans="1:33" s="661" customFormat="1" ht="14.1" customHeight="1" x14ac:dyDescent="0.2">
      <c r="A49" s="690" t="s">
        <v>651</v>
      </c>
      <c r="B49" s="676">
        <f>IFERROR(B48/B28,"-")</f>
        <v>0.55878899959480943</v>
      </c>
      <c r="C49" s="676">
        <f t="shared" ref="C49:AC49" si="24">IFERROR(C48/C28,"-")</f>
        <v>0.25238251725271116</v>
      </c>
      <c r="D49" s="676">
        <f t="shared" si="24"/>
        <v>0.6481249149749837</v>
      </c>
      <c r="E49" s="676">
        <f t="shared" si="24"/>
        <v>0.60655491781894078</v>
      </c>
      <c r="F49" s="676">
        <f t="shared" si="24"/>
        <v>0.37306176679298841</v>
      </c>
      <c r="G49" s="676">
        <f t="shared" si="24"/>
        <v>0.43264604658194528</v>
      </c>
      <c r="H49" s="676">
        <f t="shared" si="24"/>
        <v>0.13923857480735485</v>
      </c>
      <c r="I49" s="676">
        <f t="shared" si="24"/>
        <v>0.73413173652694608</v>
      </c>
      <c r="J49" s="676">
        <f t="shared" si="24"/>
        <v>0.7602304703202466</v>
      </c>
      <c r="K49" s="676">
        <f t="shared" si="24"/>
        <v>0.72430934724146356</v>
      </c>
      <c r="L49" s="676">
        <f t="shared" si="24"/>
        <v>0.28532863849765261</v>
      </c>
      <c r="M49" s="676">
        <f t="shared" si="24"/>
        <v>0.21543088863227436</v>
      </c>
      <c r="N49" s="676">
        <f t="shared" si="24"/>
        <v>3.927226096016671E-3</v>
      </c>
      <c r="O49" s="676">
        <f t="shared" si="24"/>
        <v>0.95449343152866239</v>
      </c>
      <c r="P49" s="676">
        <f t="shared" si="24"/>
        <v>0.83171657528469001</v>
      </c>
      <c r="Q49" s="676">
        <f t="shared" si="24"/>
        <v>0.76139978791092255</v>
      </c>
      <c r="R49" s="676">
        <f t="shared" si="24"/>
        <v>0.78131941359395829</v>
      </c>
      <c r="S49" s="676">
        <f t="shared" si="24"/>
        <v>0.53418230563002678</v>
      </c>
      <c r="T49" s="676">
        <f t="shared" si="24"/>
        <v>0.79341864716636201</v>
      </c>
      <c r="U49" s="676">
        <f t="shared" si="24"/>
        <v>0.67131952017448204</v>
      </c>
      <c r="V49" s="676">
        <f t="shared" si="24"/>
        <v>0.18171056525599288</v>
      </c>
      <c r="W49" s="676">
        <f t="shared" si="24"/>
        <v>0.19889949830069589</v>
      </c>
      <c r="X49" s="676">
        <f t="shared" si="24"/>
        <v>0.29979287038046443</v>
      </c>
      <c r="Y49" s="676">
        <f t="shared" si="24"/>
        <v>0.86036477740733475</v>
      </c>
      <c r="Z49" s="676">
        <f t="shared" si="24"/>
        <v>1.9326535451742944E-2</v>
      </c>
      <c r="AA49" s="676">
        <f t="shared" si="24"/>
        <v>0.35753872388802044</v>
      </c>
      <c r="AB49" s="676">
        <f t="shared" si="24"/>
        <v>0.31086824529447482</v>
      </c>
      <c r="AC49" s="676">
        <f t="shared" si="24"/>
        <v>1.0649627263045794E-3</v>
      </c>
      <c r="AD49" s="676">
        <f>IFERROR(AD48/AD28,"-")</f>
        <v>0.49773257320549363</v>
      </c>
      <c r="AE49" s="709"/>
      <c r="AF49" s="689"/>
      <c r="AG49" s="709"/>
    </row>
    <row r="50" spans="1:33" ht="11.25" customHeight="1" thickBot="1" x14ac:dyDescent="0.3">
      <c r="A50" s="296"/>
      <c r="B50" s="318"/>
      <c r="C50" s="318"/>
      <c r="D50" s="318"/>
      <c r="E50" s="318"/>
      <c r="F50" s="318"/>
      <c r="G50" s="318"/>
      <c r="H50" s="318"/>
      <c r="I50" s="318"/>
      <c r="J50" s="318"/>
      <c r="K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</row>
    <row r="51" spans="1:33" ht="27" thickBot="1" x14ac:dyDescent="0.3">
      <c r="A51" s="291" t="s">
        <v>2</v>
      </c>
      <c r="B51" s="341"/>
      <c r="C51" s="341"/>
      <c r="D51" s="341"/>
      <c r="E51" s="341"/>
      <c r="F51" s="341"/>
      <c r="G51" s="341"/>
      <c r="H51" s="342"/>
      <c r="I51" s="342"/>
      <c r="J51" s="341"/>
      <c r="K51" s="341"/>
      <c r="L51" s="341"/>
      <c r="M51" s="341"/>
      <c r="N51" s="341"/>
      <c r="O51" s="3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</row>
    <row r="52" spans="1:33" s="446" customFormat="1" ht="15.75" x14ac:dyDescent="0.25">
      <c r="A52" s="445" t="s">
        <v>235</v>
      </c>
      <c r="B52" s="447"/>
      <c r="C52" s="447"/>
      <c r="D52" s="447"/>
      <c r="E52" s="447"/>
      <c r="F52" s="447"/>
      <c r="G52" s="448"/>
      <c r="H52" s="447"/>
      <c r="I52" s="447"/>
      <c r="J52" s="447"/>
      <c r="K52" s="447"/>
      <c r="L52" s="447"/>
      <c r="M52" s="447"/>
      <c r="N52" s="447"/>
      <c r="O52" s="447"/>
      <c r="P52" s="447"/>
      <c r="Q52" s="447"/>
      <c r="R52" s="447"/>
      <c r="S52" s="447"/>
      <c r="T52" s="447"/>
      <c r="U52" s="447"/>
      <c r="V52" s="447"/>
      <c r="W52" s="447"/>
      <c r="X52" s="447"/>
      <c r="Y52" s="447"/>
      <c r="Z52" s="447"/>
      <c r="AA52" s="447"/>
      <c r="AB52" s="447"/>
      <c r="AC52" s="447"/>
      <c r="AD52" s="447"/>
      <c r="AE52" s="447"/>
      <c r="AF52" s="447"/>
      <c r="AG52" s="550"/>
    </row>
    <row r="53" spans="1:33" s="663" customFormat="1" ht="12.75" x14ac:dyDescent="0.2">
      <c r="A53" s="662" t="s">
        <v>236</v>
      </c>
      <c r="B53" s="615">
        <f t="shared" ref="B53:R53" si="25">IFERROR((B57-AVERAGE(B54:B56))/AVERAGE(B54:B56),"-")</f>
        <v>-9.4789679751029074E-2</v>
      </c>
      <c r="C53" s="615">
        <f t="shared" si="25"/>
        <v>-6.1611374407582874E-2</v>
      </c>
      <c r="D53" s="615">
        <f t="shared" si="25"/>
        <v>-0.1177056804340605</v>
      </c>
      <c r="E53" s="615">
        <f t="shared" si="25"/>
        <v>-9.3727254681400168E-2</v>
      </c>
      <c r="F53" s="615">
        <f t="shared" si="25"/>
        <v>-7.8905787082757306E-2</v>
      </c>
      <c r="G53" s="666">
        <f t="shared" si="25"/>
        <v>-0.12672159294440263</v>
      </c>
      <c r="H53" s="615">
        <f t="shared" si="25"/>
        <v>-9.7073850441244725E-2</v>
      </c>
      <c r="I53" s="615">
        <f t="shared" si="25"/>
        <v>-7.2267057960381478E-2</v>
      </c>
      <c r="J53" s="615">
        <f t="shared" si="25"/>
        <v>-0.14632735685367271</v>
      </c>
      <c r="K53" s="615">
        <f t="shared" si="25"/>
        <v>-2.7853260869565254E-2</v>
      </c>
      <c r="L53" s="615">
        <f t="shared" si="25"/>
        <v>3.2057911065149949E-2</v>
      </c>
      <c r="M53" s="615">
        <f t="shared" si="25"/>
        <v>-8.8651127244936956E-2</v>
      </c>
      <c r="N53" s="615">
        <f t="shared" si="25"/>
        <v>-0.13127413127413123</v>
      </c>
      <c r="O53" s="615">
        <f t="shared" si="25"/>
        <v>-0.48863636363636359</v>
      </c>
      <c r="P53" s="615" t="str">
        <f t="shared" si="25"/>
        <v>-</v>
      </c>
      <c r="Q53" s="615" t="str">
        <f t="shared" si="25"/>
        <v>-</v>
      </c>
      <c r="R53" s="615">
        <f t="shared" si="25"/>
        <v>-0.13675286138194145</v>
      </c>
      <c r="S53" s="615">
        <f>IFERROR((S57-AVERAGE(S54:S56))/AVERAGE(S54:S56),"-")</f>
        <v>-6.773455377574375E-2</v>
      </c>
      <c r="T53" s="615">
        <f>IFERROR((T57-AVERAGE(T54:T56))/AVERAGE(T54:T56),"-")</f>
        <v>-8.786127167630052E-2</v>
      </c>
      <c r="U53" s="615">
        <f t="shared" ref="U53:AD53" si="26">IFERROR((U57-AVERAGE(U54:U56))/AVERAGE(U54:U56),"-")</f>
        <v>-0.14064516129032251</v>
      </c>
      <c r="V53" s="615">
        <f t="shared" si="26"/>
        <v>-3.9215686274509803E-2</v>
      </c>
      <c r="W53" s="615">
        <f t="shared" si="26"/>
        <v>6.4066852367688026E-2</v>
      </c>
      <c r="X53" s="615">
        <f t="shared" si="26"/>
        <v>-6.0478199718706049E-2</v>
      </c>
      <c r="Y53" s="615">
        <f t="shared" si="26"/>
        <v>-0.4</v>
      </c>
      <c r="Z53" s="615" t="str">
        <f t="shared" si="26"/>
        <v>-</v>
      </c>
      <c r="AA53" s="615">
        <f t="shared" si="26"/>
        <v>-0.18219708246501934</v>
      </c>
      <c r="AB53" s="615">
        <f t="shared" si="26"/>
        <v>-0.2072072072072072</v>
      </c>
      <c r="AC53" s="615">
        <f t="shared" si="26"/>
        <v>-0.28375113258834195</v>
      </c>
      <c r="AD53" s="615">
        <f t="shared" si="26"/>
        <v>1.6949152542372944E-2</v>
      </c>
      <c r="AE53" s="615"/>
      <c r="AF53" s="688"/>
      <c r="AG53" s="615"/>
    </row>
    <row r="54" spans="1:33" s="661" customFormat="1" ht="12.75" x14ac:dyDescent="0.2">
      <c r="A54" s="707" t="s">
        <v>672</v>
      </c>
      <c r="B54" s="667">
        <v>16364</v>
      </c>
      <c r="C54" s="667">
        <v>151</v>
      </c>
      <c r="D54" s="667">
        <v>3001</v>
      </c>
      <c r="E54" s="667">
        <v>9840</v>
      </c>
      <c r="F54" s="667">
        <v>3372</v>
      </c>
      <c r="G54" s="668">
        <v>26427</v>
      </c>
      <c r="H54" s="667">
        <v>1442</v>
      </c>
      <c r="I54" s="667">
        <v>913</v>
      </c>
      <c r="J54" s="667">
        <v>2317</v>
      </c>
      <c r="K54" s="667">
        <v>1027</v>
      </c>
      <c r="L54" s="667">
        <v>942</v>
      </c>
      <c r="M54" s="669">
        <v>2652</v>
      </c>
      <c r="N54" s="669">
        <v>612</v>
      </c>
      <c r="O54" s="667">
        <v>31</v>
      </c>
      <c r="P54" s="667">
        <v>0</v>
      </c>
      <c r="Q54" s="667">
        <v>0</v>
      </c>
      <c r="R54" s="670">
        <v>3671</v>
      </c>
      <c r="S54" s="667">
        <v>731</v>
      </c>
      <c r="T54" s="667">
        <v>588</v>
      </c>
      <c r="U54" s="667">
        <v>273</v>
      </c>
      <c r="V54" s="667">
        <v>99</v>
      </c>
      <c r="W54" s="667">
        <v>349</v>
      </c>
      <c r="X54" s="667">
        <v>717</v>
      </c>
      <c r="Y54" s="667">
        <v>2</v>
      </c>
      <c r="Z54" s="667">
        <v>0</v>
      </c>
      <c r="AA54" s="667">
        <v>3396</v>
      </c>
      <c r="AB54" s="667">
        <v>99</v>
      </c>
      <c r="AC54" s="667">
        <v>4277</v>
      </c>
      <c r="AD54" s="667">
        <v>2289</v>
      </c>
      <c r="AE54" s="708" t="str">
        <f>IF(B54=SUM(C54:F54),"TRUE","FALSE")</f>
        <v>TRUE</v>
      </c>
      <c r="AF54" s="689" t="str">
        <f>IF(B54=SUM(H54:X54),"TRUE","FALSE")</f>
        <v>TRUE</v>
      </c>
      <c r="AG54" s="709" t="str">
        <f>IF(G54=SUM(H54:AD54),"TRUE","FALSE")</f>
        <v>TRUE</v>
      </c>
    </row>
    <row r="55" spans="1:33" s="661" customFormat="1" ht="12.75" x14ac:dyDescent="0.2">
      <c r="A55" s="710" t="s">
        <v>682</v>
      </c>
      <c r="B55" s="671">
        <v>17202</v>
      </c>
      <c r="C55" s="671">
        <v>142</v>
      </c>
      <c r="D55" s="671">
        <v>3098</v>
      </c>
      <c r="E55" s="671">
        <v>10567</v>
      </c>
      <c r="F55" s="671">
        <v>3395</v>
      </c>
      <c r="G55" s="672">
        <v>27977</v>
      </c>
      <c r="H55" s="671">
        <v>1492</v>
      </c>
      <c r="I55" s="671">
        <v>947</v>
      </c>
      <c r="J55" s="671">
        <v>2304</v>
      </c>
      <c r="K55" s="671">
        <v>964</v>
      </c>
      <c r="L55" s="671">
        <v>946</v>
      </c>
      <c r="M55" s="673">
        <v>2645</v>
      </c>
      <c r="N55" s="669">
        <v>707</v>
      </c>
      <c r="O55" s="671">
        <v>19</v>
      </c>
      <c r="P55" s="671">
        <v>0</v>
      </c>
      <c r="Q55" s="671">
        <v>0</v>
      </c>
      <c r="R55" s="670">
        <v>4344</v>
      </c>
      <c r="S55" s="671">
        <v>784</v>
      </c>
      <c r="T55" s="671">
        <v>595</v>
      </c>
      <c r="U55" s="671">
        <v>261</v>
      </c>
      <c r="V55" s="671">
        <v>107</v>
      </c>
      <c r="W55" s="671">
        <v>396</v>
      </c>
      <c r="X55" s="671">
        <v>691</v>
      </c>
      <c r="Y55" s="671">
        <v>2</v>
      </c>
      <c r="Z55" s="671">
        <v>0</v>
      </c>
      <c r="AA55" s="671">
        <v>3406</v>
      </c>
      <c r="AB55" s="671">
        <v>110</v>
      </c>
      <c r="AC55" s="671">
        <v>4638</v>
      </c>
      <c r="AD55" s="671">
        <v>2619</v>
      </c>
      <c r="AE55" s="708" t="str">
        <f t="shared" ref="AE55:AE91" si="27">IF(B55=SUM(C55:F55),"TRUE","FALSE")</f>
        <v>TRUE</v>
      </c>
      <c r="AF55" s="689" t="str">
        <f t="shared" ref="AF55:AF91" si="28">IF(B55=SUM(H55:X55),"TRUE","FALSE")</f>
        <v>TRUE</v>
      </c>
      <c r="AG55" s="709" t="str">
        <f t="shared" ref="AG55:AG91" si="29">IF(G55=SUM(H55:AD55),"TRUE","FALSE")</f>
        <v>TRUE</v>
      </c>
    </row>
    <row r="56" spans="1:33" s="661" customFormat="1" ht="12.75" x14ac:dyDescent="0.2">
      <c r="A56" s="710" t="s">
        <v>716</v>
      </c>
      <c r="B56" s="671">
        <v>16239</v>
      </c>
      <c r="C56" s="671">
        <v>129</v>
      </c>
      <c r="D56" s="671">
        <v>2932</v>
      </c>
      <c r="E56" s="671">
        <v>9819</v>
      </c>
      <c r="F56" s="671">
        <v>3359</v>
      </c>
      <c r="G56" s="672">
        <v>26553</v>
      </c>
      <c r="H56" s="671">
        <v>1372</v>
      </c>
      <c r="I56" s="671">
        <v>866</v>
      </c>
      <c r="J56" s="671">
        <v>2295</v>
      </c>
      <c r="K56" s="671">
        <v>953</v>
      </c>
      <c r="L56" s="671">
        <v>1013</v>
      </c>
      <c r="M56" s="673">
        <v>2554</v>
      </c>
      <c r="N56" s="669">
        <v>753</v>
      </c>
      <c r="O56" s="671">
        <v>38</v>
      </c>
      <c r="P56" s="671">
        <v>0</v>
      </c>
      <c r="Q56" s="671">
        <v>0</v>
      </c>
      <c r="R56" s="670">
        <v>3780</v>
      </c>
      <c r="S56" s="671">
        <v>670</v>
      </c>
      <c r="T56" s="671">
        <v>547</v>
      </c>
      <c r="U56" s="671">
        <v>241</v>
      </c>
      <c r="V56" s="671">
        <v>100</v>
      </c>
      <c r="W56" s="671">
        <v>332</v>
      </c>
      <c r="X56" s="671">
        <v>725</v>
      </c>
      <c r="Y56" s="671">
        <v>1</v>
      </c>
      <c r="Z56" s="671">
        <v>0</v>
      </c>
      <c r="AA56" s="671">
        <v>3275</v>
      </c>
      <c r="AB56" s="671">
        <v>124</v>
      </c>
      <c r="AC56" s="671">
        <v>4329</v>
      </c>
      <c r="AD56" s="671">
        <v>2585</v>
      </c>
      <c r="AE56" s="708" t="str">
        <f t="shared" si="27"/>
        <v>TRUE</v>
      </c>
      <c r="AF56" s="689" t="str">
        <f t="shared" si="28"/>
        <v>TRUE</v>
      </c>
      <c r="AG56" s="709" t="str">
        <f t="shared" si="29"/>
        <v>TRUE</v>
      </c>
    </row>
    <row r="57" spans="1:33" s="661" customFormat="1" ht="12.75" x14ac:dyDescent="0.2">
      <c r="A57" s="710" t="s">
        <v>868</v>
      </c>
      <c r="B57" s="671">
        <v>15028</v>
      </c>
      <c r="C57" s="671">
        <v>132</v>
      </c>
      <c r="D57" s="671">
        <v>2656</v>
      </c>
      <c r="E57" s="671">
        <v>9131</v>
      </c>
      <c r="F57" s="671">
        <v>3109</v>
      </c>
      <c r="G57" s="672">
        <v>23566</v>
      </c>
      <c r="H57" s="671">
        <v>1296</v>
      </c>
      <c r="I57" s="671">
        <v>843</v>
      </c>
      <c r="J57" s="671">
        <v>1968</v>
      </c>
      <c r="K57" s="671">
        <v>954</v>
      </c>
      <c r="L57" s="671">
        <v>998</v>
      </c>
      <c r="M57" s="673">
        <v>2385</v>
      </c>
      <c r="N57" s="669">
        <v>600</v>
      </c>
      <c r="O57" s="671">
        <v>15</v>
      </c>
      <c r="P57" s="671">
        <v>0</v>
      </c>
      <c r="Q57" s="671">
        <v>0</v>
      </c>
      <c r="R57" s="670">
        <v>3394</v>
      </c>
      <c r="S57" s="671">
        <v>679</v>
      </c>
      <c r="T57" s="671">
        <v>526</v>
      </c>
      <c r="U57" s="671">
        <v>222</v>
      </c>
      <c r="V57" s="671">
        <v>98</v>
      </c>
      <c r="W57" s="671">
        <v>382</v>
      </c>
      <c r="X57" s="671">
        <v>668</v>
      </c>
      <c r="Y57" s="671">
        <v>1</v>
      </c>
      <c r="Z57" s="671">
        <v>0</v>
      </c>
      <c r="AA57" s="671">
        <v>2747</v>
      </c>
      <c r="AB57" s="671">
        <v>88</v>
      </c>
      <c r="AC57" s="671">
        <v>3162</v>
      </c>
      <c r="AD57" s="671">
        <v>2540</v>
      </c>
      <c r="AE57" s="708" t="str">
        <f t="shared" si="27"/>
        <v>TRUE</v>
      </c>
      <c r="AF57" s="689" t="str">
        <f t="shared" si="28"/>
        <v>TRUE</v>
      </c>
      <c r="AG57" s="709" t="str">
        <f t="shared" si="29"/>
        <v>TRUE</v>
      </c>
    </row>
    <row r="58" spans="1:33" s="661" customFormat="1" ht="12.75" x14ac:dyDescent="0.2">
      <c r="A58" s="711" t="s">
        <v>425</v>
      </c>
      <c r="B58" s="709" t="s">
        <v>871</v>
      </c>
      <c r="C58" s="709" t="s">
        <v>872</v>
      </c>
      <c r="D58" s="709" t="s">
        <v>873</v>
      </c>
      <c r="E58" s="709" t="s">
        <v>874</v>
      </c>
      <c r="F58" s="709" t="s">
        <v>875</v>
      </c>
      <c r="G58" s="712" t="s">
        <v>876</v>
      </c>
      <c r="H58" s="709" t="s">
        <v>877</v>
      </c>
      <c r="I58" s="709" t="s">
        <v>878</v>
      </c>
      <c r="J58" s="709" t="s">
        <v>879</v>
      </c>
      <c r="K58" s="709" t="s">
        <v>880</v>
      </c>
      <c r="L58" s="709" t="s">
        <v>881</v>
      </c>
      <c r="M58" s="709" t="s">
        <v>882</v>
      </c>
      <c r="N58" s="709" t="s">
        <v>883</v>
      </c>
      <c r="O58" s="709" t="s">
        <v>884</v>
      </c>
      <c r="P58" s="709" t="s">
        <v>319</v>
      </c>
      <c r="Q58" s="709" t="s">
        <v>319</v>
      </c>
      <c r="R58" s="709" t="s">
        <v>885</v>
      </c>
      <c r="S58" s="709" t="s">
        <v>886</v>
      </c>
      <c r="T58" s="709" t="s">
        <v>887</v>
      </c>
      <c r="U58" s="709" t="s">
        <v>888</v>
      </c>
      <c r="V58" s="709" t="s">
        <v>889</v>
      </c>
      <c r="W58" s="709" t="s">
        <v>890</v>
      </c>
      <c r="X58" s="709" t="s">
        <v>891</v>
      </c>
      <c r="Y58" s="709" t="s">
        <v>892</v>
      </c>
      <c r="Z58" s="709" t="s">
        <v>319</v>
      </c>
      <c r="AA58" s="709" t="s">
        <v>893</v>
      </c>
      <c r="AB58" s="709" t="s">
        <v>894</v>
      </c>
      <c r="AC58" s="709" t="s">
        <v>895</v>
      </c>
      <c r="AD58" s="709" t="s">
        <v>896</v>
      </c>
      <c r="AE58" s="708"/>
      <c r="AF58" s="689"/>
      <c r="AG58" s="709"/>
    </row>
    <row r="59" spans="1:33" s="661" customFormat="1" ht="12.75" x14ac:dyDescent="0.2">
      <c r="A59" s="711" t="s">
        <v>237</v>
      </c>
      <c r="B59" s="614" t="str">
        <f t="shared" ref="B59:R59" si="30">IFERROR(IF(ABS(AVERAGE(B54:B56)-B57)&gt;1.96*SQRT((AVERAGE(B54:B56)/3)+B57),"Sig","Not Sig"),"-")</f>
        <v>Sig</v>
      </c>
      <c r="C59" s="614" t="str">
        <f t="shared" si="30"/>
        <v>Not Sig</v>
      </c>
      <c r="D59" s="614" t="str">
        <f t="shared" si="30"/>
        <v>Sig</v>
      </c>
      <c r="E59" s="614" t="str">
        <f t="shared" si="30"/>
        <v>Sig</v>
      </c>
      <c r="F59" s="614" t="str">
        <f t="shared" si="30"/>
        <v>Sig</v>
      </c>
      <c r="G59" s="614" t="str">
        <f t="shared" si="30"/>
        <v>Sig</v>
      </c>
      <c r="H59" s="614" t="str">
        <f t="shared" si="30"/>
        <v>Sig</v>
      </c>
      <c r="I59" s="614" t="str">
        <f t="shared" si="30"/>
        <v>Not Sig</v>
      </c>
      <c r="J59" s="614" t="str">
        <f t="shared" si="30"/>
        <v>Sig</v>
      </c>
      <c r="K59" s="614" t="str">
        <f t="shared" si="30"/>
        <v>Not Sig</v>
      </c>
      <c r="L59" s="614" t="str">
        <f t="shared" si="30"/>
        <v>Not Sig</v>
      </c>
      <c r="M59" s="614" t="str">
        <f t="shared" si="30"/>
        <v>Sig</v>
      </c>
      <c r="N59" s="614" t="str">
        <f t="shared" si="30"/>
        <v>Sig</v>
      </c>
      <c r="O59" s="614" t="str">
        <f t="shared" si="30"/>
        <v>Sig</v>
      </c>
      <c r="P59" s="614" t="str">
        <f t="shared" si="30"/>
        <v>Not Sig</v>
      </c>
      <c r="Q59" s="614" t="str">
        <f t="shared" si="30"/>
        <v>Not Sig</v>
      </c>
      <c r="R59" s="614" t="str">
        <f t="shared" si="30"/>
        <v>Sig</v>
      </c>
      <c r="S59" s="614" t="str">
        <f>IFERROR(IF(ABS(AVERAGE(S54:S56)-S57)&gt;1.96*SQRT((AVERAGE(S54:S56)/3)+S57),"Sig","Not Sig"),"-")</f>
        <v>Not Sig</v>
      </c>
      <c r="T59" s="614" t="str">
        <f t="shared" ref="T59:AD59" si="31">IFERROR(IF(ABS(AVERAGE(T54:T56)-T57)&gt;1.96*SQRT((AVERAGE(T54:T56)/3)+T57),"Sig","Not Sig"),"-")</f>
        <v>Not Sig</v>
      </c>
      <c r="U59" s="614" t="str">
        <f t="shared" si="31"/>
        <v>Sig</v>
      </c>
      <c r="V59" s="614" t="str">
        <f t="shared" si="31"/>
        <v>Not Sig</v>
      </c>
      <c r="W59" s="614" t="str">
        <f t="shared" si="31"/>
        <v>Not Sig</v>
      </c>
      <c r="X59" s="614" t="str">
        <f t="shared" si="31"/>
        <v>Not Sig</v>
      </c>
      <c r="Y59" s="614" t="str">
        <f t="shared" si="31"/>
        <v>Not Sig</v>
      </c>
      <c r="Z59" s="614" t="str">
        <f t="shared" si="31"/>
        <v>Not Sig</v>
      </c>
      <c r="AA59" s="614" t="str">
        <f t="shared" si="31"/>
        <v>Sig</v>
      </c>
      <c r="AB59" s="614" t="str">
        <f t="shared" si="31"/>
        <v>Sig</v>
      </c>
      <c r="AC59" s="614" t="str">
        <f t="shared" si="31"/>
        <v>Sig</v>
      </c>
      <c r="AD59" s="614" t="str">
        <f t="shared" si="31"/>
        <v>Not Sig</v>
      </c>
      <c r="AE59" s="708"/>
      <c r="AF59" s="689"/>
      <c r="AG59" s="709"/>
    </row>
    <row r="60" spans="1:33" s="663" customFormat="1" ht="12.75" x14ac:dyDescent="0.2">
      <c r="A60" s="662" t="s">
        <v>238</v>
      </c>
      <c r="B60" s="615">
        <f t="shared" ref="B60:S60" si="32">IFERROR((B64-AVERAGE(B61:B63))/AVERAGE(B61:B63),"-")</f>
        <v>-0.10009955298756558</v>
      </c>
      <c r="C60" s="615">
        <f t="shared" si="32"/>
        <v>-0.12211981566820271</v>
      </c>
      <c r="D60" s="615">
        <f t="shared" si="32"/>
        <v>-0.10556105844063954</v>
      </c>
      <c r="E60" s="615">
        <f t="shared" si="32"/>
        <v>-0.11222688581179141</v>
      </c>
      <c r="F60" s="615">
        <f t="shared" si="32"/>
        <v>-6.4648997134670455E-2</v>
      </c>
      <c r="G60" s="666">
        <f t="shared" si="32"/>
        <v>-0.1722885935796197</v>
      </c>
      <c r="H60" s="615">
        <f t="shared" si="32"/>
        <v>-8.4821428571428575E-2</v>
      </c>
      <c r="I60" s="615">
        <f t="shared" si="32"/>
        <v>-7.7319587628865982E-3</v>
      </c>
      <c r="J60" s="615">
        <f t="shared" si="32"/>
        <v>-0.16952254200632177</v>
      </c>
      <c r="K60" s="615">
        <f t="shared" si="32"/>
        <v>-0.10946196660482375</v>
      </c>
      <c r="L60" s="615">
        <f t="shared" si="32"/>
        <v>1.9815059445178335E-2</v>
      </c>
      <c r="M60" s="615">
        <f t="shared" si="32"/>
        <v>-9.0216615091644803E-2</v>
      </c>
      <c r="N60" s="615">
        <f t="shared" si="32"/>
        <v>-0.15913461538461543</v>
      </c>
      <c r="O60" s="615">
        <f t="shared" si="32"/>
        <v>-0.11699431467908755</v>
      </c>
      <c r="P60" s="615">
        <f t="shared" si="32"/>
        <v>-0.18237704918032782</v>
      </c>
      <c r="Q60" s="615">
        <f t="shared" si="32"/>
        <v>-5.3040877367896352E-2</v>
      </c>
      <c r="R60" s="615" t="str">
        <f t="shared" si="32"/>
        <v>-</v>
      </c>
      <c r="S60" s="615">
        <f t="shared" si="32"/>
        <v>-0.18901569186875888</v>
      </c>
      <c r="T60" s="615">
        <f>IFERROR((T64-AVERAGE(T61:T63))/AVERAGE(T61:T63),"-")</f>
        <v>0.12912087912087916</v>
      </c>
      <c r="U60" s="615">
        <f t="shared" ref="U60:AC60" si="33">IFERROR((U64-AVERAGE(U61:U63))/AVERAGE(U61:U63),"-")</f>
        <v>-9.569377990430622E-2</v>
      </c>
      <c r="V60" s="615">
        <f t="shared" si="33"/>
        <v>-0.26970954356846472</v>
      </c>
      <c r="W60" s="615">
        <f t="shared" si="33"/>
        <v>-1.5772870662460612E-2</v>
      </c>
      <c r="X60" s="615">
        <f t="shared" si="33"/>
        <v>4.0567951318457836E-3</v>
      </c>
      <c r="Y60" s="615">
        <f t="shared" si="33"/>
        <v>-0.32619212163096056</v>
      </c>
      <c r="Z60" s="615">
        <f t="shared" si="33"/>
        <v>-0.45212428662016485</v>
      </c>
      <c r="AA60" s="615">
        <f t="shared" si="33"/>
        <v>-0.25482465241751395</v>
      </c>
      <c r="AB60" s="615">
        <f t="shared" si="33"/>
        <v>-0.26178010471204188</v>
      </c>
      <c r="AC60" s="615">
        <f t="shared" si="33"/>
        <v>-0.30009629694476053</v>
      </c>
      <c r="AD60" s="615">
        <f>IFERROR((AD64-AVERAGE(AD61:AD63))/AVERAGE(AD61:AD63),"-")</f>
        <v>2.4867889337893156E-3</v>
      </c>
      <c r="AE60" s="708"/>
      <c r="AF60" s="689"/>
      <c r="AG60" s="709"/>
    </row>
    <row r="61" spans="1:33" s="661" customFormat="1" ht="12.75" x14ac:dyDescent="0.2">
      <c r="A61" s="707" t="s">
        <v>672</v>
      </c>
      <c r="B61" s="667">
        <v>16716</v>
      </c>
      <c r="C61" s="667">
        <v>148</v>
      </c>
      <c r="D61" s="667">
        <v>4577</v>
      </c>
      <c r="E61" s="667">
        <v>8315</v>
      </c>
      <c r="F61" s="667">
        <v>3676</v>
      </c>
      <c r="G61" s="668">
        <v>27435</v>
      </c>
      <c r="H61" s="667">
        <v>1153</v>
      </c>
      <c r="I61" s="667">
        <v>371</v>
      </c>
      <c r="J61" s="667">
        <v>1815</v>
      </c>
      <c r="K61" s="667">
        <v>569</v>
      </c>
      <c r="L61" s="667">
        <v>737</v>
      </c>
      <c r="M61" s="669">
        <v>2803</v>
      </c>
      <c r="N61" s="669">
        <v>624</v>
      </c>
      <c r="O61" s="667">
        <v>4722</v>
      </c>
      <c r="P61" s="667">
        <v>278</v>
      </c>
      <c r="Q61" s="667">
        <v>1713</v>
      </c>
      <c r="R61" s="670">
        <v>0</v>
      </c>
      <c r="S61" s="667">
        <v>481</v>
      </c>
      <c r="T61" s="667">
        <v>261</v>
      </c>
      <c r="U61" s="667">
        <v>203</v>
      </c>
      <c r="V61" s="667">
        <v>228</v>
      </c>
      <c r="W61" s="667">
        <v>439</v>
      </c>
      <c r="X61" s="667">
        <v>319</v>
      </c>
      <c r="Y61" s="667">
        <v>477</v>
      </c>
      <c r="Z61" s="667">
        <v>2323</v>
      </c>
      <c r="AA61" s="667">
        <v>3203</v>
      </c>
      <c r="AB61" s="667">
        <v>63</v>
      </c>
      <c r="AC61" s="667">
        <v>3624</v>
      </c>
      <c r="AD61" s="667">
        <v>1029</v>
      </c>
      <c r="AE61" s="708" t="str">
        <f t="shared" si="27"/>
        <v>TRUE</v>
      </c>
      <c r="AF61" s="689" t="str">
        <f t="shared" si="28"/>
        <v>TRUE</v>
      </c>
      <c r="AG61" s="709" t="str">
        <f t="shared" si="29"/>
        <v>TRUE</v>
      </c>
    </row>
    <row r="62" spans="1:33" s="661" customFormat="1" ht="12.75" x14ac:dyDescent="0.2">
      <c r="A62" s="710" t="s">
        <v>682</v>
      </c>
      <c r="B62" s="671">
        <v>17598</v>
      </c>
      <c r="C62" s="671">
        <v>135</v>
      </c>
      <c r="D62" s="671">
        <v>4901</v>
      </c>
      <c r="E62" s="671">
        <v>8733</v>
      </c>
      <c r="F62" s="671">
        <v>3829</v>
      </c>
      <c r="G62" s="672">
        <v>28567</v>
      </c>
      <c r="H62" s="671">
        <v>1150</v>
      </c>
      <c r="I62" s="671">
        <v>398</v>
      </c>
      <c r="J62" s="671">
        <v>2130</v>
      </c>
      <c r="K62" s="671">
        <v>531</v>
      </c>
      <c r="L62" s="671">
        <v>743</v>
      </c>
      <c r="M62" s="673">
        <v>2869</v>
      </c>
      <c r="N62" s="669">
        <v>713</v>
      </c>
      <c r="O62" s="671">
        <v>5045</v>
      </c>
      <c r="P62" s="671">
        <v>348</v>
      </c>
      <c r="Q62" s="671">
        <v>1707</v>
      </c>
      <c r="R62" s="670">
        <v>0</v>
      </c>
      <c r="S62" s="671">
        <v>490</v>
      </c>
      <c r="T62" s="671">
        <v>230</v>
      </c>
      <c r="U62" s="671">
        <v>219</v>
      </c>
      <c r="V62" s="671">
        <v>282</v>
      </c>
      <c r="W62" s="671">
        <v>405</v>
      </c>
      <c r="X62" s="671">
        <v>338</v>
      </c>
      <c r="Y62" s="671">
        <v>465</v>
      </c>
      <c r="Z62" s="671">
        <v>2038</v>
      </c>
      <c r="AA62" s="671">
        <v>3253</v>
      </c>
      <c r="AB62" s="671">
        <v>67</v>
      </c>
      <c r="AC62" s="671">
        <v>4029</v>
      </c>
      <c r="AD62" s="671">
        <v>1117</v>
      </c>
      <c r="AE62" s="708" t="str">
        <f t="shared" si="27"/>
        <v>TRUE</v>
      </c>
      <c r="AF62" s="689" t="str">
        <f t="shared" si="28"/>
        <v>TRUE</v>
      </c>
      <c r="AG62" s="709" t="str">
        <f t="shared" si="29"/>
        <v>TRUE</v>
      </c>
    </row>
    <row r="63" spans="1:33" s="661" customFormat="1" ht="12.75" x14ac:dyDescent="0.2">
      <c r="A63" s="710" t="s">
        <v>716</v>
      </c>
      <c r="B63" s="671">
        <v>16915</v>
      </c>
      <c r="C63" s="671">
        <v>151</v>
      </c>
      <c r="D63" s="671">
        <v>4656</v>
      </c>
      <c r="E63" s="671">
        <v>8445</v>
      </c>
      <c r="F63" s="671">
        <v>3663</v>
      </c>
      <c r="G63" s="672">
        <v>27451</v>
      </c>
      <c r="H63" s="671">
        <v>1057</v>
      </c>
      <c r="I63" s="671">
        <v>395</v>
      </c>
      <c r="J63" s="671">
        <v>2066</v>
      </c>
      <c r="K63" s="671">
        <v>517</v>
      </c>
      <c r="L63" s="671">
        <v>791</v>
      </c>
      <c r="M63" s="673">
        <v>2730</v>
      </c>
      <c r="N63" s="669">
        <v>743</v>
      </c>
      <c r="O63" s="671">
        <v>4832</v>
      </c>
      <c r="P63" s="671">
        <v>350</v>
      </c>
      <c r="Q63" s="671">
        <v>1595</v>
      </c>
      <c r="R63" s="670">
        <v>0</v>
      </c>
      <c r="S63" s="671">
        <v>431</v>
      </c>
      <c r="T63" s="671">
        <v>237</v>
      </c>
      <c r="U63" s="671">
        <v>205</v>
      </c>
      <c r="V63" s="671">
        <v>213</v>
      </c>
      <c r="W63" s="671">
        <v>424</v>
      </c>
      <c r="X63" s="671">
        <v>329</v>
      </c>
      <c r="Y63" s="671">
        <v>505</v>
      </c>
      <c r="Z63" s="671">
        <v>1947</v>
      </c>
      <c r="AA63" s="671">
        <v>3182</v>
      </c>
      <c r="AB63" s="671">
        <v>61</v>
      </c>
      <c r="AC63" s="671">
        <v>3770</v>
      </c>
      <c r="AD63" s="671">
        <v>1071</v>
      </c>
      <c r="AE63" s="708" t="str">
        <f t="shared" si="27"/>
        <v>TRUE</v>
      </c>
      <c r="AF63" s="689" t="str">
        <f t="shared" si="28"/>
        <v>TRUE</v>
      </c>
      <c r="AG63" s="709" t="str">
        <f t="shared" si="29"/>
        <v>TRUE</v>
      </c>
    </row>
    <row r="64" spans="1:33" s="661" customFormat="1" ht="12.75" x14ac:dyDescent="0.2">
      <c r="A64" s="710" t="s">
        <v>868</v>
      </c>
      <c r="B64" s="671">
        <v>15367</v>
      </c>
      <c r="C64" s="671">
        <v>127</v>
      </c>
      <c r="D64" s="671">
        <v>4214</v>
      </c>
      <c r="E64" s="671">
        <v>7544</v>
      </c>
      <c r="F64" s="671">
        <v>3482</v>
      </c>
      <c r="G64" s="672">
        <v>23025</v>
      </c>
      <c r="H64" s="671">
        <v>1025</v>
      </c>
      <c r="I64" s="671">
        <v>385</v>
      </c>
      <c r="J64" s="671">
        <v>1664</v>
      </c>
      <c r="K64" s="671">
        <v>480</v>
      </c>
      <c r="L64" s="671">
        <v>772</v>
      </c>
      <c r="M64" s="673">
        <v>2548</v>
      </c>
      <c r="N64" s="669">
        <v>583</v>
      </c>
      <c r="O64" s="671">
        <v>4297</v>
      </c>
      <c r="P64" s="671">
        <v>266</v>
      </c>
      <c r="Q64" s="671">
        <v>1583</v>
      </c>
      <c r="R64" s="670">
        <v>0</v>
      </c>
      <c r="S64" s="671">
        <v>379</v>
      </c>
      <c r="T64" s="671">
        <v>274</v>
      </c>
      <c r="U64" s="671">
        <v>189</v>
      </c>
      <c r="V64" s="671">
        <v>176</v>
      </c>
      <c r="W64" s="671">
        <v>416</v>
      </c>
      <c r="X64" s="671">
        <v>330</v>
      </c>
      <c r="Y64" s="671">
        <v>325</v>
      </c>
      <c r="Z64" s="671">
        <v>1152</v>
      </c>
      <c r="AA64" s="671">
        <v>2394</v>
      </c>
      <c r="AB64" s="671">
        <v>47</v>
      </c>
      <c r="AC64" s="671">
        <v>2665</v>
      </c>
      <c r="AD64" s="671">
        <v>1075</v>
      </c>
      <c r="AE64" s="708" t="str">
        <f t="shared" si="27"/>
        <v>TRUE</v>
      </c>
      <c r="AF64" s="689" t="str">
        <f t="shared" si="28"/>
        <v>TRUE</v>
      </c>
      <c r="AG64" s="709" t="str">
        <f t="shared" si="29"/>
        <v>TRUE</v>
      </c>
    </row>
    <row r="65" spans="1:33" s="661" customFormat="1" ht="12.75" x14ac:dyDescent="0.2">
      <c r="A65" s="711" t="s">
        <v>425</v>
      </c>
      <c r="B65" s="709" t="str">
        <f t="shared" ref="B65:AD65" si="34">IFERROR(CONCATENATE(B64," (",ROUND(B60*100,1),"%)"),"-")</f>
        <v>15367 (-10%)</v>
      </c>
      <c r="C65" s="709" t="str">
        <f t="shared" si="34"/>
        <v>127 (-12.2%)</v>
      </c>
      <c r="D65" s="709" t="str">
        <f t="shared" si="34"/>
        <v>4214 (-10.6%)</v>
      </c>
      <c r="E65" s="709" t="str">
        <f t="shared" si="34"/>
        <v>7544 (-11.2%)</v>
      </c>
      <c r="F65" s="709" t="str">
        <f t="shared" si="34"/>
        <v>3482 (-6.5%)</v>
      </c>
      <c r="G65" s="712" t="str">
        <f t="shared" si="34"/>
        <v>23025 (-17.2%)</v>
      </c>
      <c r="H65" s="709" t="str">
        <f t="shared" si="34"/>
        <v>1025 (-8.5%)</v>
      </c>
      <c r="I65" s="709" t="str">
        <f t="shared" si="34"/>
        <v>385 (-0.8%)</v>
      </c>
      <c r="J65" s="709" t="str">
        <f t="shared" si="34"/>
        <v>1664 (-17%)</v>
      </c>
      <c r="K65" s="709" t="str">
        <f t="shared" si="34"/>
        <v>480 (-10.9%)</v>
      </c>
      <c r="L65" s="709" t="str">
        <f t="shared" si="34"/>
        <v>772 (2%)</v>
      </c>
      <c r="M65" s="709" t="str">
        <f t="shared" si="34"/>
        <v>2548 (-9%)</v>
      </c>
      <c r="N65" s="709" t="str">
        <f t="shared" si="34"/>
        <v>583 (-15.9%)</v>
      </c>
      <c r="O65" s="709" t="str">
        <f t="shared" si="34"/>
        <v>4297 (-11.7%)</v>
      </c>
      <c r="P65" s="709" t="str">
        <f t="shared" si="34"/>
        <v>266 (-18.2%)</v>
      </c>
      <c r="Q65" s="709" t="str">
        <f t="shared" si="34"/>
        <v>1583 (-5.3%)</v>
      </c>
      <c r="R65" s="709" t="str">
        <f t="shared" si="34"/>
        <v>-</v>
      </c>
      <c r="S65" s="709" t="str">
        <f>IFERROR(CONCATENATE(S64," (",ROUND(S60*100,1),"%)"),"-")</f>
        <v>379 (-18.9%)</v>
      </c>
      <c r="T65" s="709" t="str">
        <f t="shared" si="34"/>
        <v>274 (12.9%)</v>
      </c>
      <c r="U65" s="709" t="str">
        <f t="shared" si="34"/>
        <v>189 (-9.6%)</v>
      </c>
      <c r="V65" s="709" t="str">
        <f t="shared" si="34"/>
        <v>176 (-27%)</v>
      </c>
      <c r="W65" s="709" t="str">
        <f t="shared" si="34"/>
        <v>416 (-1.6%)</v>
      </c>
      <c r="X65" s="709" t="str">
        <f t="shared" si="34"/>
        <v>330 (0.4%)</v>
      </c>
      <c r="Y65" s="709" t="str">
        <f t="shared" si="34"/>
        <v>325 (-32.6%)</v>
      </c>
      <c r="Z65" s="709" t="str">
        <f t="shared" si="34"/>
        <v>1152 (-45.2%)</v>
      </c>
      <c r="AA65" s="709" t="str">
        <f t="shared" si="34"/>
        <v>2394 (-25.5%)</v>
      </c>
      <c r="AB65" s="709" t="str">
        <f t="shared" si="34"/>
        <v>47 (-26.2%)</v>
      </c>
      <c r="AC65" s="709" t="str">
        <f t="shared" si="34"/>
        <v>2665 (-30%)</v>
      </c>
      <c r="AD65" s="709" t="str">
        <f t="shared" si="34"/>
        <v>1075 (0.2%)</v>
      </c>
      <c r="AE65" s="708"/>
      <c r="AF65" s="689"/>
      <c r="AG65" s="709"/>
    </row>
    <row r="66" spans="1:33" s="661" customFormat="1" ht="12.75" x14ac:dyDescent="0.2">
      <c r="A66" s="711" t="s">
        <v>237</v>
      </c>
      <c r="B66" s="614" t="str">
        <f t="shared" ref="B66:R66" si="35">IFERROR(IF(ABS(AVERAGE(B61:B63)-B64)&gt;1.96*SQRT((AVERAGE(B61:B63)/3)+B64),"Sig","Not Sig"),"-")</f>
        <v>Sig</v>
      </c>
      <c r="C66" s="614" t="str">
        <f t="shared" si="35"/>
        <v>Not Sig</v>
      </c>
      <c r="D66" s="614" t="str">
        <f t="shared" si="35"/>
        <v>Sig</v>
      </c>
      <c r="E66" s="614" t="str">
        <f t="shared" si="35"/>
        <v>Sig</v>
      </c>
      <c r="F66" s="614" t="str">
        <f t="shared" si="35"/>
        <v>Sig</v>
      </c>
      <c r="G66" s="614" t="str">
        <f t="shared" si="35"/>
        <v>Sig</v>
      </c>
      <c r="H66" s="614" t="str">
        <f t="shared" si="35"/>
        <v>Sig</v>
      </c>
      <c r="I66" s="614" t="str">
        <f t="shared" si="35"/>
        <v>Not Sig</v>
      </c>
      <c r="J66" s="614" t="str">
        <f t="shared" si="35"/>
        <v>Sig</v>
      </c>
      <c r="K66" s="614" t="str">
        <f t="shared" si="35"/>
        <v>Sig</v>
      </c>
      <c r="L66" s="614" t="str">
        <f t="shared" si="35"/>
        <v>Not Sig</v>
      </c>
      <c r="M66" s="614" t="str">
        <f t="shared" si="35"/>
        <v>Sig</v>
      </c>
      <c r="N66" s="614" t="str">
        <f t="shared" si="35"/>
        <v>Sig</v>
      </c>
      <c r="O66" s="614" t="str">
        <f t="shared" si="35"/>
        <v>Sig</v>
      </c>
      <c r="P66" s="614" t="str">
        <f t="shared" si="35"/>
        <v>Sig</v>
      </c>
      <c r="Q66" s="614" t="str">
        <f t="shared" si="35"/>
        <v>Not Sig</v>
      </c>
      <c r="R66" s="614" t="str">
        <f t="shared" si="35"/>
        <v>Not Sig</v>
      </c>
      <c r="S66" s="614" t="str">
        <f>IFERROR(IF(ABS(AVERAGE(S61:S63)-S64)&gt;1.96*SQRT((AVERAGE(S61:S63)/3)+S64),"Sig","Not Sig"),"-")</f>
        <v>Sig</v>
      </c>
      <c r="T66" s="614" t="str">
        <f t="shared" ref="T66:AD66" si="36">IFERROR(IF(ABS(AVERAGE(T61:T63)-T64)&gt;1.96*SQRT((AVERAGE(T61:T63)/3)+T64),"Sig","Not Sig"),"-")</f>
        <v>Not Sig</v>
      </c>
      <c r="U66" s="614" t="str">
        <f t="shared" si="36"/>
        <v>Not Sig</v>
      </c>
      <c r="V66" s="614" t="str">
        <f t="shared" si="36"/>
        <v>Sig</v>
      </c>
      <c r="W66" s="614" t="str">
        <f t="shared" si="36"/>
        <v>Not Sig</v>
      </c>
      <c r="X66" s="614" t="str">
        <f t="shared" si="36"/>
        <v>Not Sig</v>
      </c>
      <c r="Y66" s="614" t="str">
        <f t="shared" si="36"/>
        <v>Sig</v>
      </c>
      <c r="Z66" s="614" t="str">
        <f t="shared" si="36"/>
        <v>Sig</v>
      </c>
      <c r="AA66" s="614" t="str">
        <f t="shared" si="36"/>
        <v>Sig</v>
      </c>
      <c r="AB66" s="614" t="str">
        <f t="shared" si="36"/>
        <v>Sig</v>
      </c>
      <c r="AC66" s="614" t="str">
        <f t="shared" si="36"/>
        <v>Sig</v>
      </c>
      <c r="AD66" s="614" t="str">
        <f t="shared" si="36"/>
        <v>Not Sig</v>
      </c>
      <c r="AE66" s="708"/>
      <c r="AF66" s="689"/>
      <c r="AG66" s="709"/>
    </row>
    <row r="67" spans="1:33" s="661" customFormat="1" ht="12.75" x14ac:dyDescent="0.2">
      <c r="A67" s="662" t="s">
        <v>442</v>
      </c>
      <c r="B67" s="615">
        <f t="shared" ref="B67:AD67" si="37">IFERROR((B71-AVERAGE(B68:B70))/AVERAGE(B68:B70),"-")</f>
        <v>-9.7482035750341464E-2</v>
      </c>
      <c r="C67" s="615">
        <f t="shared" si="37"/>
        <v>-9.2289719626168165E-2</v>
      </c>
      <c r="D67" s="615">
        <f t="shared" si="37"/>
        <v>-0.11029570472695881</v>
      </c>
      <c r="E67" s="615">
        <f t="shared" si="37"/>
        <v>-0.10219135303935821</v>
      </c>
      <c r="F67" s="615">
        <f t="shared" si="37"/>
        <v>-7.1428571428571425E-2</v>
      </c>
      <c r="G67" s="666">
        <f t="shared" si="37"/>
        <v>-0.14985098230034674</v>
      </c>
      <c r="H67" s="615">
        <f t="shared" si="37"/>
        <v>-9.1703626402295901E-2</v>
      </c>
      <c r="I67" s="615">
        <f t="shared" si="37"/>
        <v>-5.2956298200514194E-2</v>
      </c>
      <c r="J67" s="615">
        <f t="shared" si="37"/>
        <v>-0.15711301926200974</v>
      </c>
      <c r="K67" s="615">
        <f t="shared" si="37"/>
        <v>-5.6785792589344394E-2</v>
      </c>
      <c r="L67" s="615">
        <f t="shared" si="37"/>
        <v>2.668213457076566E-2</v>
      </c>
      <c r="M67" s="615">
        <f t="shared" si="37"/>
        <v>-8.9460407309419857E-2</v>
      </c>
      <c r="N67" s="615">
        <f t="shared" si="37"/>
        <v>-0.14523121387283236</v>
      </c>
      <c r="O67" s="615">
        <f t="shared" si="37"/>
        <v>-0.1192210798665487</v>
      </c>
      <c r="P67" s="615">
        <f t="shared" si="37"/>
        <v>-0.18237704918032782</v>
      </c>
      <c r="Q67" s="615">
        <f t="shared" si="37"/>
        <v>-5.3040877367896352E-2</v>
      </c>
      <c r="R67" s="615">
        <f t="shared" si="37"/>
        <v>-0.13675286138194145</v>
      </c>
      <c r="S67" s="615">
        <f>IFERROR((S71-AVERAGE(S68:S70))/AVERAGE(S68:S70),"-")</f>
        <v>-0.11513799832729306</v>
      </c>
      <c r="T67" s="615">
        <f t="shared" si="37"/>
        <v>-2.3596419853539507E-2</v>
      </c>
      <c r="U67" s="615">
        <f t="shared" si="37"/>
        <v>-0.12054208273894433</v>
      </c>
      <c r="V67" s="615">
        <f t="shared" si="37"/>
        <v>-0.20116618075801748</v>
      </c>
      <c r="W67" s="615">
        <f t="shared" si="37"/>
        <v>2.0895522388059751E-2</v>
      </c>
      <c r="X67" s="615">
        <f t="shared" si="37"/>
        <v>-4.0076947739660217E-2</v>
      </c>
      <c r="Y67" s="615">
        <f t="shared" si="37"/>
        <v>-0.32644628099173556</v>
      </c>
      <c r="Z67" s="615">
        <f t="shared" si="37"/>
        <v>-0.45212428662016485</v>
      </c>
      <c r="AA67" s="615">
        <f t="shared" si="37"/>
        <v>-0.21770225716459551</v>
      </c>
      <c r="AB67" s="615">
        <f t="shared" si="37"/>
        <v>-0.22709923664122134</v>
      </c>
      <c r="AC67" s="615">
        <f t="shared" si="37"/>
        <v>-0.29132038756233031</v>
      </c>
      <c r="AD67" s="615">
        <f t="shared" si="37"/>
        <v>1.2605042016806723E-2</v>
      </c>
      <c r="AE67" s="708"/>
      <c r="AF67" s="689"/>
      <c r="AG67" s="709"/>
    </row>
    <row r="68" spans="1:33" s="661" customFormat="1" ht="12.75" x14ac:dyDescent="0.2">
      <c r="A68" s="713" t="s">
        <v>673</v>
      </c>
      <c r="B68" s="614">
        <f t="shared" ref="B68:AD71" si="38">IFERROR(SUM(B61,B54),"-")</f>
        <v>33080</v>
      </c>
      <c r="C68" s="614">
        <f t="shared" si="38"/>
        <v>299</v>
      </c>
      <c r="D68" s="614">
        <f t="shared" si="38"/>
        <v>7578</v>
      </c>
      <c r="E68" s="614">
        <f t="shared" si="38"/>
        <v>18155</v>
      </c>
      <c r="F68" s="614">
        <f t="shared" si="38"/>
        <v>7048</v>
      </c>
      <c r="G68" s="714">
        <f t="shared" si="38"/>
        <v>53862</v>
      </c>
      <c r="H68" s="614">
        <f t="shared" si="38"/>
        <v>2595</v>
      </c>
      <c r="I68" s="614">
        <f t="shared" si="38"/>
        <v>1284</v>
      </c>
      <c r="J68" s="614">
        <f t="shared" si="38"/>
        <v>4132</v>
      </c>
      <c r="K68" s="614">
        <f t="shared" si="38"/>
        <v>1596</v>
      </c>
      <c r="L68" s="614">
        <f t="shared" si="38"/>
        <v>1679</v>
      </c>
      <c r="M68" s="614">
        <f t="shared" si="38"/>
        <v>5455</v>
      </c>
      <c r="N68" s="614">
        <f t="shared" si="38"/>
        <v>1236</v>
      </c>
      <c r="O68" s="614">
        <f t="shared" si="38"/>
        <v>4753</v>
      </c>
      <c r="P68" s="614">
        <f t="shared" si="38"/>
        <v>278</v>
      </c>
      <c r="Q68" s="614">
        <f t="shared" si="38"/>
        <v>1713</v>
      </c>
      <c r="R68" s="614">
        <f t="shared" si="38"/>
        <v>3671</v>
      </c>
      <c r="S68" s="614">
        <f>IFERROR(SUM(S61,S54),"-")</f>
        <v>1212</v>
      </c>
      <c r="T68" s="614">
        <f t="shared" si="38"/>
        <v>849</v>
      </c>
      <c r="U68" s="614">
        <f t="shared" si="38"/>
        <v>476</v>
      </c>
      <c r="V68" s="614">
        <f t="shared" si="38"/>
        <v>327</v>
      </c>
      <c r="W68" s="614">
        <f t="shared" si="38"/>
        <v>788</v>
      </c>
      <c r="X68" s="614">
        <f t="shared" si="38"/>
        <v>1036</v>
      </c>
      <c r="Y68" s="614">
        <f t="shared" si="38"/>
        <v>479</v>
      </c>
      <c r="Z68" s="614">
        <f t="shared" si="38"/>
        <v>2323</v>
      </c>
      <c r="AA68" s="614">
        <f t="shared" si="38"/>
        <v>6599</v>
      </c>
      <c r="AB68" s="614">
        <f t="shared" si="38"/>
        <v>162</v>
      </c>
      <c r="AC68" s="614">
        <f t="shared" si="38"/>
        <v>7901</v>
      </c>
      <c r="AD68" s="614">
        <f t="shared" si="38"/>
        <v>3318</v>
      </c>
      <c r="AE68" s="708"/>
      <c r="AF68" s="689"/>
      <c r="AG68" s="709"/>
    </row>
    <row r="69" spans="1:33" s="661" customFormat="1" ht="12.75" x14ac:dyDescent="0.2">
      <c r="A69" s="711" t="s">
        <v>683</v>
      </c>
      <c r="B69" s="614">
        <f t="shared" si="38"/>
        <v>34800</v>
      </c>
      <c r="C69" s="614">
        <f t="shared" si="38"/>
        <v>277</v>
      </c>
      <c r="D69" s="614">
        <f t="shared" si="38"/>
        <v>7999</v>
      </c>
      <c r="E69" s="614">
        <f t="shared" si="38"/>
        <v>19300</v>
      </c>
      <c r="F69" s="614">
        <f t="shared" si="38"/>
        <v>7224</v>
      </c>
      <c r="G69" s="714">
        <f t="shared" si="38"/>
        <v>56544</v>
      </c>
      <c r="H69" s="614">
        <f t="shared" si="38"/>
        <v>2642</v>
      </c>
      <c r="I69" s="614">
        <f t="shared" si="38"/>
        <v>1345</v>
      </c>
      <c r="J69" s="614">
        <f t="shared" si="38"/>
        <v>4434</v>
      </c>
      <c r="K69" s="614">
        <f t="shared" si="38"/>
        <v>1495</v>
      </c>
      <c r="L69" s="614">
        <f t="shared" si="38"/>
        <v>1689</v>
      </c>
      <c r="M69" s="614">
        <f t="shared" si="38"/>
        <v>5514</v>
      </c>
      <c r="N69" s="614">
        <f t="shared" si="38"/>
        <v>1420</v>
      </c>
      <c r="O69" s="614">
        <f t="shared" si="38"/>
        <v>5064</v>
      </c>
      <c r="P69" s="614">
        <f t="shared" si="38"/>
        <v>348</v>
      </c>
      <c r="Q69" s="614">
        <f t="shared" si="38"/>
        <v>1707</v>
      </c>
      <c r="R69" s="614">
        <f t="shared" si="38"/>
        <v>4344</v>
      </c>
      <c r="S69" s="614">
        <f>IFERROR(SUM(S62,S55),"-")</f>
        <v>1274</v>
      </c>
      <c r="T69" s="614">
        <f t="shared" si="38"/>
        <v>825</v>
      </c>
      <c r="U69" s="614">
        <f t="shared" si="38"/>
        <v>480</v>
      </c>
      <c r="V69" s="614">
        <f t="shared" si="38"/>
        <v>389</v>
      </c>
      <c r="W69" s="614">
        <f t="shared" si="38"/>
        <v>801</v>
      </c>
      <c r="X69" s="614">
        <f t="shared" si="38"/>
        <v>1029</v>
      </c>
      <c r="Y69" s="614">
        <f t="shared" si="38"/>
        <v>467</v>
      </c>
      <c r="Z69" s="614">
        <f t="shared" si="38"/>
        <v>2038</v>
      </c>
      <c r="AA69" s="614">
        <f t="shared" si="38"/>
        <v>6659</v>
      </c>
      <c r="AB69" s="614">
        <f t="shared" si="38"/>
        <v>177</v>
      </c>
      <c r="AC69" s="614">
        <f t="shared" si="38"/>
        <v>8667</v>
      </c>
      <c r="AD69" s="614">
        <f t="shared" si="38"/>
        <v>3736</v>
      </c>
      <c r="AE69" s="708"/>
      <c r="AF69" s="689"/>
      <c r="AG69" s="709"/>
    </row>
    <row r="70" spans="1:33" s="661" customFormat="1" ht="12.75" x14ac:dyDescent="0.2">
      <c r="A70" s="711" t="s">
        <v>820</v>
      </c>
      <c r="B70" s="614">
        <f t="shared" si="38"/>
        <v>33154</v>
      </c>
      <c r="C70" s="614">
        <f t="shared" si="38"/>
        <v>280</v>
      </c>
      <c r="D70" s="614">
        <f t="shared" si="38"/>
        <v>7588</v>
      </c>
      <c r="E70" s="614">
        <f t="shared" si="38"/>
        <v>18264</v>
      </c>
      <c r="F70" s="614">
        <f t="shared" si="38"/>
        <v>7022</v>
      </c>
      <c r="G70" s="714">
        <f t="shared" si="38"/>
        <v>54004</v>
      </c>
      <c r="H70" s="614">
        <f t="shared" si="38"/>
        <v>2429</v>
      </c>
      <c r="I70" s="614">
        <f t="shared" si="38"/>
        <v>1261</v>
      </c>
      <c r="J70" s="614">
        <f t="shared" si="38"/>
        <v>4361</v>
      </c>
      <c r="K70" s="614">
        <f t="shared" si="38"/>
        <v>1470</v>
      </c>
      <c r="L70" s="614">
        <f t="shared" si="38"/>
        <v>1804</v>
      </c>
      <c r="M70" s="614">
        <f t="shared" si="38"/>
        <v>5284</v>
      </c>
      <c r="N70" s="614">
        <f t="shared" si="38"/>
        <v>1496</v>
      </c>
      <c r="O70" s="614">
        <f t="shared" si="38"/>
        <v>4870</v>
      </c>
      <c r="P70" s="614">
        <f t="shared" si="38"/>
        <v>350</v>
      </c>
      <c r="Q70" s="614">
        <f t="shared" si="38"/>
        <v>1595</v>
      </c>
      <c r="R70" s="614">
        <f t="shared" si="38"/>
        <v>3780</v>
      </c>
      <c r="S70" s="614">
        <f>IFERROR(SUM(S63,S56),"-")</f>
        <v>1101</v>
      </c>
      <c r="T70" s="614">
        <f t="shared" si="38"/>
        <v>784</v>
      </c>
      <c r="U70" s="614">
        <f t="shared" si="38"/>
        <v>446</v>
      </c>
      <c r="V70" s="614">
        <f t="shared" si="38"/>
        <v>313</v>
      </c>
      <c r="W70" s="614">
        <f t="shared" si="38"/>
        <v>756</v>
      </c>
      <c r="X70" s="614">
        <f t="shared" si="38"/>
        <v>1054</v>
      </c>
      <c r="Y70" s="614">
        <f t="shared" si="38"/>
        <v>506</v>
      </c>
      <c r="Z70" s="614">
        <f t="shared" si="38"/>
        <v>1947</v>
      </c>
      <c r="AA70" s="614">
        <f t="shared" si="38"/>
        <v>6457</v>
      </c>
      <c r="AB70" s="614">
        <f t="shared" si="38"/>
        <v>185</v>
      </c>
      <c r="AC70" s="614">
        <f t="shared" si="38"/>
        <v>8099</v>
      </c>
      <c r="AD70" s="614">
        <f t="shared" si="38"/>
        <v>3656</v>
      </c>
      <c r="AE70" s="708"/>
      <c r="AF70" s="689"/>
      <c r="AG70" s="709"/>
    </row>
    <row r="71" spans="1:33" s="661" customFormat="1" ht="12.75" x14ac:dyDescent="0.2">
      <c r="A71" s="711" t="s">
        <v>869</v>
      </c>
      <c r="B71" s="614">
        <f t="shared" si="38"/>
        <v>30395</v>
      </c>
      <c r="C71" s="614">
        <f t="shared" si="38"/>
        <v>259</v>
      </c>
      <c r="D71" s="614">
        <f t="shared" si="38"/>
        <v>6870</v>
      </c>
      <c r="E71" s="614">
        <f t="shared" si="38"/>
        <v>16675</v>
      </c>
      <c r="F71" s="614">
        <f t="shared" si="38"/>
        <v>6591</v>
      </c>
      <c r="G71" s="714">
        <f t="shared" si="38"/>
        <v>46591</v>
      </c>
      <c r="H71" s="614">
        <f t="shared" si="38"/>
        <v>2321</v>
      </c>
      <c r="I71" s="614">
        <f t="shared" si="38"/>
        <v>1228</v>
      </c>
      <c r="J71" s="614">
        <f t="shared" si="38"/>
        <v>3632</v>
      </c>
      <c r="K71" s="614">
        <f t="shared" si="38"/>
        <v>1434</v>
      </c>
      <c r="L71" s="614">
        <f t="shared" si="38"/>
        <v>1770</v>
      </c>
      <c r="M71" s="614">
        <f t="shared" si="38"/>
        <v>4933</v>
      </c>
      <c r="N71" s="614">
        <f t="shared" si="38"/>
        <v>1183</v>
      </c>
      <c r="O71" s="614">
        <f t="shared" si="38"/>
        <v>4312</v>
      </c>
      <c r="P71" s="614">
        <f t="shared" si="38"/>
        <v>266</v>
      </c>
      <c r="Q71" s="614">
        <f t="shared" si="38"/>
        <v>1583</v>
      </c>
      <c r="R71" s="614">
        <f t="shared" si="38"/>
        <v>3394</v>
      </c>
      <c r="S71" s="614">
        <f>IFERROR(SUM(S64,S57),"-")</f>
        <v>1058</v>
      </c>
      <c r="T71" s="614">
        <f t="shared" si="38"/>
        <v>800</v>
      </c>
      <c r="U71" s="614">
        <f t="shared" si="38"/>
        <v>411</v>
      </c>
      <c r="V71" s="614">
        <f t="shared" si="38"/>
        <v>274</v>
      </c>
      <c r="W71" s="614">
        <f t="shared" si="38"/>
        <v>798</v>
      </c>
      <c r="X71" s="614">
        <f t="shared" si="38"/>
        <v>998</v>
      </c>
      <c r="Y71" s="614">
        <f t="shared" si="38"/>
        <v>326</v>
      </c>
      <c r="Z71" s="614">
        <f t="shared" si="38"/>
        <v>1152</v>
      </c>
      <c r="AA71" s="614">
        <f t="shared" si="38"/>
        <v>5141</v>
      </c>
      <c r="AB71" s="614">
        <f t="shared" si="38"/>
        <v>135</v>
      </c>
      <c r="AC71" s="614">
        <f t="shared" si="38"/>
        <v>5827</v>
      </c>
      <c r="AD71" s="614">
        <f t="shared" si="38"/>
        <v>3615</v>
      </c>
      <c r="AE71" s="708"/>
      <c r="AF71" s="689"/>
      <c r="AG71" s="709"/>
    </row>
    <row r="72" spans="1:33" s="661" customFormat="1" ht="12.75" x14ac:dyDescent="0.2">
      <c r="A72" s="711" t="s">
        <v>425</v>
      </c>
      <c r="B72" s="709" t="str">
        <f t="shared" ref="B72:AD72" si="39">IFERROR(CONCATENATE(B71," (",ROUND(B67*100,1),"%)"),"-")</f>
        <v>30395 (-9.7%)</v>
      </c>
      <c r="C72" s="709" t="str">
        <f t="shared" si="39"/>
        <v>259 (-9.2%)</v>
      </c>
      <c r="D72" s="709" t="str">
        <f t="shared" si="39"/>
        <v>6870 (-11%)</v>
      </c>
      <c r="E72" s="709" t="str">
        <f t="shared" si="39"/>
        <v>16675 (-10.2%)</v>
      </c>
      <c r="F72" s="709" t="str">
        <f t="shared" si="39"/>
        <v>6591 (-7.1%)</v>
      </c>
      <c r="G72" s="712" t="str">
        <f t="shared" si="39"/>
        <v>46591 (-15%)</v>
      </c>
      <c r="H72" s="709" t="str">
        <f t="shared" si="39"/>
        <v>2321 (-9.2%)</v>
      </c>
      <c r="I72" s="709" t="str">
        <f t="shared" si="39"/>
        <v>1228 (-5.3%)</v>
      </c>
      <c r="J72" s="709" t="str">
        <f t="shared" si="39"/>
        <v>3632 (-15.7%)</v>
      </c>
      <c r="K72" s="709" t="str">
        <f t="shared" si="39"/>
        <v>1434 (-5.7%)</v>
      </c>
      <c r="L72" s="709" t="str">
        <f t="shared" si="39"/>
        <v>1770 (2.7%)</v>
      </c>
      <c r="M72" s="709" t="str">
        <f t="shared" si="39"/>
        <v>4933 (-8.9%)</v>
      </c>
      <c r="N72" s="709" t="str">
        <f t="shared" si="39"/>
        <v>1183 (-14.5%)</v>
      </c>
      <c r="O72" s="709" t="str">
        <f t="shared" si="39"/>
        <v>4312 (-11.9%)</v>
      </c>
      <c r="P72" s="709" t="str">
        <f t="shared" si="39"/>
        <v>266 (-18.2%)</v>
      </c>
      <c r="Q72" s="709" t="str">
        <f t="shared" si="39"/>
        <v>1583 (-5.3%)</v>
      </c>
      <c r="R72" s="709" t="str">
        <f t="shared" si="39"/>
        <v>3394 (-13.7%)</v>
      </c>
      <c r="S72" s="709" t="str">
        <f>IFERROR(CONCATENATE(S71," (",ROUND(S67*100,1),"%)"),"-")</f>
        <v>1058 (-11.5%)</v>
      </c>
      <c r="T72" s="709" t="str">
        <f t="shared" si="39"/>
        <v>800 (-2.4%)</v>
      </c>
      <c r="U72" s="709" t="str">
        <f t="shared" si="39"/>
        <v>411 (-12.1%)</v>
      </c>
      <c r="V72" s="709" t="str">
        <f t="shared" si="39"/>
        <v>274 (-20.1%)</v>
      </c>
      <c r="W72" s="709" t="str">
        <f t="shared" si="39"/>
        <v>798 (2.1%)</v>
      </c>
      <c r="X72" s="709" t="str">
        <f t="shared" si="39"/>
        <v>998 (-4%)</v>
      </c>
      <c r="Y72" s="709" t="str">
        <f t="shared" si="39"/>
        <v>326 (-32.6%)</v>
      </c>
      <c r="Z72" s="709" t="str">
        <f t="shared" si="39"/>
        <v>1152 (-45.2%)</v>
      </c>
      <c r="AA72" s="709" t="str">
        <f t="shared" si="39"/>
        <v>5141 (-21.8%)</v>
      </c>
      <c r="AB72" s="709" t="str">
        <f t="shared" si="39"/>
        <v>135 (-22.7%)</v>
      </c>
      <c r="AC72" s="709" t="str">
        <f t="shared" si="39"/>
        <v>5827 (-29.1%)</v>
      </c>
      <c r="AD72" s="709" t="str">
        <f t="shared" si="39"/>
        <v>3615 (1.3%)</v>
      </c>
      <c r="AE72" s="708"/>
      <c r="AF72" s="689"/>
      <c r="AG72" s="709"/>
    </row>
    <row r="73" spans="1:33" s="661" customFormat="1" ht="13.5" thickBot="1" x14ac:dyDescent="0.25">
      <c r="A73" s="715" t="s">
        <v>237</v>
      </c>
      <c r="B73" s="614" t="str">
        <f t="shared" ref="B73:R73" si="40">IFERROR(IF(ABS(AVERAGE(B68:B70)-B71)&gt;1.96*SQRT((AVERAGE(B68:B70)/3)+B71),"Sig","Not Sig"),"-")</f>
        <v>Sig</v>
      </c>
      <c r="C73" s="614" t="str">
        <f t="shared" si="40"/>
        <v>Not Sig</v>
      </c>
      <c r="D73" s="614" t="str">
        <f t="shared" si="40"/>
        <v>Sig</v>
      </c>
      <c r="E73" s="614" t="str">
        <f t="shared" si="40"/>
        <v>Sig</v>
      </c>
      <c r="F73" s="614" t="str">
        <f t="shared" si="40"/>
        <v>Sig</v>
      </c>
      <c r="G73" s="614" t="str">
        <f t="shared" si="40"/>
        <v>Sig</v>
      </c>
      <c r="H73" s="614" t="str">
        <f t="shared" si="40"/>
        <v>Sig</v>
      </c>
      <c r="I73" s="614" t="str">
        <f t="shared" si="40"/>
        <v>Not Sig</v>
      </c>
      <c r="J73" s="614" t="str">
        <f t="shared" si="40"/>
        <v>Sig</v>
      </c>
      <c r="K73" s="614" t="str">
        <f t="shared" si="40"/>
        <v>Not Sig</v>
      </c>
      <c r="L73" s="614" t="str">
        <f t="shared" si="40"/>
        <v>Not Sig</v>
      </c>
      <c r="M73" s="614" t="str">
        <f t="shared" si="40"/>
        <v>Sig</v>
      </c>
      <c r="N73" s="614" t="str">
        <f t="shared" si="40"/>
        <v>Sig</v>
      </c>
      <c r="O73" s="614" t="str">
        <f t="shared" si="40"/>
        <v>Sig</v>
      </c>
      <c r="P73" s="614" t="str">
        <f t="shared" si="40"/>
        <v>Sig</v>
      </c>
      <c r="Q73" s="614" t="str">
        <f t="shared" si="40"/>
        <v>Not Sig</v>
      </c>
      <c r="R73" s="614" t="str">
        <f t="shared" si="40"/>
        <v>Sig</v>
      </c>
      <c r="S73" s="614" t="str">
        <f>IFERROR(IF(ABS(AVERAGE(S68:S70)-S71)&gt;1.96*SQRT((AVERAGE(S68:S70)/3)+S71),"Sig","Not Sig"),"-")</f>
        <v>Sig</v>
      </c>
      <c r="T73" s="614" t="str">
        <f t="shared" ref="T73:AD73" si="41">IFERROR(IF(ABS(AVERAGE(T68:T70)-T71)&gt;1.96*SQRT((AVERAGE(T68:T70)/3)+T71),"Sig","Not Sig"),"-")</f>
        <v>Not Sig</v>
      </c>
      <c r="U73" s="614" t="str">
        <f t="shared" si="41"/>
        <v>Sig</v>
      </c>
      <c r="V73" s="614" t="str">
        <f t="shared" si="41"/>
        <v>Sig</v>
      </c>
      <c r="W73" s="614" t="str">
        <f t="shared" si="41"/>
        <v>Not Sig</v>
      </c>
      <c r="X73" s="614" t="str">
        <f t="shared" si="41"/>
        <v>Not Sig</v>
      </c>
      <c r="Y73" s="614" t="str">
        <f t="shared" si="41"/>
        <v>Sig</v>
      </c>
      <c r="Z73" s="614" t="str">
        <f t="shared" si="41"/>
        <v>Sig</v>
      </c>
      <c r="AA73" s="614" t="str">
        <f t="shared" si="41"/>
        <v>Sig</v>
      </c>
      <c r="AB73" s="614" t="str">
        <f t="shared" si="41"/>
        <v>Sig</v>
      </c>
      <c r="AC73" s="614" t="str">
        <f t="shared" si="41"/>
        <v>Sig</v>
      </c>
      <c r="AD73" s="614" t="str">
        <f t="shared" si="41"/>
        <v>Not Sig</v>
      </c>
      <c r="AE73" s="708"/>
      <c r="AF73" s="689"/>
      <c r="AG73" s="709"/>
    </row>
    <row r="74" spans="1:33" s="446" customFormat="1" ht="15.75" x14ac:dyDescent="0.25">
      <c r="A74" s="445" t="s">
        <v>247</v>
      </c>
      <c r="B74" s="447"/>
      <c r="C74" s="447"/>
      <c r="D74" s="447"/>
      <c r="E74" s="447"/>
      <c r="F74" s="447"/>
      <c r="G74" s="448"/>
      <c r="H74" s="447"/>
      <c r="I74" s="447"/>
      <c r="J74" s="447"/>
      <c r="K74" s="447"/>
      <c r="L74" s="447"/>
      <c r="M74" s="447"/>
      <c r="N74" s="447"/>
      <c r="O74" s="447"/>
      <c r="P74" s="447"/>
      <c r="Q74" s="447"/>
      <c r="R74" s="447"/>
      <c r="S74" s="447"/>
      <c r="T74" s="447"/>
      <c r="U74" s="447"/>
      <c r="V74" s="447"/>
      <c r="W74" s="447"/>
      <c r="X74" s="447"/>
      <c r="Y74" s="447"/>
      <c r="Z74" s="447"/>
      <c r="AA74" s="447"/>
      <c r="AB74" s="447"/>
      <c r="AC74" s="447"/>
      <c r="AD74" s="447"/>
      <c r="AE74" s="708"/>
      <c r="AF74" s="689"/>
      <c r="AG74" s="709"/>
    </row>
    <row r="75" spans="1:33" s="661" customFormat="1" ht="12.75" x14ac:dyDescent="0.2">
      <c r="A75" s="707" t="s">
        <v>459</v>
      </c>
      <c r="B75" s="686">
        <v>185</v>
      </c>
      <c r="C75" s="686">
        <v>0</v>
      </c>
      <c r="D75" s="686">
        <v>6</v>
      </c>
      <c r="E75" s="686">
        <v>49</v>
      </c>
      <c r="F75" s="686">
        <v>130</v>
      </c>
      <c r="G75" s="686">
        <v>200</v>
      </c>
      <c r="H75" s="686">
        <v>9</v>
      </c>
      <c r="I75" s="686">
        <v>1</v>
      </c>
      <c r="J75" s="686">
        <v>13</v>
      </c>
      <c r="K75" s="686">
        <v>17</v>
      </c>
      <c r="L75" s="686">
        <v>10</v>
      </c>
      <c r="M75" s="686">
        <v>21</v>
      </c>
      <c r="N75" s="686">
        <v>0</v>
      </c>
      <c r="O75" s="686">
        <v>15</v>
      </c>
      <c r="P75" s="686">
        <v>1</v>
      </c>
      <c r="Q75" s="686">
        <v>13</v>
      </c>
      <c r="R75" s="686">
        <v>4</v>
      </c>
      <c r="S75" s="686">
        <v>1</v>
      </c>
      <c r="T75" s="686">
        <v>3</v>
      </c>
      <c r="U75" s="686">
        <v>0</v>
      </c>
      <c r="V75" s="686">
        <v>0</v>
      </c>
      <c r="W75" s="686">
        <v>24</v>
      </c>
      <c r="X75" s="686">
        <v>53</v>
      </c>
      <c r="Y75" s="686">
        <v>0</v>
      </c>
      <c r="Z75" s="686">
        <v>0</v>
      </c>
      <c r="AA75" s="686">
        <v>15</v>
      </c>
      <c r="AB75" s="716">
        <v>0</v>
      </c>
      <c r="AC75" s="716">
        <v>0</v>
      </c>
      <c r="AD75" s="716">
        <v>0</v>
      </c>
      <c r="AE75" s="708" t="str">
        <f t="shared" si="27"/>
        <v>TRUE</v>
      </c>
      <c r="AF75" s="689" t="str">
        <f t="shared" si="28"/>
        <v>TRUE</v>
      </c>
      <c r="AG75" s="709" t="str">
        <f t="shared" si="29"/>
        <v>TRUE</v>
      </c>
    </row>
    <row r="76" spans="1:33" s="661" customFormat="1" ht="12.75" x14ac:dyDescent="0.2">
      <c r="A76" s="713" t="s">
        <v>248</v>
      </c>
      <c r="B76" s="674">
        <f t="shared" ref="B76:AA76" si="42">IFERROR(B75/B71,"-")</f>
        <v>6.086527389373252E-3</v>
      </c>
      <c r="C76" s="674">
        <f t="shared" si="42"/>
        <v>0</v>
      </c>
      <c r="D76" s="674">
        <f t="shared" si="42"/>
        <v>8.7336244541484718E-4</v>
      </c>
      <c r="E76" s="674">
        <f t="shared" si="42"/>
        <v>2.9385307346326836E-3</v>
      </c>
      <c r="F76" s="674">
        <f t="shared" si="42"/>
        <v>1.9723865877712032E-2</v>
      </c>
      <c r="G76" s="674">
        <f t="shared" si="42"/>
        <v>4.2926745508789247E-3</v>
      </c>
      <c r="H76" s="674">
        <f t="shared" si="42"/>
        <v>3.8776389487289961E-3</v>
      </c>
      <c r="I76" s="674">
        <f t="shared" si="42"/>
        <v>8.1433224755700329E-4</v>
      </c>
      <c r="J76" s="674">
        <f t="shared" si="42"/>
        <v>3.5792951541850221E-3</v>
      </c>
      <c r="K76" s="674">
        <f t="shared" si="42"/>
        <v>1.1854951185495118E-2</v>
      </c>
      <c r="L76" s="674">
        <f t="shared" si="42"/>
        <v>5.6497175141242938E-3</v>
      </c>
      <c r="M76" s="674">
        <f t="shared" si="42"/>
        <v>4.2570443948915463E-3</v>
      </c>
      <c r="N76" s="674">
        <f t="shared" si="42"/>
        <v>0</v>
      </c>
      <c r="O76" s="674">
        <f t="shared" si="42"/>
        <v>3.4786641929499072E-3</v>
      </c>
      <c r="P76" s="674">
        <f t="shared" si="42"/>
        <v>3.7593984962406013E-3</v>
      </c>
      <c r="Q76" s="674">
        <f t="shared" si="42"/>
        <v>8.2122552116234999E-3</v>
      </c>
      <c r="R76" s="674">
        <f t="shared" si="42"/>
        <v>1.1785503830288745E-3</v>
      </c>
      <c r="S76" s="674">
        <f>IFERROR(S75/S71,"-")</f>
        <v>9.4517958412098301E-4</v>
      </c>
      <c r="T76" s="674">
        <f t="shared" si="42"/>
        <v>3.7499999999999999E-3</v>
      </c>
      <c r="U76" s="674">
        <f t="shared" si="42"/>
        <v>0</v>
      </c>
      <c r="V76" s="674">
        <f t="shared" si="42"/>
        <v>0</v>
      </c>
      <c r="W76" s="674">
        <f t="shared" si="42"/>
        <v>3.007518796992481E-2</v>
      </c>
      <c r="X76" s="674">
        <f t="shared" si="42"/>
        <v>5.3106212424849697E-2</v>
      </c>
      <c r="Y76" s="674">
        <f t="shared" si="42"/>
        <v>0</v>
      </c>
      <c r="Z76" s="674">
        <f t="shared" si="42"/>
        <v>0</v>
      </c>
      <c r="AA76" s="674">
        <f t="shared" si="42"/>
        <v>2.9177202878817349E-3</v>
      </c>
      <c r="AB76" s="716"/>
      <c r="AC76" s="716"/>
      <c r="AD76" s="716"/>
      <c r="AE76" s="708"/>
      <c r="AF76" s="689"/>
      <c r="AG76" s="709"/>
    </row>
    <row r="77" spans="1:33" s="661" customFormat="1" ht="12.75" x14ac:dyDescent="0.2">
      <c r="A77" s="707" t="s">
        <v>458</v>
      </c>
      <c r="B77" s="686">
        <v>364</v>
      </c>
      <c r="C77" s="686">
        <v>1</v>
      </c>
      <c r="D77" s="686">
        <v>31</v>
      </c>
      <c r="E77" s="686">
        <v>124</v>
      </c>
      <c r="F77" s="686">
        <v>208</v>
      </c>
      <c r="G77" s="686">
        <v>386</v>
      </c>
      <c r="H77" s="686">
        <v>21</v>
      </c>
      <c r="I77" s="686">
        <v>3</v>
      </c>
      <c r="J77" s="686">
        <v>33</v>
      </c>
      <c r="K77" s="686">
        <v>27</v>
      </c>
      <c r="L77" s="686">
        <v>21</v>
      </c>
      <c r="M77" s="686">
        <v>68</v>
      </c>
      <c r="N77" s="686">
        <v>0</v>
      </c>
      <c r="O77" s="686">
        <v>18</v>
      </c>
      <c r="P77" s="686">
        <v>1</v>
      </c>
      <c r="Q77" s="686">
        <v>19</v>
      </c>
      <c r="R77" s="686">
        <v>10</v>
      </c>
      <c r="S77" s="686">
        <v>8</v>
      </c>
      <c r="T77" s="686">
        <v>11</v>
      </c>
      <c r="U77" s="686">
        <v>3</v>
      </c>
      <c r="V77" s="686">
        <v>0</v>
      </c>
      <c r="W77" s="686">
        <v>50</v>
      </c>
      <c r="X77" s="686">
        <v>71</v>
      </c>
      <c r="Y77" s="686">
        <v>0</v>
      </c>
      <c r="Z77" s="686">
        <v>0</v>
      </c>
      <c r="AA77" s="686">
        <v>22</v>
      </c>
      <c r="AB77" s="716">
        <v>0</v>
      </c>
      <c r="AC77" s="716">
        <v>0</v>
      </c>
      <c r="AD77" s="716">
        <v>0</v>
      </c>
      <c r="AE77" s="708" t="str">
        <f>IF(B77=SUM(C77:F77),"TRUE","FALSE")</f>
        <v>TRUE</v>
      </c>
      <c r="AF77" s="689" t="str">
        <f t="shared" si="28"/>
        <v>TRUE</v>
      </c>
      <c r="AG77" s="709" t="str">
        <f t="shared" si="29"/>
        <v>TRUE</v>
      </c>
    </row>
    <row r="78" spans="1:33" s="718" customFormat="1" ht="13.5" thickBot="1" x14ac:dyDescent="0.25">
      <c r="A78" s="713" t="s">
        <v>250</v>
      </c>
      <c r="B78" s="674">
        <f t="shared" ref="B78:AA78" si="43">IFERROR(B77/B71,"-")</f>
        <v>1.1975653890442507E-2</v>
      </c>
      <c r="C78" s="674">
        <f t="shared" si="43"/>
        <v>3.8610038610038611E-3</v>
      </c>
      <c r="D78" s="674">
        <f t="shared" si="43"/>
        <v>4.5123726346433767E-3</v>
      </c>
      <c r="E78" s="674">
        <f t="shared" si="43"/>
        <v>7.4362818590704644E-3</v>
      </c>
      <c r="F78" s="674">
        <f t="shared" si="43"/>
        <v>3.1558185404339252E-2</v>
      </c>
      <c r="G78" s="674">
        <f t="shared" si="43"/>
        <v>8.2848618831963261E-3</v>
      </c>
      <c r="H78" s="674">
        <f t="shared" si="43"/>
        <v>9.0478242137009904E-3</v>
      </c>
      <c r="I78" s="674">
        <f t="shared" si="43"/>
        <v>2.4429967426710096E-3</v>
      </c>
      <c r="J78" s="674">
        <f t="shared" si="43"/>
        <v>9.08590308370044E-3</v>
      </c>
      <c r="K78" s="674">
        <f t="shared" si="43"/>
        <v>1.8828451882845189E-2</v>
      </c>
      <c r="L78" s="674">
        <f t="shared" si="43"/>
        <v>1.1864406779661017E-2</v>
      </c>
      <c r="M78" s="674">
        <f t="shared" si="43"/>
        <v>1.3784715183458342E-2</v>
      </c>
      <c r="N78" s="674">
        <f t="shared" si="43"/>
        <v>0</v>
      </c>
      <c r="O78" s="674">
        <f t="shared" si="43"/>
        <v>4.1743970315398886E-3</v>
      </c>
      <c r="P78" s="674">
        <f t="shared" si="43"/>
        <v>3.7593984962406013E-3</v>
      </c>
      <c r="Q78" s="674">
        <f t="shared" si="43"/>
        <v>1.2002526847757423E-2</v>
      </c>
      <c r="R78" s="674">
        <f t="shared" si="43"/>
        <v>2.9463759575721863E-3</v>
      </c>
      <c r="S78" s="674">
        <f t="shared" si="43"/>
        <v>7.5614366729678641E-3</v>
      </c>
      <c r="T78" s="674">
        <f t="shared" si="43"/>
        <v>1.375E-2</v>
      </c>
      <c r="U78" s="674">
        <f t="shared" si="43"/>
        <v>7.2992700729927005E-3</v>
      </c>
      <c r="V78" s="674">
        <f t="shared" si="43"/>
        <v>0</v>
      </c>
      <c r="W78" s="674">
        <f t="shared" si="43"/>
        <v>6.2656641604010022E-2</v>
      </c>
      <c r="X78" s="674">
        <f t="shared" si="43"/>
        <v>7.1142284569138278E-2</v>
      </c>
      <c r="Y78" s="674">
        <f t="shared" si="43"/>
        <v>0</v>
      </c>
      <c r="Z78" s="674">
        <f t="shared" si="43"/>
        <v>0</v>
      </c>
      <c r="AA78" s="674">
        <f t="shared" si="43"/>
        <v>4.2793230888932112E-3</v>
      </c>
      <c r="AB78" s="717"/>
      <c r="AC78" s="717"/>
      <c r="AD78" s="717"/>
      <c r="AE78" s="708"/>
      <c r="AF78" s="689"/>
      <c r="AG78" s="709"/>
    </row>
    <row r="79" spans="1:33" s="446" customFormat="1" ht="15.75" x14ac:dyDescent="0.25">
      <c r="A79" s="445" t="s">
        <v>251</v>
      </c>
      <c r="B79" s="447"/>
      <c r="C79" s="447"/>
      <c r="D79" s="447"/>
      <c r="E79" s="447"/>
      <c r="F79" s="447"/>
      <c r="G79" s="448"/>
      <c r="H79" s="447"/>
      <c r="I79" s="447"/>
      <c r="J79" s="447"/>
      <c r="K79" s="447"/>
      <c r="L79" s="447"/>
      <c r="M79" s="447"/>
      <c r="N79" s="447"/>
      <c r="O79" s="447"/>
      <c r="P79" s="447"/>
      <c r="Q79" s="447"/>
      <c r="R79" s="447"/>
      <c r="S79" s="447"/>
      <c r="T79" s="447"/>
      <c r="U79" s="447"/>
      <c r="V79" s="447"/>
      <c r="W79" s="447"/>
      <c r="X79" s="447"/>
      <c r="Y79" s="447"/>
      <c r="Z79" s="447"/>
      <c r="AA79" s="447"/>
      <c r="AB79" s="719"/>
      <c r="AC79" s="719"/>
      <c r="AD79" s="719"/>
      <c r="AE79" s="708"/>
      <c r="AF79" s="689"/>
      <c r="AG79" s="709"/>
    </row>
    <row r="80" spans="1:33" s="661" customFormat="1" ht="12.75" x14ac:dyDescent="0.2">
      <c r="A80" s="664" t="s">
        <v>460</v>
      </c>
      <c r="B80" s="686">
        <v>24070</v>
      </c>
      <c r="C80" s="686">
        <v>249</v>
      </c>
      <c r="D80" s="686">
        <v>6577</v>
      </c>
      <c r="E80" s="686">
        <v>13874</v>
      </c>
      <c r="F80" s="686">
        <v>3370</v>
      </c>
      <c r="G80" s="686">
        <v>39769</v>
      </c>
      <c r="H80" s="686">
        <v>2153</v>
      </c>
      <c r="I80" s="686">
        <v>1184</v>
      </c>
      <c r="J80" s="686">
        <v>2980</v>
      </c>
      <c r="K80" s="686">
        <v>1257</v>
      </c>
      <c r="L80" s="686">
        <v>726</v>
      </c>
      <c r="M80" s="686">
        <v>2893</v>
      </c>
      <c r="N80" s="686">
        <v>1182</v>
      </c>
      <c r="O80" s="686">
        <v>4235</v>
      </c>
      <c r="P80" s="686">
        <v>261</v>
      </c>
      <c r="Q80" s="686">
        <v>1447</v>
      </c>
      <c r="R80" s="686">
        <v>2762</v>
      </c>
      <c r="S80" s="686">
        <v>745</v>
      </c>
      <c r="T80" s="686">
        <v>677</v>
      </c>
      <c r="U80" s="686">
        <v>273</v>
      </c>
      <c r="V80" s="686">
        <v>266</v>
      </c>
      <c r="W80" s="686">
        <v>306</v>
      </c>
      <c r="X80" s="686">
        <v>723</v>
      </c>
      <c r="Y80" s="686">
        <v>326</v>
      </c>
      <c r="Z80" s="686">
        <v>1152</v>
      </c>
      <c r="AA80" s="686">
        <v>4661</v>
      </c>
      <c r="AB80" s="716">
        <v>133</v>
      </c>
      <c r="AC80" s="716">
        <v>5817</v>
      </c>
      <c r="AD80" s="716">
        <v>3610</v>
      </c>
      <c r="AE80" s="708" t="str">
        <f t="shared" si="27"/>
        <v>TRUE</v>
      </c>
      <c r="AF80" s="689" t="str">
        <f t="shared" si="28"/>
        <v>TRUE</v>
      </c>
      <c r="AG80" s="709" t="str">
        <f t="shared" si="29"/>
        <v>TRUE</v>
      </c>
    </row>
    <row r="81" spans="1:49" s="661" customFormat="1" ht="13.5" thickBot="1" x14ac:dyDescent="0.25">
      <c r="A81" s="720" t="s">
        <v>252</v>
      </c>
      <c r="B81" s="674">
        <f t="shared" ref="B81:AA81" si="44">IFERROR(B80/B71,"-")</f>
        <v>0.79190656357953615</v>
      </c>
      <c r="C81" s="674">
        <f t="shared" si="44"/>
        <v>0.96138996138996136</v>
      </c>
      <c r="D81" s="674">
        <f t="shared" si="44"/>
        <v>0.95735080058224165</v>
      </c>
      <c r="E81" s="674">
        <f t="shared" si="44"/>
        <v>0.83202398800599697</v>
      </c>
      <c r="F81" s="674">
        <f t="shared" si="44"/>
        <v>0.51130329236838112</v>
      </c>
      <c r="G81" s="674">
        <f t="shared" si="44"/>
        <v>0.85357687106951985</v>
      </c>
      <c r="H81" s="674">
        <f t="shared" si="44"/>
        <v>0.92761740629039202</v>
      </c>
      <c r="I81" s="674">
        <f t="shared" si="44"/>
        <v>0.96416938110749184</v>
      </c>
      <c r="J81" s="674">
        <f t="shared" si="44"/>
        <v>0.82048458149779735</v>
      </c>
      <c r="K81" s="674">
        <f t="shared" si="44"/>
        <v>0.87656903765690375</v>
      </c>
      <c r="L81" s="674">
        <f t="shared" si="44"/>
        <v>0.4101694915254237</v>
      </c>
      <c r="M81" s="674">
        <f t="shared" si="44"/>
        <v>0.58645854449624979</v>
      </c>
      <c r="N81" s="674">
        <f t="shared" si="44"/>
        <v>0.99915469146238378</v>
      </c>
      <c r="O81" s="674">
        <f t="shared" si="44"/>
        <v>0.9821428571428571</v>
      </c>
      <c r="P81" s="674">
        <f t="shared" si="44"/>
        <v>0.98120300751879697</v>
      </c>
      <c r="Q81" s="674">
        <f t="shared" si="44"/>
        <v>0.91408717624763103</v>
      </c>
      <c r="R81" s="674">
        <f t="shared" si="44"/>
        <v>0.81378903948143788</v>
      </c>
      <c r="S81" s="674">
        <f t="shared" si="44"/>
        <v>0.70415879017013228</v>
      </c>
      <c r="T81" s="674">
        <f t="shared" si="44"/>
        <v>0.84624999999999995</v>
      </c>
      <c r="U81" s="674">
        <f t="shared" si="44"/>
        <v>0.66423357664233573</v>
      </c>
      <c r="V81" s="674">
        <f t="shared" si="44"/>
        <v>0.97080291970802923</v>
      </c>
      <c r="W81" s="674">
        <f t="shared" si="44"/>
        <v>0.38345864661654133</v>
      </c>
      <c r="X81" s="674">
        <f t="shared" si="44"/>
        <v>0.72444889779559118</v>
      </c>
      <c r="Y81" s="674">
        <f t="shared" si="44"/>
        <v>1</v>
      </c>
      <c r="Z81" s="674">
        <f t="shared" si="44"/>
        <v>1</v>
      </c>
      <c r="AA81" s="674">
        <f t="shared" si="44"/>
        <v>0.9066329507877845</v>
      </c>
      <c r="AB81" s="717"/>
      <c r="AC81" s="717"/>
      <c r="AD81" s="717"/>
      <c r="AE81" s="708"/>
      <c r="AF81" s="689"/>
      <c r="AG81" s="709"/>
    </row>
    <row r="82" spans="1:49" s="446" customFormat="1" ht="15.75" x14ac:dyDescent="0.25">
      <c r="A82" s="445" t="s">
        <v>253</v>
      </c>
      <c r="B82" s="447"/>
      <c r="C82" s="447"/>
      <c r="D82" s="447"/>
      <c r="E82" s="447"/>
      <c r="F82" s="447"/>
      <c r="G82" s="448"/>
      <c r="H82" s="447"/>
      <c r="I82" s="447"/>
      <c r="J82" s="447"/>
      <c r="K82" s="447"/>
      <c r="L82" s="447"/>
      <c r="M82" s="447"/>
      <c r="N82" s="447"/>
      <c r="O82" s="447"/>
      <c r="P82" s="447"/>
      <c r="Q82" s="447"/>
      <c r="R82" s="447"/>
      <c r="S82" s="447"/>
      <c r="T82" s="447"/>
      <c r="U82" s="447"/>
      <c r="V82" s="447"/>
      <c r="W82" s="447"/>
      <c r="X82" s="447"/>
      <c r="Y82" s="447"/>
      <c r="Z82" s="447"/>
      <c r="AA82" s="447"/>
      <c r="AB82" s="719"/>
      <c r="AC82" s="719"/>
      <c r="AD82" s="719"/>
      <c r="AE82" s="708"/>
      <c r="AF82" s="689"/>
      <c r="AG82" s="709"/>
    </row>
    <row r="83" spans="1:49" s="661" customFormat="1" ht="12.75" x14ac:dyDescent="0.2">
      <c r="A83" s="665" t="s">
        <v>464</v>
      </c>
      <c r="B83" s="686">
        <v>206</v>
      </c>
      <c r="C83" s="686">
        <v>0</v>
      </c>
      <c r="D83" s="686">
        <v>41</v>
      </c>
      <c r="E83" s="686">
        <v>112</v>
      </c>
      <c r="F83" s="686">
        <v>53</v>
      </c>
      <c r="G83" s="686">
        <v>256</v>
      </c>
      <c r="H83" s="686">
        <v>8</v>
      </c>
      <c r="I83" s="686">
        <v>11</v>
      </c>
      <c r="J83" s="686">
        <v>12</v>
      </c>
      <c r="K83" s="686">
        <v>9</v>
      </c>
      <c r="L83" s="686">
        <v>31</v>
      </c>
      <c r="M83" s="686">
        <v>47</v>
      </c>
      <c r="N83" s="686">
        <v>0</v>
      </c>
      <c r="O83" s="686">
        <v>20</v>
      </c>
      <c r="P83" s="686">
        <v>1</v>
      </c>
      <c r="Q83" s="686">
        <v>8</v>
      </c>
      <c r="R83" s="686">
        <v>3</v>
      </c>
      <c r="S83" s="686">
        <v>6</v>
      </c>
      <c r="T83" s="686">
        <v>2</v>
      </c>
      <c r="U83" s="686">
        <v>0</v>
      </c>
      <c r="V83" s="686">
        <v>2</v>
      </c>
      <c r="W83" s="686">
        <v>42</v>
      </c>
      <c r="X83" s="686">
        <v>4</v>
      </c>
      <c r="Y83" s="686">
        <v>0</v>
      </c>
      <c r="Z83" s="686">
        <v>0</v>
      </c>
      <c r="AA83" s="686">
        <v>50</v>
      </c>
      <c r="AB83" s="716">
        <v>0</v>
      </c>
      <c r="AC83" s="716">
        <v>0</v>
      </c>
      <c r="AD83" s="716">
        <v>0</v>
      </c>
      <c r="AE83" s="708" t="str">
        <f t="shared" si="27"/>
        <v>TRUE</v>
      </c>
      <c r="AF83" s="689" t="str">
        <f t="shared" si="28"/>
        <v>TRUE</v>
      </c>
      <c r="AG83" s="709" t="str">
        <f t="shared" si="29"/>
        <v>TRUE</v>
      </c>
    </row>
    <row r="84" spans="1:49" s="661" customFormat="1" ht="12.75" x14ac:dyDescent="0.2">
      <c r="A84" s="721" t="s">
        <v>255</v>
      </c>
      <c r="B84" s="674">
        <f>IFERROR(B83/B80,"-")</f>
        <v>8.5583714167012884E-3</v>
      </c>
      <c r="C84" s="674">
        <f t="shared" ref="C84:AA84" si="45">IFERROR(C83/C80,"-")</f>
        <v>0</v>
      </c>
      <c r="D84" s="674">
        <f t="shared" si="45"/>
        <v>6.2338452181845824E-3</v>
      </c>
      <c r="E84" s="674">
        <f t="shared" si="45"/>
        <v>8.0726538849646822E-3</v>
      </c>
      <c r="F84" s="674">
        <f t="shared" si="45"/>
        <v>1.5727002967359051E-2</v>
      </c>
      <c r="G84" s="674">
        <f t="shared" si="45"/>
        <v>6.4371746837989388E-3</v>
      </c>
      <c r="H84" s="674">
        <f t="shared" si="45"/>
        <v>3.7157454714352067E-3</v>
      </c>
      <c r="I84" s="674">
        <f t="shared" si="45"/>
        <v>9.2905405405405411E-3</v>
      </c>
      <c r="J84" s="674">
        <f t="shared" si="45"/>
        <v>4.0268456375838931E-3</v>
      </c>
      <c r="K84" s="674">
        <f t="shared" si="45"/>
        <v>7.1599045346062056E-3</v>
      </c>
      <c r="L84" s="674">
        <f t="shared" si="45"/>
        <v>4.2699724517906337E-2</v>
      </c>
      <c r="M84" s="674">
        <f t="shared" si="45"/>
        <v>1.6246111303145523E-2</v>
      </c>
      <c r="N84" s="674">
        <f t="shared" si="45"/>
        <v>0</v>
      </c>
      <c r="O84" s="674">
        <f t="shared" si="45"/>
        <v>4.7225501770956314E-3</v>
      </c>
      <c r="P84" s="674">
        <f t="shared" si="45"/>
        <v>3.8314176245210726E-3</v>
      </c>
      <c r="Q84" s="674">
        <f t="shared" si="45"/>
        <v>5.5286800276433999E-3</v>
      </c>
      <c r="R84" s="674">
        <f t="shared" si="45"/>
        <v>1.0861694424330196E-3</v>
      </c>
      <c r="S84" s="674">
        <f t="shared" si="45"/>
        <v>8.0536912751677861E-3</v>
      </c>
      <c r="T84" s="674">
        <f t="shared" si="45"/>
        <v>2.9542097488921715E-3</v>
      </c>
      <c r="U84" s="674">
        <f t="shared" si="45"/>
        <v>0</v>
      </c>
      <c r="V84" s="674">
        <f t="shared" si="45"/>
        <v>7.5187969924812026E-3</v>
      </c>
      <c r="W84" s="674">
        <f t="shared" si="45"/>
        <v>0.13725490196078433</v>
      </c>
      <c r="X84" s="674">
        <f t="shared" si="45"/>
        <v>5.5325034578146614E-3</v>
      </c>
      <c r="Y84" s="674">
        <f t="shared" si="45"/>
        <v>0</v>
      </c>
      <c r="Z84" s="674">
        <f t="shared" si="45"/>
        <v>0</v>
      </c>
      <c r="AA84" s="674">
        <f t="shared" si="45"/>
        <v>1.0727311735679038E-2</v>
      </c>
      <c r="AB84" s="716"/>
      <c r="AC84" s="716"/>
      <c r="AD84" s="716"/>
      <c r="AE84" s="708"/>
      <c r="AF84" s="689"/>
      <c r="AG84" s="709"/>
    </row>
    <row r="85" spans="1:49" s="661" customFormat="1" ht="12.75" x14ac:dyDescent="0.2">
      <c r="A85" s="707" t="s">
        <v>462</v>
      </c>
      <c r="B85" s="686">
        <v>1124</v>
      </c>
      <c r="C85" s="686">
        <v>9</v>
      </c>
      <c r="D85" s="686">
        <v>113</v>
      </c>
      <c r="E85" s="686">
        <v>555</v>
      </c>
      <c r="F85" s="686">
        <v>447</v>
      </c>
      <c r="G85" s="686">
        <v>1537</v>
      </c>
      <c r="H85" s="686">
        <v>108</v>
      </c>
      <c r="I85" s="686">
        <v>13</v>
      </c>
      <c r="J85" s="686">
        <v>22</v>
      </c>
      <c r="K85" s="686">
        <v>12</v>
      </c>
      <c r="L85" s="686">
        <v>473</v>
      </c>
      <c r="M85" s="686">
        <v>67</v>
      </c>
      <c r="N85" s="686">
        <v>1</v>
      </c>
      <c r="O85" s="686">
        <v>0</v>
      </c>
      <c r="P85" s="686">
        <v>0</v>
      </c>
      <c r="Q85" s="686">
        <v>4</v>
      </c>
      <c r="R85" s="686">
        <v>83</v>
      </c>
      <c r="S85" s="686">
        <v>125</v>
      </c>
      <c r="T85" s="686">
        <v>11</v>
      </c>
      <c r="U85" s="686">
        <v>110</v>
      </c>
      <c r="V85" s="686">
        <v>3</v>
      </c>
      <c r="W85" s="686">
        <v>3</v>
      </c>
      <c r="X85" s="686">
        <v>89</v>
      </c>
      <c r="Y85" s="686">
        <v>0</v>
      </c>
      <c r="Z85" s="686">
        <v>0</v>
      </c>
      <c r="AA85" s="686">
        <v>398</v>
      </c>
      <c r="AB85" s="716">
        <v>0</v>
      </c>
      <c r="AC85" s="716">
        <v>10</v>
      </c>
      <c r="AD85" s="716">
        <v>5</v>
      </c>
      <c r="AE85" s="708" t="str">
        <f t="shared" si="27"/>
        <v>TRUE</v>
      </c>
      <c r="AF85" s="689" t="str">
        <f t="shared" si="28"/>
        <v>TRUE</v>
      </c>
      <c r="AG85" s="709" t="str">
        <f t="shared" si="29"/>
        <v>TRUE</v>
      </c>
    </row>
    <row r="86" spans="1:49" s="718" customFormat="1" ht="13.5" thickBot="1" x14ac:dyDescent="0.25">
      <c r="A86" s="722" t="s">
        <v>463</v>
      </c>
      <c r="B86" s="687">
        <f>IFERROR(B85/(B71-B80),"-")</f>
        <v>0.17770750988142292</v>
      </c>
      <c r="C86" s="687">
        <f t="shared" ref="C86:AA86" si="46">IFERROR(C85/(C71-C80),"-")</f>
        <v>0.9</v>
      </c>
      <c r="D86" s="687">
        <f t="shared" si="46"/>
        <v>0.38566552901023893</v>
      </c>
      <c r="E86" s="687">
        <f t="shared" si="46"/>
        <v>0.19814352017136738</v>
      </c>
      <c r="F86" s="687">
        <f t="shared" si="46"/>
        <v>0.1387767773983235</v>
      </c>
      <c r="G86" s="687">
        <f t="shared" si="46"/>
        <v>0.22530049838756963</v>
      </c>
      <c r="H86" s="687">
        <f t="shared" si="46"/>
        <v>0.6428571428571429</v>
      </c>
      <c r="I86" s="687">
        <f t="shared" si="46"/>
        <v>0.29545454545454547</v>
      </c>
      <c r="J86" s="687">
        <f t="shared" si="46"/>
        <v>3.3742331288343558E-2</v>
      </c>
      <c r="K86" s="687">
        <f t="shared" si="46"/>
        <v>6.7796610169491525E-2</v>
      </c>
      <c r="L86" s="687">
        <f t="shared" si="46"/>
        <v>0.45306513409961685</v>
      </c>
      <c r="M86" s="687">
        <f t="shared" si="46"/>
        <v>3.2843137254901962E-2</v>
      </c>
      <c r="N86" s="687">
        <f t="shared" si="46"/>
        <v>1</v>
      </c>
      <c r="O86" s="687">
        <f t="shared" si="46"/>
        <v>0</v>
      </c>
      <c r="P86" s="687">
        <f t="shared" si="46"/>
        <v>0</v>
      </c>
      <c r="Q86" s="687">
        <f t="shared" si="46"/>
        <v>2.9411764705882353E-2</v>
      </c>
      <c r="R86" s="687">
        <f t="shared" si="46"/>
        <v>0.13132911392405064</v>
      </c>
      <c r="S86" s="687">
        <f t="shared" si="46"/>
        <v>0.39936102236421728</v>
      </c>
      <c r="T86" s="687">
        <f t="shared" si="46"/>
        <v>8.943089430894309E-2</v>
      </c>
      <c r="U86" s="687">
        <f t="shared" si="46"/>
        <v>0.79710144927536231</v>
      </c>
      <c r="V86" s="687">
        <f t="shared" si="46"/>
        <v>0.375</v>
      </c>
      <c r="W86" s="687">
        <f t="shared" si="46"/>
        <v>6.0975609756097563E-3</v>
      </c>
      <c r="X86" s="687">
        <f t="shared" si="46"/>
        <v>0.32363636363636361</v>
      </c>
      <c r="Y86" s="687" t="str">
        <f t="shared" si="46"/>
        <v>-</v>
      </c>
      <c r="Z86" s="687" t="str">
        <f t="shared" si="46"/>
        <v>-</v>
      </c>
      <c r="AA86" s="687">
        <f t="shared" si="46"/>
        <v>0.82916666666666672</v>
      </c>
      <c r="AB86" s="717"/>
      <c r="AC86" s="717"/>
      <c r="AD86" s="717"/>
      <c r="AE86" s="708"/>
      <c r="AF86" s="689"/>
      <c r="AG86" s="709"/>
    </row>
    <row r="87" spans="1:49" s="446" customFormat="1" ht="15.75" x14ac:dyDescent="0.25">
      <c r="A87" s="445" t="s">
        <v>257</v>
      </c>
      <c r="B87" s="447"/>
      <c r="C87" s="447"/>
      <c r="D87" s="447"/>
      <c r="E87" s="447"/>
      <c r="F87" s="447"/>
      <c r="G87" s="448"/>
      <c r="H87" s="447"/>
      <c r="I87" s="447"/>
      <c r="J87" s="447"/>
      <c r="K87" s="447"/>
      <c r="L87" s="447"/>
      <c r="M87" s="447"/>
      <c r="N87" s="447"/>
      <c r="O87" s="447"/>
      <c r="P87" s="447"/>
      <c r="Q87" s="447"/>
      <c r="R87" s="447"/>
      <c r="S87" s="447"/>
      <c r="T87" s="447"/>
      <c r="U87" s="447"/>
      <c r="V87" s="447"/>
      <c r="W87" s="447"/>
      <c r="X87" s="447"/>
      <c r="Y87" s="447"/>
      <c r="Z87" s="447"/>
      <c r="AA87" s="447"/>
      <c r="AB87" s="719"/>
      <c r="AC87" s="719"/>
      <c r="AD87" s="719"/>
      <c r="AE87" s="708"/>
      <c r="AF87" s="689"/>
      <c r="AG87" s="709"/>
    </row>
    <row r="88" spans="1:49" s="661" customFormat="1" ht="12.75" x14ac:dyDescent="0.2">
      <c r="A88" s="665" t="s">
        <v>461</v>
      </c>
      <c r="B88" s="686">
        <v>16184</v>
      </c>
      <c r="C88" s="686">
        <v>33</v>
      </c>
      <c r="D88" s="686">
        <v>1907</v>
      </c>
      <c r="E88" s="686">
        <v>8455</v>
      </c>
      <c r="F88" s="686">
        <v>5789</v>
      </c>
      <c r="G88" s="768">
        <v>16675</v>
      </c>
      <c r="H88" s="686">
        <v>1085</v>
      </c>
      <c r="I88" s="686">
        <v>495</v>
      </c>
      <c r="J88" s="686">
        <v>1820</v>
      </c>
      <c r="K88" s="686">
        <v>1281</v>
      </c>
      <c r="L88" s="686">
        <v>1667</v>
      </c>
      <c r="M88" s="686">
        <v>3874</v>
      </c>
      <c r="N88" s="686">
        <v>173</v>
      </c>
      <c r="O88" s="686">
        <v>974</v>
      </c>
      <c r="P88" s="686">
        <v>109</v>
      </c>
      <c r="Q88" s="686">
        <v>725</v>
      </c>
      <c r="R88" s="686">
        <v>1038</v>
      </c>
      <c r="S88" s="686">
        <v>445</v>
      </c>
      <c r="T88" s="686">
        <v>466</v>
      </c>
      <c r="U88" s="686">
        <v>358</v>
      </c>
      <c r="V88" s="686">
        <v>47</v>
      </c>
      <c r="W88" s="686">
        <v>845</v>
      </c>
      <c r="X88" s="686">
        <v>782</v>
      </c>
      <c r="Y88" s="686">
        <v>1</v>
      </c>
      <c r="Z88" s="686">
        <v>0</v>
      </c>
      <c r="AA88" s="686">
        <v>363</v>
      </c>
      <c r="AB88" s="716">
        <v>127</v>
      </c>
      <c r="AC88" s="716"/>
      <c r="AD88" s="716"/>
      <c r="AE88" s="708" t="str">
        <f t="shared" si="27"/>
        <v>TRUE</v>
      </c>
      <c r="AF88" s="689" t="str">
        <f t="shared" si="28"/>
        <v>TRUE</v>
      </c>
      <c r="AG88" s="709" t="str">
        <f t="shared" si="29"/>
        <v>TRUE</v>
      </c>
    </row>
    <row r="89" spans="1:49" s="661" customFormat="1" ht="13.5" thickBot="1" x14ac:dyDescent="0.25">
      <c r="A89" s="722" t="s">
        <v>258</v>
      </c>
      <c r="B89" s="723">
        <f t="shared" ref="B89:AA89" si="47">IFERROR(B88/B71,"-")</f>
        <v>0.53245599605198224</v>
      </c>
      <c r="C89" s="723">
        <f t="shared" si="47"/>
        <v>0.12741312741312741</v>
      </c>
      <c r="D89" s="723">
        <f t="shared" si="47"/>
        <v>0.27758369723435228</v>
      </c>
      <c r="E89" s="723">
        <f t="shared" si="47"/>
        <v>0.50704647676161918</v>
      </c>
      <c r="F89" s="723">
        <f t="shared" si="47"/>
        <v>0.87831891973903808</v>
      </c>
      <c r="G89" s="723">
        <f t="shared" si="47"/>
        <v>0.3579017406795304</v>
      </c>
      <c r="H89" s="723">
        <f t="shared" si="47"/>
        <v>0.46747091770788451</v>
      </c>
      <c r="I89" s="723">
        <f t="shared" si="47"/>
        <v>0.40309446254071662</v>
      </c>
      <c r="J89" s="723">
        <f t="shared" si="47"/>
        <v>0.50110132158590304</v>
      </c>
      <c r="K89" s="723">
        <f t="shared" si="47"/>
        <v>0.89330543933054396</v>
      </c>
      <c r="L89" s="723">
        <f t="shared" si="47"/>
        <v>0.94180790960451977</v>
      </c>
      <c r="M89" s="723">
        <f t="shared" si="47"/>
        <v>0.78532333265761201</v>
      </c>
      <c r="N89" s="723">
        <f t="shared" si="47"/>
        <v>0.14623837700760778</v>
      </c>
      <c r="O89" s="723">
        <f t="shared" si="47"/>
        <v>0.22588126159554731</v>
      </c>
      <c r="P89" s="723">
        <f t="shared" si="47"/>
        <v>0.40977443609022557</v>
      </c>
      <c r="Q89" s="723">
        <f t="shared" si="47"/>
        <v>0.45799115603284901</v>
      </c>
      <c r="R89" s="723">
        <f t="shared" si="47"/>
        <v>0.30583382439599294</v>
      </c>
      <c r="S89" s="723">
        <f t="shared" si="47"/>
        <v>0.42060491493383745</v>
      </c>
      <c r="T89" s="723">
        <f t="shared" si="47"/>
        <v>0.58250000000000002</v>
      </c>
      <c r="U89" s="723">
        <f t="shared" si="47"/>
        <v>0.87104622871046233</v>
      </c>
      <c r="V89" s="723">
        <f t="shared" si="47"/>
        <v>0.17153284671532848</v>
      </c>
      <c r="W89" s="723">
        <f t="shared" si="47"/>
        <v>1.0588972431077694</v>
      </c>
      <c r="X89" s="723">
        <f t="shared" si="47"/>
        <v>0.78356713426853708</v>
      </c>
      <c r="Y89" s="723">
        <f t="shared" si="47"/>
        <v>3.0674846625766872E-3</v>
      </c>
      <c r="Z89" s="723">
        <f t="shared" si="47"/>
        <v>0</v>
      </c>
      <c r="AA89" s="723">
        <f t="shared" si="47"/>
        <v>7.0608830966737993E-2</v>
      </c>
      <c r="AB89" s="723"/>
      <c r="AC89" s="717"/>
      <c r="AD89" s="717"/>
      <c r="AE89" s="708"/>
      <c r="AF89" s="689"/>
      <c r="AG89" s="709"/>
    </row>
    <row r="90" spans="1:49" s="661" customFormat="1" ht="15.75" x14ac:dyDescent="0.25">
      <c r="A90" s="724" t="s">
        <v>649</v>
      </c>
      <c r="B90" s="725"/>
      <c r="C90" s="725"/>
      <c r="D90" s="725"/>
      <c r="E90" s="725"/>
      <c r="F90" s="725"/>
      <c r="G90" s="725"/>
      <c r="H90" s="725"/>
      <c r="I90" s="725"/>
      <c r="J90" s="725"/>
      <c r="K90" s="725"/>
      <c r="L90" s="725"/>
      <c r="M90" s="725"/>
      <c r="N90" s="725"/>
      <c r="O90" s="725"/>
      <c r="P90" s="725"/>
      <c r="Q90" s="725"/>
      <c r="R90" s="725"/>
      <c r="S90" s="725"/>
      <c r="T90" s="725"/>
      <c r="U90" s="725"/>
      <c r="V90" s="725"/>
      <c r="W90" s="725"/>
      <c r="X90" s="725"/>
      <c r="Y90" s="725"/>
      <c r="Z90" s="725"/>
      <c r="AA90" s="725"/>
      <c r="AB90" s="725"/>
      <c r="AC90" s="719"/>
      <c r="AD90" s="719"/>
      <c r="AE90" s="708"/>
      <c r="AF90" s="689"/>
      <c r="AG90" s="709"/>
    </row>
    <row r="91" spans="1:49" s="661" customFormat="1" ht="12.75" x14ac:dyDescent="0.2">
      <c r="A91" s="675" t="s">
        <v>650</v>
      </c>
      <c r="B91" s="686">
        <v>17407</v>
      </c>
      <c r="C91" s="686">
        <v>123</v>
      </c>
      <c r="D91" s="686">
        <v>4792</v>
      </c>
      <c r="E91" s="686">
        <v>10220</v>
      </c>
      <c r="F91" s="686">
        <v>2272</v>
      </c>
      <c r="G91" s="686">
        <v>22056</v>
      </c>
      <c r="H91" s="686">
        <v>1095</v>
      </c>
      <c r="I91" s="686">
        <v>916</v>
      </c>
      <c r="J91" s="686">
        <v>2738</v>
      </c>
      <c r="K91" s="686">
        <v>1021</v>
      </c>
      <c r="L91" s="686">
        <v>358</v>
      </c>
      <c r="M91" s="686">
        <v>1147</v>
      </c>
      <c r="N91" s="686">
        <v>8</v>
      </c>
      <c r="O91" s="686">
        <v>4147</v>
      </c>
      <c r="P91" s="686">
        <v>219</v>
      </c>
      <c r="Q91" s="686">
        <v>1146</v>
      </c>
      <c r="R91" s="686">
        <v>2675</v>
      </c>
      <c r="S91" s="686">
        <v>554</v>
      </c>
      <c r="T91" s="686">
        <v>624</v>
      </c>
      <c r="U91" s="686">
        <v>259</v>
      </c>
      <c r="V91" s="686">
        <v>78</v>
      </c>
      <c r="W91" s="686">
        <v>154</v>
      </c>
      <c r="X91" s="686">
        <v>268</v>
      </c>
      <c r="Y91" s="686">
        <v>223</v>
      </c>
      <c r="Z91" s="686">
        <v>0</v>
      </c>
      <c r="AA91" s="686">
        <v>928</v>
      </c>
      <c r="AB91" s="686">
        <v>46</v>
      </c>
      <c r="AC91" s="686">
        <v>14</v>
      </c>
      <c r="AD91" s="686">
        <v>3438</v>
      </c>
      <c r="AE91" s="708" t="str">
        <f t="shared" si="27"/>
        <v>TRUE</v>
      </c>
      <c r="AF91" s="689" t="str">
        <f t="shared" si="28"/>
        <v>TRUE</v>
      </c>
      <c r="AG91" s="709" t="str">
        <f t="shared" si="29"/>
        <v>TRUE</v>
      </c>
    </row>
    <row r="92" spans="1:49" s="661" customFormat="1" ht="14.1" customHeight="1" x14ac:dyDescent="0.2">
      <c r="A92" s="690" t="s">
        <v>651</v>
      </c>
      <c r="B92" s="676">
        <f>IFERROR(B91/B71,"-")</f>
        <v>0.57269287711794703</v>
      </c>
      <c r="C92" s="676">
        <f t="shared" ref="C92:AC92" si="48">IFERROR(C91/C71,"-")</f>
        <v>0.4749034749034749</v>
      </c>
      <c r="D92" s="676">
        <f t="shared" si="48"/>
        <v>0.69752547307132462</v>
      </c>
      <c r="E92" s="676">
        <f t="shared" si="48"/>
        <v>0.61289355322338834</v>
      </c>
      <c r="F92" s="676">
        <f t="shared" si="48"/>
        <v>0.34471248672432103</v>
      </c>
      <c r="G92" s="676">
        <f t="shared" si="48"/>
        <v>0.47339614947092784</v>
      </c>
      <c r="H92" s="676">
        <f t="shared" si="48"/>
        <v>0.47177940542869451</v>
      </c>
      <c r="I92" s="676">
        <f t="shared" si="48"/>
        <v>0.74592833876221498</v>
      </c>
      <c r="J92" s="676">
        <f t="shared" si="48"/>
        <v>0.75385462555066074</v>
      </c>
      <c r="K92" s="676">
        <f t="shared" si="48"/>
        <v>0.71199442119944212</v>
      </c>
      <c r="L92" s="676">
        <f t="shared" si="48"/>
        <v>0.20225988700564973</v>
      </c>
      <c r="M92" s="676">
        <f t="shared" si="48"/>
        <v>0.23251571052098113</v>
      </c>
      <c r="N92" s="676">
        <f t="shared" si="48"/>
        <v>6.762468300929839E-3</v>
      </c>
      <c r="O92" s="676">
        <f t="shared" si="48"/>
        <v>0.96173469387755106</v>
      </c>
      <c r="P92" s="676">
        <f t="shared" si="48"/>
        <v>0.82330827067669177</v>
      </c>
      <c r="Q92" s="676">
        <f t="shared" si="48"/>
        <v>0.72394188250157931</v>
      </c>
      <c r="R92" s="676">
        <f t="shared" si="48"/>
        <v>0.7881555686505598</v>
      </c>
      <c r="S92" s="676">
        <f t="shared" si="48"/>
        <v>0.52362948960302458</v>
      </c>
      <c r="T92" s="676">
        <f t="shared" si="48"/>
        <v>0.78</v>
      </c>
      <c r="U92" s="676">
        <f t="shared" si="48"/>
        <v>0.63017031630170317</v>
      </c>
      <c r="V92" s="676">
        <f t="shared" si="48"/>
        <v>0.28467153284671531</v>
      </c>
      <c r="W92" s="676">
        <f t="shared" si="48"/>
        <v>0.19298245614035087</v>
      </c>
      <c r="X92" s="676">
        <f t="shared" si="48"/>
        <v>0.26853707414829658</v>
      </c>
      <c r="Y92" s="676">
        <f t="shared" si="48"/>
        <v>0.68404907975460127</v>
      </c>
      <c r="Z92" s="676">
        <f t="shared" si="48"/>
        <v>0</v>
      </c>
      <c r="AA92" s="676">
        <f t="shared" si="48"/>
        <v>0.18050962847695001</v>
      </c>
      <c r="AB92" s="676">
        <f t="shared" si="48"/>
        <v>0.34074074074074073</v>
      </c>
      <c r="AC92" s="676">
        <f t="shared" si="48"/>
        <v>2.4026085464218293E-3</v>
      </c>
      <c r="AD92" s="676">
        <f>IFERROR(AD91/AD71,"-")</f>
        <v>0.9510373443983402</v>
      </c>
      <c r="AE92" s="709"/>
      <c r="AF92" s="689"/>
      <c r="AG92" s="709"/>
    </row>
    <row r="93" spans="1:49" ht="14.1" customHeight="1" x14ac:dyDescent="0.25">
      <c r="A93" s="549"/>
      <c r="B93" s="318"/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</row>
    <row r="94" spans="1:49" ht="11.25" customHeight="1" thickBot="1" x14ac:dyDescent="0.3">
      <c r="A94" s="549"/>
      <c r="B94" s="318"/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</row>
    <row r="95" spans="1:49" ht="21.75" thickBot="1" x14ac:dyDescent="0.3">
      <c r="A95" s="610" t="s">
        <v>700</v>
      </c>
      <c r="B95" s="609"/>
      <c r="C95" s="609"/>
      <c r="D95" s="609"/>
      <c r="E95" s="609"/>
      <c r="F95" s="609"/>
      <c r="G95" s="609"/>
      <c r="H95" s="611"/>
      <c r="I95" s="611"/>
      <c r="J95" s="609"/>
      <c r="K95" s="609"/>
      <c r="L95" s="609"/>
      <c r="M95" s="609"/>
      <c r="N95" s="609"/>
      <c r="O95" s="609"/>
      <c r="P95" s="609"/>
      <c r="Q95" s="609"/>
      <c r="R95" s="609"/>
      <c r="S95" s="609"/>
      <c r="T95" s="609"/>
      <c r="U95" s="609"/>
      <c r="V95" s="609"/>
      <c r="W95" s="609"/>
      <c r="X95" s="609"/>
      <c r="Y95" s="609"/>
      <c r="Z95" s="609"/>
      <c r="AA95" s="609"/>
      <c r="AB95" s="609"/>
      <c r="AC95" s="609"/>
      <c r="AD95" s="609"/>
      <c r="AE95" s="609"/>
      <c r="AF95" s="609"/>
      <c r="AG95" s="609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</row>
    <row r="96" spans="1:49" s="446" customFormat="1" ht="15.75" x14ac:dyDescent="0.25">
      <c r="A96" s="445" t="s">
        <v>235</v>
      </c>
      <c r="B96" s="447"/>
      <c r="C96" s="447"/>
      <c r="D96" s="447"/>
      <c r="E96" s="447"/>
      <c r="F96" s="447"/>
      <c r="G96" s="448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  <c r="Y96" s="447"/>
      <c r="Z96" s="447"/>
      <c r="AA96" s="447"/>
      <c r="AB96" s="447"/>
      <c r="AC96" s="447"/>
      <c r="AD96" s="447"/>
      <c r="AE96" s="447"/>
      <c r="AF96" s="447"/>
      <c r="AG96" s="550"/>
    </row>
    <row r="97" spans="1:33" s="663" customFormat="1" ht="12.75" x14ac:dyDescent="0.2">
      <c r="A97" s="662" t="s">
        <v>236</v>
      </c>
      <c r="B97" s="615">
        <f t="shared" ref="B97:R97" si="49">IFERROR((B101-AVERAGE(B98:B100))/AVERAGE(B98:B100),"-")</f>
        <v>-6.0498919662148889E-2</v>
      </c>
      <c r="C97" s="615">
        <f t="shared" si="49"/>
        <v>-6.2499999999999965E-2</v>
      </c>
      <c r="D97" s="615">
        <f t="shared" si="49"/>
        <v>-0.13326653306613226</v>
      </c>
      <c r="E97" s="615">
        <f t="shared" si="49"/>
        <v>-4.2244224422442245E-2</v>
      </c>
      <c r="F97" s="615">
        <f t="shared" si="49"/>
        <v>-4.3146365748423537E-2</v>
      </c>
      <c r="G97" s="666">
        <f t="shared" si="49"/>
        <v>-0.12862886864141065</v>
      </c>
      <c r="H97" s="615">
        <f t="shared" si="49"/>
        <v>-4.7834518422753644E-2</v>
      </c>
      <c r="I97" s="615">
        <f t="shared" si="49"/>
        <v>-0.1857707509881423</v>
      </c>
      <c r="J97" s="615">
        <f t="shared" si="49"/>
        <v>-2.0525059665871176E-2</v>
      </c>
      <c r="K97" s="615">
        <f t="shared" si="49"/>
        <v>-7.4162679425837388E-2</v>
      </c>
      <c r="L97" s="615">
        <f t="shared" si="49"/>
        <v>6.3380281690140844E-2</v>
      </c>
      <c r="M97" s="615">
        <f t="shared" si="49"/>
        <v>-5.6737588652482273E-3</v>
      </c>
      <c r="N97" s="615">
        <f t="shared" si="49"/>
        <v>-0.12222222222222222</v>
      </c>
      <c r="O97" s="615">
        <f t="shared" si="49"/>
        <v>-0.35135135135135137</v>
      </c>
      <c r="P97" s="615" t="str">
        <f t="shared" si="49"/>
        <v>-</v>
      </c>
      <c r="Q97" s="615" t="str">
        <f t="shared" si="49"/>
        <v>-</v>
      </c>
      <c r="R97" s="615">
        <f t="shared" si="49"/>
        <v>-4.9935316946959837E-2</v>
      </c>
      <c r="S97" s="615">
        <f>IFERROR((S101-AVERAGE(S98:S100))/AVERAGE(S98:S100),"-")</f>
        <v>-0.2397820163487738</v>
      </c>
      <c r="T97" s="615">
        <f>IFERROR((T101-AVERAGE(T98:T100))/AVERAGE(T98:T100),"-")</f>
        <v>-0.12038834951456306</v>
      </c>
      <c r="U97" s="615">
        <f t="shared" ref="U97:AC97" si="50">IFERROR((U101-AVERAGE(U98:U100))/AVERAGE(U98:U100),"-")</f>
        <v>-0.18367346938775511</v>
      </c>
      <c r="V97" s="615">
        <f t="shared" si="50"/>
        <v>-7.194244604316552E-2</v>
      </c>
      <c r="W97" s="615">
        <f t="shared" si="50"/>
        <v>-3.4883720930232558E-2</v>
      </c>
      <c r="X97" s="615">
        <f t="shared" si="50"/>
        <v>-9.1703056768558958E-2</v>
      </c>
      <c r="Y97" s="615">
        <f t="shared" si="50"/>
        <v>-1</v>
      </c>
      <c r="Z97" s="615" t="str">
        <f t="shared" si="50"/>
        <v>-</v>
      </c>
      <c r="AA97" s="615">
        <f t="shared" si="50"/>
        <v>-0.23557997042045217</v>
      </c>
      <c r="AB97" s="615">
        <f t="shared" si="50"/>
        <v>0.28571428571428564</v>
      </c>
      <c r="AC97" s="615">
        <f t="shared" si="50"/>
        <v>-0.26838627158388406</v>
      </c>
      <c r="AD97" s="615">
        <f>IFERROR((AD101-AVERAGE(AD98:AD100))/AVERAGE(AD98:AD100),"-")</f>
        <v>-0.10443747198565662</v>
      </c>
      <c r="AE97" s="615"/>
      <c r="AF97" s="688"/>
      <c r="AG97" s="615"/>
    </row>
    <row r="98" spans="1:33" s="661" customFormat="1" ht="12.75" x14ac:dyDescent="0.2">
      <c r="A98" s="707" t="s">
        <v>672</v>
      </c>
      <c r="B98" s="667">
        <v>4964</v>
      </c>
      <c r="C98" s="667">
        <v>61</v>
      </c>
      <c r="D98" s="667">
        <v>1030</v>
      </c>
      <c r="E98" s="667">
        <v>2912</v>
      </c>
      <c r="F98" s="667">
        <v>961</v>
      </c>
      <c r="G98" s="668">
        <v>8812</v>
      </c>
      <c r="H98" s="667">
        <v>528</v>
      </c>
      <c r="I98" s="667">
        <v>239</v>
      </c>
      <c r="J98" s="667">
        <v>681</v>
      </c>
      <c r="K98" s="667">
        <v>290</v>
      </c>
      <c r="L98" s="667">
        <v>277</v>
      </c>
      <c r="M98" s="669">
        <v>725</v>
      </c>
      <c r="N98" s="669">
        <v>155</v>
      </c>
      <c r="O98" s="667">
        <v>17</v>
      </c>
      <c r="P98" s="667">
        <v>0</v>
      </c>
      <c r="Q98" s="667">
        <v>0</v>
      </c>
      <c r="R98" s="670">
        <v>1173</v>
      </c>
      <c r="S98" s="667">
        <v>277</v>
      </c>
      <c r="T98" s="667">
        <v>175</v>
      </c>
      <c r="U98" s="667">
        <v>83</v>
      </c>
      <c r="V98" s="667">
        <v>41</v>
      </c>
      <c r="W98" s="667">
        <v>86</v>
      </c>
      <c r="X98" s="667">
        <v>217</v>
      </c>
      <c r="Y98" s="667">
        <v>1</v>
      </c>
      <c r="Z98" s="667">
        <v>0</v>
      </c>
      <c r="AA98" s="667">
        <v>1584</v>
      </c>
      <c r="AB98" s="667">
        <v>42</v>
      </c>
      <c r="AC98" s="667">
        <v>1523</v>
      </c>
      <c r="AD98" s="667">
        <v>698</v>
      </c>
      <c r="AE98" s="708" t="str">
        <f>IF(B98=SUM(C98:F98),"TRUE","FALSE")</f>
        <v>TRUE</v>
      </c>
      <c r="AF98" s="689" t="str">
        <f>IF(B98=SUM(H98:X98),"TRUE","FALSE")</f>
        <v>TRUE</v>
      </c>
      <c r="AG98" s="709" t="str">
        <f>IF(G98=SUM(H98:AD98),"TRUE","FALSE")</f>
        <v>TRUE</v>
      </c>
    </row>
    <row r="99" spans="1:33" s="661" customFormat="1" ht="12.75" x14ac:dyDescent="0.2">
      <c r="A99" s="710" t="s">
        <v>682</v>
      </c>
      <c r="B99" s="671">
        <v>5039</v>
      </c>
      <c r="C99" s="671">
        <v>57</v>
      </c>
      <c r="D99" s="671">
        <v>947</v>
      </c>
      <c r="E99" s="671">
        <v>2992</v>
      </c>
      <c r="F99" s="671">
        <v>1043</v>
      </c>
      <c r="G99" s="672">
        <v>9044</v>
      </c>
      <c r="H99" s="671">
        <v>507</v>
      </c>
      <c r="I99" s="671">
        <v>252</v>
      </c>
      <c r="J99" s="671">
        <v>675</v>
      </c>
      <c r="K99" s="671">
        <v>269</v>
      </c>
      <c r="L99" s="671">
        <v>292</v>
      </c>
      <c r="M99" s="673">
        <v>702</v>
      </c>
      <c r="N99" s="669">
        <v>192</v>
      </c>
      <c r="O99" s="671">
        <v>9</v>
      </c>
      <c r="P99" s="671">
        <v>0</v>
      </c>
      <c r="Q99" s="671">
        <v>0</v>
      </c>
      <c r="R99" s="670">
        <v>1302</v>
      </c>
      <c r="S99" s="671">
        <v>218</v>
      </c>
      <c r="T99" s="671">
        <v>162</v>
      </c>
      <c r="U99" s="671">
        <v>99</v>
      </c>
      <c r="V99" s="671">
        <v>43</v>
      </c>
      <c r="W99" s="671">
        <v>104</v>
      </c>
      <c r="X99" s="671">
        <v>213</v>
      </c>
      <c r="Y99" s="671">
        <v>1</v>
      </c>
      <c r="Z99" s="671">
        <v>0</v>
      </c>
      <c r="AA99" s="671">
        <v>1632</v>
      </c>
      <c r="AB99" s="671">
        <v>24</v>
      </c>
      <c r="AC99" s="671">
        <v>1586</v>
      </c>
      <c r="AD99" s="671">
        <v>762</v>
      </c>
      <c r="AE99" s="708" t="str">
        <f t="shared" ref="AE99:AE135" si="51">IF(B99=SUM(C99:F99),"TRUE","FALSE")</f>
        <v>TRUE</v>
      </c>
      <c r="AF99" s="689" t="str">
        <f t="shared" ref="AF99:AF135" si="52">IF(B99=SUM(H99:X99),"TRUE","FALSE")</f>
        <v>TRUE</v>
      </c>
      <c r="AG99" s="709" t="str">
        <f t="shared" ref="AG99:AG135" si="53">IF(G99=SUM(H99:AD99),"TRUE","FALSE")</f>
        <v>TRUE</v>
      </c>
    </row>
    <row r="100" spans="1:33" s="661" customFormat="1" ht="12.75" x14ac:dyDescent="0.2">
      <c r="A100" s="710" t="s">
        <v>716</v>
      </c>
      <c r="B100" s="671">
        <v>5270</v>
      </c>
      <c r="C100" s="671">
        <v>58</v>
      </c>
      <c r="D100" s="671">
        <v>1017</v>
      </c>
      <c r="E100" s="671">
        <v>3186</v>
      </c>
      <c r="F100" s="671">
        <v>1009</v>
      </c>
      <c r="G100" s="672">
        <v>9253</v>
      </c>
      <c r="H100" s="671">
        <v>512</v>
      </c>
      <c r="I100" s="671">
        <v>268</v>
      </c>
      <c r="J100" s="671">
        <v>739</v>
      </c>
      <c r="K100" s="671">
        <v>277</v>
      </c>
      <c r="L100" s="671">
        <v>283</v>
      </c>
      <c r="M100" s="673">
        <v>688</v>
      </c>
      <c r="N100" s="669">
        <v>193</v>
      </c>
      <c r="O100" s="671">
        <v>11</v>
      </c>
      <c r="P100" s="671">
        <v>0</v>
      </c>
      <c r="Q100" s="671">
        <v>0</v>
      </c>
      <c r="R100" s="670">
        <v>1390</v>
      </c>
      <c r="S100" s="671">
        <v>239</v>
      </c>
      <c r="T100" s="671">
        <v>178</v>
      </c>
      <c r="U100" s="671">
        <v>112</v>
      </c>
      <c r="V100" s="671">
        <v>55</v>
      </c>
      <c r="W100" s="671">
        <v>68</v>
      </c>
      <c r="X100" s="671">
        <v>257</v>
      </c>
      <c r="Y100" s="671">
        <v>4</v>
      </c>
      <c r="Z100" s="671">
        <v>0</v>
      </c>
      <c r="AA100" s="671">
        <v>1517</v>
      </c>
      <c r="AB100" s="671">
        <v>109</v>
      </c>
      <c r="AC100" s="671">
        <v>1582</v>
      </c>
      <c r="AD100" s="671">
        <v>771</v>
      </c>
      <c r="AE100" s="708" t="str">
        <f t="shared" si="51"/>
        <v>TRUE</v>
      </c>
      <c r="AF100" s="689" t="str">
        <f t="shared" si="52"/>
        <v>TRUE</v>
      </c>
      <c r="AG100" s="709" t="str">
        <f t="shared" si="53"/>
        <v>TRUE</v>
      </c>
    </row>
    <row r="101" spans="1:33" s="661" customFormat="1" ht="12.75" x14ac:dyDescent="0.2">
      <c r="A101" s="710" t="s">
        <v>868</v>
      </c>
      <c r="B101" s="671">
        <v>4783</v>
      </c>
      <c r="C101" s="671">
        <v>55</v>
      </c>
      <c r="D101" s="671">
        <v>865</v>
      </c>
      <c r="E101" s="671">
        <v>2902</v>
      </c>
      <c r="F101" s="671">
        <v>961</v>
      </c>
      <c r="G101" s="672">
        <v>7874</v>
      </c>
      <c r="H101" s="671">
        <v>491</v>
      </c>
      <c r="I101" s="671">
        <v>206</v>
      </c>
      <c r="J101" s="671">
        <v>684</v>
      </c>
      <c r="K101" s="671">
        <v>258</v>
      </c>
      <c r="L101" s="671">
        <v>302</v>
      </c>
      <c r="M101" s="673">
        <v>701</v>
      </c>
      <c r="N101" s="669">
        <v>158</v>
      </c>
      <c r="O101" s="671">
        <v>8</v>
      </c>
      <c r="P101" s="671">
        <v>0</v>
      </c>
      <c r="Q101" s="671">
        <v>0</v>
      </c>
      <c r="R101" s="670">
        <v>1224</v>
      </c>
      <c r="S101" s="671">
        <v>186</v>
      </c>
      <c r="T101" s="671">
        <v>151</v>
      </c>
      <c r="U101" s="671">
        <v>80</v>
      </c>
      <c r="V101" s="671">
        <v>43</v>
      </c>
      <c r="W101" s="671">
        <v>83</v>
      </c>
      <c r="X101" s="671">
        <v>208</v>
      </c>
      <c r="Y101" s="671">
        <v>0</v>
      </c>
      <c r="Z101" s="671">
        <v>0</v>
      </c>
      <c r="AA101" s="671">
        <v>1206</v>
      </c>
      <c r="AB101" s="671">
        <v>75</v>
      </c>
      <c r="AC101" s="671">
        <v>1144</v>
      </c>
      <c r="AD101" s="671">
        <v>666</v>
      </c>
      <c r="AE101" s="708" t="str">
        <f t="shared" si="51"/>
        <v>TRUE</v>
      </c>
      <c r="AF101" s="689" t="str">
        <f t="shared" si="52"/>
        <v>TRUE</v>
      </c>
      <c r="AG101" s="709" t="str">
        <f t="shared" si="53"/>
        <v>TRUE</v>
      </c>
    </row>
    <row r="102" spans="1:33" s="661" customFormat="1" ht="12.75" x14ac:dyDescent="0.2">
      <c r="A102" s="711" t="s">
        <v>425</v>
      </c>
      <c r="B102" s="709" t="str">
        <f t="shared" ref="B102:AD102" si="54">IFERROR(CONCATENATE(B101," (",ROUND(B97*100,1),"%)"),"-")</f>
        <v>4783 (-6%)</v>
      </c>
      <c r="C102" s="709" t="str">
        <f t="shared" si="54"/>
        <v>55 (-6.3%)</v>
      </c>
      <c r="D102" s="709" t="str">
        <f t="shared" si="54"/>
        <v>865 (-13.3%)</v>
      </c>
      <c r="E102" s="709" t="str">
        <f t="shared" si="54"/>
        <v>2902 (-4.2%)</v>
      </c>
      <c r="F102" s="709" t="str">
        <f t="shared" si="54"/>
        <v>961 (-4.3%)</v>
      </c>
      <c r="G102" s="712" t="str">
        <f t="shared" si="54"/>
        <v>7874 (-12.9%)</v>
      </c>
      <c r="H102" s="709" t="str">
        <f t="shared" si="54"/>
        <v>491 (-4.8%)</v>
      </c>
      <c r="I102" s="709" t="str">
        <f t="shared" si="54"/>
        <v>206 (-18.6%)</v>
      </c>
      <c r="J102" s="709" t="str">
        <f t="shared" si="54"/>
        <v>684 (-2.1%)</v>
      </c>
      <c r="K102" s="709" t="str">
        <f t="shared" si="54"/>
        <v>258 (-7.4%)</v>
      </c>
      <c r="L102" s="709" t="str">
        <f t="shared" si="54"/>
        <v>302 (6.3%)</v>
      </c>
      <c r="M102" s="709" t="str">
        <f t="shared" si="54"/>
        <v>701 (-0.6%)</v>
      </c>
      <c r="N102" s="709" t="str">
        <f t="shared" si="54"/>
        <v>158 (-12.2%)</v>
      </c>
      <c r="O102" s="709" t="str">
        <f t="shared" si="54"/>
        <v>8 (-35.1%)</v>
      </c>
      <c r="P102" s="709" t="str">
        <f t="shared" si="54"/>
        <v>-</v>
      </c>
      <c r="Q102" s="709" t="str">
        <f t="shared" si="54"/>
        <v>-</v>
      </c>
      <c r="R102" s="709" t="str">
        <f t="shared" si="54"/>
        <v>1224 (-5%)</v>
      </c>
      <c r="S102" s="709" t="str">
        <f>IFERROR(CONCATENATE(S101," (",ROUND(S97*100,1),"%)"),"-")</f>
        <v>186 (-24%)</v>
      </c>
      <c r="T102" s="709" t="str">
        <f t="shared" si="54"/>
        <v>151 (-12%)</v>
      </c>
      <c r="U102" s="709" t="str">
        <f t="shared" si="54"/>
        <v>80 (-18.4%)</v>
      </c>
      <c r="V102" s="709" t="str">
        <f t="shared" si="54"/>
        <v>43 (-7.2%)</v>
      </c>
      <c r="W102" s="709" t="str">
        <f t="shared" si="54"/>
        <v>83 (-3.5%)</v>
      </c>
      <c r="X102" s="709" t="str">
        <f t="shared" si="54"/>
        <v>208 (-9.2%)</v>
      </c>
      <c r="Y102" s="709" t="str">
        <f t="shared" si="54"/>
        <v>0 (-100%)</v>
      </c>
      <c r="Z102" s="709" t="str">
        <f t="shared" si="54"/>
        <v>-</v>
      </c>
      <c r="AA102" s="709" t="str">
        <f t="shared" si="54"/>
        <v>1206 (-23.6%)</v>
      </c>
      <c r="AB102" s="709" t="str">
        <f t="shared" si="54"/>
        <v>75 (28.6%)</v>
      </c>
      <c r="AC102" s="709" t="str">
        <f t="shared" si="54"/>
        <v>1144 (-26.8%)</v>
      </c>
      <c r="AD102" s="709" t="str">
        <f t="shared" si="54"/>
        <v>666 (-10.4%)</v>
      </c>
      <c r="AE102" s="708"/>
      <c r="AF102" s="689"/>
      <c r="AG102" s="709"/>
    </row>
    <row r="103" spans="1:33" s="661" customFormat="1" ht="12.75" x14ac:dyDescent="0.2">
      <c r="A103" s="711" t="s">
        <v>237</v>
      </c>
      <c r="B103" s="614" t="str">
        <f t="shared" ref="B103:R103" si="55">IFERROR(IF(ABS(AVERAGE(B98:B100)-B101)&gt;1.96*SQRT((AVERAGE(B98:B100)/3)+B101),"Sig","Not Sig"),"-")</f>
        <v>Sig</v>
      </c>
      <c r="C103" s="614" t="str">
        <f t="shared" si="55"/>
        <v>Not Sig</v>
      </c>
      <c r="D103" s="614" t="str">
        <f t="shared" si="55"/>
        <v>Sig</v>
      </c>
      <c r="E103" s="614" t="str">
        <f t="shared" si="55"/>
        <v>Sig</v>
      </c>
      <c r="F103" s="614" t="str">
        <f t="shared" si="55"/>
        <v>Not Sig</v>
      </c>
      <c r="G103" s="614" t="str">
        <f t="shared" si="55"/>
        <v>Sig</v>
      </c>
      <c r="H103" s="614" t="str">
        <f t="shared" si="55"/>
        <v>Not Sig</v>
      </c>
      <c r="I103" s="614" t="str">
        <f t="shared" si="55"/>
        <v>Sig</v>
      </c>
      <c r="J103" s="614" t="str">
        <f t="shared" si="55"/>
        <v>Not Sig</v>
      </c>
      <c r="K103" s="614" t="str">
        <f t="shared" si="55"/>
        <v>Not Sig</v>
      </c>
      <c r="L103" s="614" t="str">
        <f t="shared" si="55"/>
        <v>Not Sig</v>
      </c>
      <c r="M103" s="614" t="str">
        <f t="shared" si="55"/>
        <v>Not Sig</v>
      </c>
      <c r="N103" s="614" t="str">
        <f t="shared" si="55"/>
        <v>Not Sig</v>
      </c>
      <c r="O103" s="614" t="str">
        <f t="shared" si="55"/>
        <v>Not Sig</v>
      </c>
      <c r="P103" s="614" t="str">
        <f t="shared" si="55"/>
        <v>Not Sig</v>
      </c>
      <c r="Q103" s="614" t="str">
        <f t="shared" si="55"/>
        <v>Not Sig</v>
      </c>
      <c r="R103" s="614" t="str">
        <f t="shared" si="55"/>
        <v>Not Sig</v>
      </c>
      <c r="S103" s="614" t="str">
        <f>IFERROR(IF(ABS(AVERAGE(S98:S100)-S101)&gt;1.96*SQRT((AVERAGE(S98:S100)/3)+S101),"Sig","Not Sig"),"-")</f>
        <v>Sig</v>
      </c>
      <c r="T103" s="614" t="str">
        <f t="shared" ref="T103:AD103" si="56">IFERROR(IF(ABS(AVERAGE(T98:T100)-T101)&gt;1.96*SQRT((AVERAGE(T98:T100)/3)+T101),"Sig","Not Sig"),"-")</f>
        <v>Not Sig</v>
      </c>
      <c r="U103" s="614" t="str">
        <f t="shared" si="56"/>
        <v>Not Sig</v>
      </c>
      <c r="V103" s="614" t="str">
        <f t="shared" si="56"/>
        <v>Not Sig</v>
      </c>
      <c r="W103" s="614" t="str">
        <f t="shared" si="56"/>
        <v>Not Sig</v>
      </c>
      <c r="X103" s="614" t="str">
        <f t="shared" si="56"/>
        <v>Not Sig</v>
      </c>
      <c r="Y103" s="614" t="str">
        <f t="shared" si="56"/>
        <v>Sig</v>
      </c>
      <c r="Z103" s="614" t="str">
        <f t="shared" si="56"/>
        <v>Not Sig</v>
      </c>
      <c r="AA103" s="614" t="str">
        <f t="shared" si="56"/>
        <v>Sig</v>
      </c>
      <c r="AB103" s="614" t="str">
        <f t="shared" si="56"/>
        <v>Not Sig</v>
      </c>
      <c r="AC103" s="614" t="str">
        <f t="shared" si="56"/>
        <v>Sig</v>
      </c>
      <c r="AD103" s="614" t="str">
        <f t="shared" si="56"/>
        <v>Sig</v>
      </c>
      <c r="AE103" s="708"/>
      <c r="AF103" s="689"/>
      <c r="AG103" s="709"/>
    </row>
    <row r="104" spans="1:33" s="663" customFormat="1" ht="12.75" x14ac:dyDescent="0.2">
      <c r="A104" s="662" t="s">
        <v>238</v>
      </c>
      <c r="B104" s="615">
        <f t="shared" ref="B104:S104" si="57">IFERROR((B108-AVERAGE(B105:B107))/AVERAGE(B105:B107),"-")</f>
        <v>-9.9117174959871587E-2</v>
      </c>
      <c r="C104" s="615">
        <f t="shared" si="57"/>
        <v>-3.6363636363636362E-2</v>
      </c>
      <c r="D104" s="615">
        <f t="shared" si="57"/>
        <v>-0.13813229571984437</v>
      </c>
      <c r="E104" s="615">
        <f t="shared" si="57"/>
        <v>-8.642323417453833E-2</v>
      </c>
      <c r="F104" s="615">
        <f t="shared" si="57"/>
        <v>-7.3011734028683148E-2</v>
      </c>
      <c r="G104" s="666">
        <f t="shared" si="57"/>
        <v>-0.17207334273624825</v>
      </c>
      <c r="H104" s="615">
        <f t="shared" si="57"/>
        <v>-0.15324675324675324</v>
      </c>
      <c r="I104" s="615">
        <f t="shared" si="57"/>
        <v>-0.15254237288135594</v>
      </c>
      <c r="J104" s="615">
        <f t="shared" si="57"/>
        <v>-0.15269804822043623</v>
      </c>
      <c r="K104" s="615">
        <f t="shared" si="57"/>
        <v>-8.6956521739130502E-2</v>
      </c>
      <c r="L104" s="615">
        <f t="shared" si="57"/>
        <v>0.13056379821958461</v>
      </c>
      <c r="M104" s="615">
        <f t="shared" si="57"/>
        <v>-5.674846625766871E-2</v>
      </c>
      <c r="N104" s="615">
        <f t="shared" si="57"/>
        <v>-0.23384615384615381</v>
      </c>
      <c r="O104" s="615">
        <f t="shared" si="57"/>
        <v>-9.28364204418657E-2</v>
      </c>
      <c r="P104" s="615">
        <f t="shared" si="57"/>
        <v>-0.1274900398406375</v>
      </c>
      <c r="Q104" s="615">
        <f t="shared" si="57"/>
        <v>-0.17005545286506468</v>
      </c>
      <c r="R104" s="615" t="str">
        <f t="shared" si="57"/>
        <v>-</v>
      </c>
      <c r="S104" s="615">
        <f t="shared" si="57"/>
        <v>-0.17910447761194029</v>
      </c>
      <c r="T104" s="615">
        <f>IFERROR((T108-AVERAGE(T105:T107))/AVERAGE(T105:T107),"-")</f>
        <v>3.6082474226804051E-2</v>
      </c>
      <c r="U104" s="615">
        <f t="shared" ref="U104:AC104" si="58">IFERROR((U108-AVERAGE(U105:U107))/AVERAGE(U105:U107),"-")</f>
        <v>0.1629213483146067</v>
      </c>
      <c r="V104" s="615">
        <f t="shared" si="58"/>
        <v>5.4054054054054057E-2</v>
      </c>
      <c r="W104" s="615">
        <f t="shared" si="58"/>
        <v>1.7301038062283787E-2</v>
      </c>
      <c r="X104" s="615">
        <f t="shared" si="58"/>
        <v>-0.13978494623655913</v>
      </c>
      <c r="Y104" s="615">
        <f t="shared" si="58"/>
        <v>-0.22811671087533159</v>
      </c>
      <c r="Z104" s="615">
        <f t="shared" si="58"/>
        <v>-0.35691086250451098</v>
      </c>
      <c r="AA104" s="615">
        <f t="shared" si="58"/>
        <v>-0.20408163265306117</v>
      </c>
      <c r="AB104" s="615">
        <f t="shared" si="58"/>
        <v>-4.3478260869565216E-2</v>
      </c>
      <c r="AC104" s="615">
        <f t="shared" si="58"/>
        <v>-0.30185233498565095</v>
      </c>
      <c r="AD104" s="615">
        <f>IFERROR((AD108-AVERAGE(AD105:AD107))/AVERAGE(AD105:AD107),"-")</f>
        <v>-0.11139240506329114</v>
      </c>
      <c r="AE104" s="708"/>
      <c r="AF104" s="689"/>
      <c r="AG104" s="709"/>
    </row>
    <row r="105" spans="1:33" s="661" customFormat="1" ht="12.75" x14ac:dyDescent="0.2">
      <c r="A105" s="707" t="s">
        <v>672</v>
      </c>
      <c r="B105" s="667">
        <v>4897</v>
      </c>
      <c r="C105" s="667">
        <v>50</v>
      </c>
      <c r="D105" s="667">
        <v>1494</v>
      </c>
      <c r="E105" s="667">
        <v>2315</v>
      </c>
      <c r="F105" s="667">
        <v>1038</v>
      </c>
      <c r="G105" s="668">
        <v>8977</v>
      </c>
      <c r="H105" s="667">
        <v>378</v>
      </c>
      <c r="I105" s="667">
        <v>110</v>
      </c>
      <c r="J105" s="667">
        <v>583</v>
      </c>
      <c r="K105" s="667">
        <v>129</v>
      </c>
      <c r="L105" s="667">
        <v>216</v>
      </c>
      <c r="M105" s="669">
        <v>643</v>
      </c>
      <c r="N105" s="669">
        <v>198</v>
      </c>
      <c r="O105" s="667">
        <v>1486</v>
      </c>
      <c r="P105" s="667">
        <v>67</v>
      </c>
      <c r="Q105" s="667">
        <v>508</v>
      </c>
      <c r="R105" s="670">
        <v>0</v>
      </c>
      <c r="S105" s="667">
        <v>153</v>
      </c>
      <c r="T105" s="667">
        <v>65</v>
      </c>
      <c r="U105" s="667">
        <v>69</v>
      </c>
      <c r="V105" s="667">
        <v>113</v>
      </c>
      <c r="W105" s="667">
        <v>87</v>
      </c>
      <c r="X105" s="667">
        <v>92</v>
      </c>
      <c r="Y105" s="667">
        <v>241</v>
      </c>
      <c r="Z105" s="667">
        <v>836</v>
      </c>
      <c r="AA105" s="667">
        <v>1372</v>
      </c>
      <c r="AB105" s="667">
        <v>30</v>
      </c>
      <c r="AC105" s="667">
        <v>1210</v>
      </c>
      <c r="AD105" s="667">
        <v>391</v>
      </c>
      <c r="AE105" s="708" t="str">
        <f t="shared" si="51"/>
        <v>TRUE</v>
      </c>
      <c r="AF105" s="689" t="str">
        <f t="shared" si="52"/>
        <v>TRUE</v>
      </c>
      <c r="AG105" s="709" t="str">
        <f t="shared" si="53"/>
        <v>TRUE</v>
      </c>
    </row>
    <row r="106" spans="1:33" s="661" customFormat="1" ht="12.75" x14ac:dyDescent="0.2">
      <c r="A106" s="710" t="s">
        <v>682</v>
      </c>
      <c r="B106" s="671">
        <v>5027</v>
      </c>
      <c r="C106" s="671">
        <v>58</v>
      </c>
      <c r="D106" s="671">
        <v>1608</v>
      </c>
      <c r="E106" s="671">
        <v>2357</v>
      </c>
      <c r="F106" s="671">
        <v>1004</v>
      </c>
      <c r="G106" s="672">
        <v>9373</v>
      </c>
      <c r="H106" s="671">
        <v>369</v>
      </c>
      <c r="I106" s="671">
        <v>125</v>
      </c>
      <c r="J106" s="671">
        <v>596</v>
      </c>
      <c r="K106" s="671">
        <v>137</v>
      </c>
      <c r="L106" s="671">
        <v>221</v>
      </c>
      <c r="M106" s="673">
        <v>618</v>
      </c>
      <c r="N106" s="669">
        <v>233</v>
      </c>
      <c r="O106" s="671">
        <v>1529</v>
      </c>
      <c r="P106" s="671">
        <v>96</v>
      </c>
      <c r="Q106" s="671">
        <v>552</v>
      </c>
      <c r="R106" s="670">
        <v>0</v>
      </c>
      <c r="S106" s="671">
        <v>119</v>
      </c>
      <c r="T106" s="671">
        <v>68</v>
      </c>
      <c r="U106" s="671">
        <v>56</v>
      </c>
      <c r="V106" s="671">
        <v>93</v>
      </c>
      <c r="W106" s="671">
        <v>117</v>
      </c>
      <c r="X106" s="671">
        <v>98</v>
      </c>
      <c r="Y106" s="671">
        <v>297</v>
      </c>
      <c r="Z106" s="671">
        <v>1011</v>
      </c>
      <c r="AA106" s="671">
        <v>1340</v>
      </c>
      <c r="AB106" s="671">
        <v>27</v>
      </c>
      <c r="AC106" s="671">
        <v>1261</v>
      </c>
      <c r="AD106" s="671">
        <v>410</v>
      </c>
      <c r="AE106" s="708" t="str">
        <f t="shared" si="51"/>
        <v>TRUE</v>
      </c>
      <c r="AF106" s="689" t="str">
        <f t="shared" si="52"/>
        <v>TRUE</v>
      </c>
      <c r="AG106" s="709" t="str">
        <f t="shared" si="53"/>
        <v>TRUE</v>
      </c>
    </row>
    <row r="107" spans="1:33" s="661" customFormat="1" ht="12.75" x14ac:dyDescent="0.2">
      <c r="A107" s="710" t="s">
        <v>716</v>
      </c>
      <c r="B107" s="671">
        <v>5028</v>
      </c>
      <c r="C107" s="671">
        <v>57</v>
      </c>
      <c r="D107" s="671">
        <v>1524</v>
      </c>
      <c r="E107" s="671">
        <v>2421</v>
      </c>
      <c r="F107" s="671">
        <v>1026</v>
      </c>
      <c r="G107" s="672">
        <v>9301</v>
      </c>
      <c r="H107" s="671">
        <v>408</v>
      </c>
      <c r="I107" s="671">
        <v>119</v>
      </c>
      <c r="J107" s="671">
        <v>563</v>
      </c>
      <c r="K107" s="671">
        <v>125</v>
      </c>
      <c r="L107" s="671">
        <v>237</v>
      </c>
      <c r="M107" s="673">
        <v>695</v>
      </c>
      <c r="N107" s="669">
        <v>219</v>
      </c>
      <c r="O107" s="671">
        <v>1466</v>
      </c>
      <c r="P107" s="671">
        <v>88</v>
      </c>
      <c r="Q107" s="671">
        <v>563</v>
      </c>
      <c r="R107" s="670">
        <v>0</v>
      </c>
      <c r="S107" s="671">
        <v>130</v>
      </c>
      <c r="T107" s="671">
        <v>61</v>
      </c>
      <c r="U107" s="671">
        <v>53</v>
      </c>
      <c r="V107" s="671">
        <v>127</v>
      </c>
      <c r="W107" s="671">
        <v>85</v>
      </c>
      <c r="X107" s="671">
        <v>89</v>
      </c>
      <c r="Y107" s="671">
        <v>216</v>
      </c>
      <c r="Z107" s="671">
        <v>924</v>
      </c>
      <c r="AA107" s="671">
        <v>1306</v>
      </c>
      <c r="AB107" s="671">
        <v>81</v>
      </c>
      <c r="AC107" s="671">
        <v>1362</v>
      </c>
      <c r="AD107" s="671">
        <v>384</v>
      </c>
      <c r="AE107" s="708" t="str">
        <f t="shared" si="51"/>
        <v>TRUE</v>
      </c>
      <c r="AF107" s="689" t="str">
        <f t="shared" si="52"/>
        <v>TRUE</v>
      </c>
      <c r="AG107" s="709" t="str">
        <f t="shared" si="53"/>
        <v>TRUE</v>
      </c>
    </row>
    <row r="108" spans="1:33" s="661" customFormat="1" ht="12.75" x14ac:dyDescent="0.2">
      <c r="A108" s="710" t="s">
        <v>868</v>
      </c>
      <c r="B108" s="671">
        <v>4490</v>
      </c>
      <c r="C108" s="671">
        <v>53</v>
      </c>
      <c r="D108" s="671">
        <v>1329</v>
      </c>
      <c r="E108" s="671">
        <v>2160</v>
      </c>
      <c r="F108" s="671">
        <v>948</v>
      </c>
      <c r="G108" s="672">
        <v>7631</v>
      </c>
      <c r="H108" s="671">
        <v>326</v>
      </c>
      <c r="I108" s="671">
        <v>100</v>
      </c>
      <c r="J108" s="671">
        <v>492</v>
      </c>
      <c r="K108" s="671">
        <v>119</v>
      </c>
      <c r="L108" s="671">
        <v>254</v>
      </c>
      <c r="M108" s="673">
        <v>615</v>
      </c>
      <c r="N108" s="669">
        <v>166</v>
      </c>
      <c r="O108" s="671">
        <v>1355</v>
      </c>
      <c r="P108" s="671">
        <v>73</v>
      </c>
      <c r="Q108" s="671">
        <v>449</v>
      </c>
      <c r="R108" s="670">
        <v>0</v>
      </c>
      <c r="S108" s="671">
        <v>110</v>
      </c>
      <c r="T108" s="671">
        <v>67</v>
      </c>
      <c r="U108" s="671">
        <v>69</v>
      </c>
      <c r="V108" s="671">
        <v>117</v>
      </c>
      <c r="W108" s="671">
        <v>98</v>
      </c>
      <c r="X108" s="671">
        <v>80</v>
      </c>
      <c r="Y108" s="671">
        <v>194</v>
      </c>
      <c r="Z108" s="671">
        <v>594</v>
      </c>
      <c r="AA108" s="671">
        <v>1066</v>
      </c>
      <c r="AB108" s="671">
        <v>44</v>
      </c>
      <c r="AC108" s="671">
        <v>892</v>
      </c>
      <c r="AD108" s="671">
        <v>351</v>
      </c>
      <c r="AE108" s="708" t="str">
        <f t="shared" si="51"/>
        <v>TRUE</v>
      </c>
      <c r="AF108" s="689" t="str">
        <f t="shared" si="52"/>
        <v>TRUE</v>
      </c>
      <c r="AG108" s="709" t="str">
        <f t="shared" si="53"/>
        <v>TRUE</v>
      </c>
    </row>
    <row r="109" spans="1:33" s="661" customFormat="1" ht="12.75" x14ac:dyDescent="0.2">
      <c r="A109" s="711" t="s">
        <v>425</v>
      </c>
      <c r="B109" s="709" t="str">
        <f t="shared" ref="B109:AD109" si="59">IFERROR(CONCATENATE(B108," (",ROUND(B104*100,1),"%)"),"-")</f>
        <v>4490 (-9.9%)</v>
      </c>
      <c r="C109" s="709" t="str">
        <f t="shared" si="59"/>
        <v>53 (-3.6%)</v>
      </c>
      <c r="D109" s="709" t="str">
        <f t="shared" si="59"/>
        <v>1329 (-13.8%)</v>
      </c>
      <c r="E109" s="709" t="str">
        <f t="shared" si="59"/>
        <v>2160 (-8.6%)</v>
      </c>
      <c r="F109" s="709" t="str">
        <f t="shared" si="59"/>
        <v>948 (-7.3%)</v>
      </c>
      <c r="G109" s="712" t="str">
        <f t="shared" si="59"/>
        <v>7631 (-17.2%)</v>
      </c>
      <c r="H109" s="709" t="str">
        <f t="shared" si="59"/>
        <v>326 (-15.3%)</v>
      </c>
      <c r="I109" s="709" t="str">
        <f t="shared" si="59"/>
        <v>100 (-15.3%)</v>
      </c>
      <c r="J109" s="709" t="str">
        <f t="shared" si="59"/>
        <v>492 (-15.3%)</v>
      </c>
      <c r="K109" s="709" t="str">
        <f t="shared" si="59"/>
        <v>119 (-8.7%)</v>
      </c>
      <c r="L109" s="709" t="str">
        <f t="shared" si="59"/>
        <v>254 (13.1%)</v>
      </c>
      <c r="M109" s="709" t="str">
        <f t="shared" si="59"/>
        <v>615 (-5.7%)</v>
      </c>
      <c r="N109" s="709" t="str">
        <f t="shared" si="59"/>
        <v>166 (-23.4%)</v>
      </c>
      <c r="O109" s="709" t="str">
        <f t="shared" si="59"/>
        <v>1355 (-9.3%)</v>
      </c>
      <c r="P109" s="709" t="str">
        <f t="shared" si="59"/>
        <v>73 (-12.7%)</v>
      </c>
      <c r="Q109" s="709" t="str">
        <f t="shared" si="59"/>
        <v>449 (-17%)</v>
      </c>
      <c r="R109" s="709" t="str">
        <f t="shared" si="59"/>
        <v>-</v>
      </c>
      <c r="S109" s="709" t="str">
        <f>IFERROR(CONCATENATE(S108," (",ROUND(S104*100,1),"%)"),"-")</f>
        <v>110 (-17.9%)</v>
      </c>
      <c r="T109" s="709" t="str">
        <f t="shared" si="59"/>
        <v>67 (3.6%)</v>
      </c>
      <c r="U109" s="709" t="str">
        <f t="shared" si="59"/>
        <v>69 (16.3%)</v>
      </c>
      <c r="V109" s="709" t="str">
        <f t="shared" si="59"/>
        <v>117 (5.4%)</v>
      </c>
      <c r="W109" s="709" t="str">
        <f t="shared" si="59"/>
        <v>98 (1.7%)</v>
      </c>
      <c r="X109" s="709" t="str">
        <f t="shared" si="59"/>
        <v>80 (-14%)</v>
      </c>
      <c r="Y109" s="709" t="str">
        <f t="shared" si="59"/>
        <v>194 (-22.8%)</v>
      </c>
      <c r="Z109" s="709" t="str">
        <f t="shared" si="59"/>
        <v>594 (-35.7%)</v>
      </c>
      <c r="AA109" s="709" t="str">
        <f t="shared" si="59"/>
        <v>1066 (-20.4%)</v>
      </c>
      <c r="AB109" s="709" t="str">
        <f t="shared" si="59"/>
        <v>44 (-4.3%)</v>
      </c>
      <c r="AC109" s="709" t="str">
        <f t="shared" si="59"/>
        <v>892 (-30.2%)</v>
      </c>
      <c r="AD109" s="709" t="str">
        <f t="shared" si="59"/>
        <v>351 (-11.1%)</v>
      </c>
      <c r="AE109" s="708"/>
      <c r="AF109" s="689"/>
      <c r="AG109" s="709"/>
    </row>
    <row r="110" spans="1:33" s="661" customFormat="1" ht="12.75" x14ac:dyDescent="0.2">
      <c r="A110" s="711" t="s">
        <v>237</v>
      </c>
      <c r="B110" s="614" t="str">
        <f t="shared" ref="B110:R110" si="60">IFERROR(IF(ABS(AVERAGE(B105:B107)-B108)&gt;1.96*SQRT((AVERAGE(B105:B107)/3)+B108),"Sig","Not Sig"),"-")</f>
        <v>Sig</v>
      </c>
      <c r="C110" s="614" t="str">
        <f t="shared" si="60"/>
        <v>Not Sig</v>
      </c>
      <c r="D110" s="614" t="str">
        <f t="shared" si="60"/>
        <v>Sig</v>
      </c>
      <c r="E110" s="614" t="str">
        <f t="shared" si="60"/>
        <v>Sig</v>
      </c>
      <c r="F110" s="614" t="str">
        <f t="shared" si="60"/>
        <v>Sig</v>
      </c>
      <c r="G110" s="614" t="str">
        <f t="shared" si="60"/>
        <v>Sig</v>
      </c>
      <c r="H110" s="614" t="str">
        <f t="shared" si="60"/>
        <v>Sig</v>
      </c>
      <c r="I110" s="614" t="str">
        <f t="shared" si="60"/>
        <v>Not Sig</v>
      </c>
      <c r="J110" s="614" t="str">
        <f t="shared" si="60"/>
        <v>Sig</v>
      </c>
      <c r="K110" s="614" t="str">
        <f t="shared" si="60"/>
        <v>Not Sig</v>
      </c>
      <c r="L110" s="614" t="str">
        <f t="shared" si="60"/>
        <v>Not Sig</v>
      </c>
      <c r="M110" s="614" t="str">
        <f t="shared" si="60"/>
        <v>Not Sig</v>
      </c>
      <c r="N110" s="614" t="str">
        <f t="shared" si="60"/>
        <v>Sig</v>
      </c>
      <c r="O110" s="614" t="str">
        <f t="shared" si="60"/>
        <v>Sig</v>
      </c>
      <c r="P110" s="614" t="str">
        <f t="shared" si="60"/>
        <v>Not Sig</v>
      </c>
      <c r="Q110" s="614" t="str">
        <f t="shared" si="60"/>
        <v>Sig</v>
      </c>
      <c r="R110" s="614" t="str">
        <f t="shared" si="60"/>
        <v>Not Sig</v>
      </c>
      <c r="S110" s="614" t="str">
        <f>IFERROR(IF(ABS(AVERAGE(S105:S107)-S108)&gt;1.96*SQRT((AVERAGE(S105:S107)/3)+S108),"Sig","Not Sig"),"-")</f>
        <v>Not Sig</v>
      </c>
      <c r="T110" s="614" t="str">
        <f t="shared" ref="T110:AD110" si="61">IFERROR(IF(ABS(AVERAGE(T105:T107)-T108)&gt;1.96*SQRT((AVERAGE(T105:T107)/3)+T108),"Sig","Not Sig"),"-")</f>
        <v>Not Sig</v>
      </c>
      <c r="U110" s="614" t="str">
        <f t="shared" si="61"/>
        <v>Not Sig</v>
      </c>
      <c r="V110" s="614" t="str">
        <f t="shared" si="61"/>
        <v>Not Sig</v>
      </c>
      <c r="W110" s="614" t="str">
        <f t="shared" si="61"/>
        <v>Not Sig</v>
      </c>
      <c r="X110" s="614" t="str">
        <f t="shared" si="61"/>
        <v>Not Sig</v>
      </c>
      <c r="Y110" s="614" t="str">
        <f t="shared" si="61"/>
        <v>Sig</v>
      </c>
      <c r="Z110" s="614" t="str">
        <f t="shared" si="61"/>
        <v>Sig</v>
      </c>
      <c r="AA110" s="614" t="str">
        <f t="shared" si="61"/>
        <v>Sig</v>
      </c>
      <c r="AB110" s="614" t="str">
        <f t="shared" si="61"/>
        <v>Not Sig</v>
      </c>
      <c r="AC110" s="614" t="str">
        <f t="shared" si="61"/>
        <v>Sig</v>
      </c>
      <c r="AD110" s="614" t="str">
        <f t="shared" si="61"/>
        <v>Sig</v>
      </c>
      <c r="AE110" s="708"/>
      <c r="AF110" s="689"/>
      <c r="AG110" s="709"/>
    </row>
    <row r="111" spans="1:33" s="661" customFormat="1" ht="12.75" x14ac:dyDescent="0.2">
      <c r="A111" s="662" t="s">
        <v>442</v>
      </c>
      <c r="B111" s="615">
        <f t="shared" ref="B111:AD111" si="62">IFERROR((B115-AVERAGE(B112:B114))/AVERAGE(B112:B114),"-")</f>
        <v>-7.9602977667493802E-2</v>
      </c>
      <c r="C111" s="615">
        <f t="shared" si="62"/>
        <v>-4.9853372434017634E-2</v>
      </c>
      <c r="D111" s="615">
        <f t="shared" si="62"/>
        <v>-0.13622047244094487</v>
      </c>
      <c r="E111" s="615">
        <f t="shared" si="62"/>
        <v>-6.1607860100104994E-2</v>
      </c>
      <c r="F111" s="615">
        <f t="shared" si="62"/>
        <v>-5.8214109521460285E-2</v>
      </c>
      <c r="G111" s="666">
        <f t="shared" si="62"/>
        <v>-0.15056610664718767</v>
      </c>
      <c r="H111" s="615">
        <f t="shared" si="62"/>
        <v>-9.2894152479644665E-2</v>
      </c>
      <c r="I111" s="615">
        <f t="shared" si="62"/>
        <v>-0.17520215633423181</v>
      </c>
      <c r="J111" s="615">
        <f t="shared" si="62"/>
        <v>-8.0531665363565291E-2</v>
      </c>
      <c r="K111" s="615">
        <f t="shared" si="62"/>
        <v>-7.823960880195599E-2</v>
      </c>
      <c r="L111" s="615">
        <f t="shared" si="62"/>
        <v>9.3053735255570078E-2</v>
      </c>
      <c r="M111" s="615">
        <f t="shared" si="62"/>
        <v>-3.021370670596905E-2</v>
      </c>
      <c r="N111" s="615">
        <f t="shared" si="62"/>
        <v>-0.18319327731092441</v>
      </c>
      <c r="O111" s="615">
        <f t="shared" si="62"/>
        <v>-9.49535192563081E-2</v>
      </c>
      <c r="P111" s="615">
        <f t="shared" si="62"/>
        <v>-0.1274900398406375</v>
      </c>
      <c r="Q111" s="615">
        <f t="shared" si="62"/>
        <v>-0.17005545286506468</v>
      </c>
      <c r="R111" s="615">
        <f t="shared" si="62"/>
        <v>-4.9935316946959837E-2</v>
      </c>
      <c r="S111" s="615">
        <f>IFERROR((S115-AVERAGE(S112:S114))/AVERAGE(S112:S114),"-")</f>
        <v>-0.21830985915492962</v>
      </c>
      <c r="T111" s="615">
        <f t="shared" si="62"/>
        <v>-7.7574047954866041E-2</v>
      </c>
      <c r="U111" s="615">
        <f t="shared" si="62"/>
        <v>-5.2966101694915314E-2</v>
      </c>
      <c r="V111" s="615">
        <f t="shared" si="62"/>
        <v>1.6949152542372819E-2</v>
      </c>
      <c r="W111" s="615">
        <f t="shared" si="62"/>
        <v>-7.3126142595978574E-3</v>
      </c>
      <c r="X111" s="615">
        <f t="shared" si="62"/>
        <v>-0.10559006211180125</v>
      </c>
      <c r="Y111" s="615">
        <f t="shared" si="62"/>
        <v>-0.23421052631578951</v>
      </c>
      <c r="Z111" s="615">
        <f t="shared" si="62"/>
        <v>-0.35691086250451098</v>
      </c>
      <c r="AA111" s="615">
        <f t="shared" si="62"/>
        <v>-0.22111758656153582</v>
      </c>
      <c r="AB111" s="615">
        <f t="shared" si="62"/>
        <v>0.14057507987220452</v>
      </c>
      <c r="AC111" s="615">
        <f t="shared" si="62"/>
        <v>-0.28343500703894892</v>
      </c>
      <c r="AD111" s="615">
        <f t="shared" si="62"/>
        <v>-0.1068501170960188</v>
      </c>
      <c r="AE111" s="708"/>
      <c r="AF111" s="689"/>
      <c r="AG111" s="709"/>
    </row>
    <row r="112" spans="1:33" s="661" customFormat="1" ht="12.75" x14ac:dyDescent="0.2">
      <c r="A112" s="713" t="s">
        <v>673</v>
      </c>
      <c r="B112" s="614">
        <f t="shared" ref="B112:AD115" si="63">IFERROR(SUM(B105,B98),"-")</f>
        <v>9861</v>
      </c>
      <c r="C112" s="614">
        <f t="shared" si="63"/>
        <v>111</v>
      </c>
      <c r="D112" s="614">
        <f t="shared" si="63"/>
        <v>2524</v>
      </c>
      <c r="E112" s="614">
        <f t="shared" si="63"/>
        <v>5227</v>
      </c>
      <c r="F112" s="614">
        <f t="shared" si="63"/>
        <v>1999</v>
      </c>
      <c r="G112" s="714">
        <f t="shared" si="63"/>
        <v>17789</v>
      </c>
      <c r="H112" s="614">
        <f t="shared" si="63"/>
        <v>906</v>
      </c>
      <c r="I112" s="614">
        <f t="shared" si="63"/>
        <v>349</v>
      </c>
      <c r="J112" s="614">
        <f t="shared" si="63"/>
        <v>1264</v>
      </c>
      <c r="K112" s="614">
        <f t="shared" si="63"/>
        <v>419</v>
      </c>
      <c r="L112" s="614">
        <f t="shared" si="63"/>
        <v>493</v>
      </c>
      <c r="M112" s="614">
        <f t="shared" si="63"/>
        <v>1368</v>
      </c>
      <c r="N112" s="614">
        <f t="shared" si="63"/>
        <v>353</v>
      </c>
      <c r="O112" s="614">
        <f t="shared" si="63"/>
        <v>1503</v>
      </c>
      <c r="P112" s="614">
        <f t="shared" si="63"/>
        <v>67</v>
      </c>
      <c r="Q112" s="614">
        <f t="shared" si="63"/>
        <v>508</v>
      </c>
      <c r="R112" s="614">
        <f t="shared" si="63"/>
        <v>1173</v>
      </c>
      <c r="S112" s="614">
        <f>IFERROR(SUM(S105,S98),"-")</f>
        <v>430</v>
      </c>
      <c r="T112" s="614">
        <f t="shared" si="63"/>
        <v>240</v>
      </c>
      <c r="U112" s="614">
        <f t="shared" si="63"/>
        <v>152</v>
      </c>
      <c r="V112" s="614">
        <f t="shared" si="63"/>
        <v>154</v>
      </c>
      <c r="W112" s="614">
        <f t="shared" si="63"/>
        <v>173</v>
      </c>
      <c r="X112" s="614">
        <f t="shared" si="63"/>
        <v>309</v>
      </c>
      <c r="Y112" s="614">
        <f t="shared" si="63"/>
        <v>242</v>
      </c>
      <c r="Z112" s="614">
        <f t="shared" si="63"/>
        <v>836</v>
      </c>
      <c r="AA112" s="614">
        <f t="shared" si="63"/>
        <v>2956</v>
      </c>
      <c r="AB112" s="614">
        <f t="shared" si="63"/>
        <v>72</v>
      </c>
      <c r="AC112" s="614">
        <f t="shared" si="63"/>
        <v>2733</v>
      </c>
      <c r="AD112" s="614">
        <f t="shared" si="63"/>
        <v>1089</v>
      </c>
      <c r="AE112" s="708"/>
      <c r="AF112" s="689"/>
      <c r="AG112" s="709"/>
    </row>
    <row r="113" spans="1:33" s="661" customFormat="1" ht="12.75" x14ac:dyDescent="0.2">
      <c r="A113" s="711" t="s">
        <v>683</v>
      </c>
      <c r="B113" s="614">
        <f t="shared" si="63"/>
        <v>10066</v>
      </c>
      <c r="C113" s="614">
        <f t="shared" si="63"/>
        <v>115</v>
      </c>
      <c r="D113" s="614">
        <f t="shared" si="63"/>
        <v>2555</v>
      </c>
      <c r="E113" s="614">
        <f t="shared" si="63"/>
        <v>5349</v>
      </c>
      <c r="F113" s="614">
        <f t="shared" si="63"/>
        <v>2047</v>
      </c>
      <c r="G113" s="714">
        <f t="shared" si="63"/>
        <v>18417</v>
      </c>
      <c r="H113" s="614">
        <f t="shared" si="63"/>
        <v>876</v>
      </c>
      <c r="I113" s="614">
        <f t="shared" si="63"/>
        <v>377</v>
      </c>
      <c r="J113" s="614">
        <f t="shared" si="63"/>
        <v>1271</v>
      </c>
      <c r="K113" s="614">
        <f t="shared" si="63"/>
        <v>406</v>
      </c>
      <c r="L113" s="614">
        <f t="shared" si="63"/>
        <v>513</v>
      </c>
      <c r="M113" s="614">
        <f t="shared" si="63"/>
        <v>1320</v>
      </c>
      <c r="N113" s="614">
        <f t="shared" si="63"/>
        <v>425</v>
      </c>
      <c r="O113" s="614">
        <f t="shared" si="63"/>
        <v>1538</v>
      </c>
      <c r="P113" s="614">
        <f t="shared" si="63"/>
        <v>96</v>
      </c>
      <c r="Q113" s="614">
        <f t="shared" si="63"/>
        <v>552</v>
      </c>
      <c r="R113" s="614">
        <f t="shared" si="63"/>
        <v>1302</v>
      </c>
      <c r="S113" s="614">
        <f>IFERROR(SUM(S106,S99),"-")</f>
        <v>337</v>
      </c>
      <c r="T113" s="614">
        <f t="shared" si="63"/>
        <v>230</v>
      </c>
      <c r="U113" s="614">
        <f t="shared" si="63"/>
        <v>155</v>
      </c>
      <c r="V113" s="614">
        <f t="shared" si="63"/>
        <v>136</v>
      </c>
      <c r="W113" s="614">
        <f t="shared" si="63"/>
        <v>221</v>
      </c>
      <c r="X113" s="614">
        <f t="shared" si="63"/>
        <v>311</v>
      </c>
      <c r="Y113" s="614">
        <f t="shared" si="63"/>
        <v>298</v>
      </c>
      <c r="Z113" s="614">
        <f t="shared" si="63"/>
        <v>1011</v>
      </c>
      <c r="AA113" s="614">
        <f t="shared" si="63"/>
        <v>2972</v>
      </c>
      <c r="AB113" s="614">
        <f t="shared" si="63"/>
        <v>51</v>
      </c>
      <c r="AC113" s="614">
        <f t="shared" si="63"/>
        <v>2847</v>
      </c>
      <c r="AD113" s="614">
        <f t="shared" si="63"/>
        <v>1172</v>
      </c>
      <c r="AE113" s="708"/>
      <c r="AF113" s="689"/>
      <c r="AG113" s="709"/>
    </row>
    <row r="114" spans="1:33" s="661" customFormat="1" ht="12.75" x14ac:dyDescent="0.2">
      <c r="A114" s="711" t="s">
        <v>820</v>
      </c>
      <c r="B114" s="614">
        <f t="shared" si="63"/>
        <v>10298</v>
      </c>
      <c r="C114" s="614">
        <f t="shared" si="63"/>
        <v>115</v>
      </c>
      <c r="D114" s="614">
        <f t="shared" si="63"/>
        <v>2541</v>
      </c>
      <c r="E114" s="614">
        <f t="shared" si="63"/>
        <v>5607</v>
      </c>
      <c r="F114" s="614">
        <f t="shared" si="63"/>
        <v>2035</v>
      </c>
      <c r="G114" s="714">
        <f t="shared" si="63"/>
        <v>18554</v>
      </c>
      <c r="H114" s="614">
        <f t="shared" si="63"/>
        <v>920</v>
      </c>
      <c r="I114" s="614">
        <f t="shared" si="63"/>
        <v>387</v>
      </c>
      <c r="J114" s="614">
        <f t="shared" si="63"/>
        <v>1302</v>
      </c>
      <c r="K114" s="614">
        <f t="shared" si="63"/>
        <v>402</v>
      </c>
      <c r="L114" s="614">
        <f t="shared" si="63"/>
        <v>520</v>
      </c>
      <c r="M114" s="614">
        <f t="shared" si="63"/>
        <v>1383</v>
      </c>
      <c r="N114" s="614">
        <f t="shared" si="63"/>
        <v>412</v>
      </c>
      <c r="O114" s="614">
        <f t="shared" si="63"/>
        <v>1477</v>
      </c>
      <c r="P114" s="614">
        <f t="shared" si="63"/>
        <v>88</v>
      </c>
      <c r="Q114" s="614">
        <f t="shared" si="63"/>
        <v>563</v>
      </c>
      <c r="R114" s="614">
        <f t="shared" si="63"/>
        <v>1390</v>
      </c>
      <c r="S114" s="614">
        <f>IFERROR(SUM(S107,S100),"-")</f>
        <v>369</v>
      </c>
      <c r="T114" s="614">
        <f t="shared" si="63"/>
        <v>239</v>
      </c>
      <c r="U114" s="614">
        <f t="shared" si="63"/>
        <v>165</v>
      </c>
      <c r="V114" s="614">
        <f t="shared" si="63"/>
        <v>182</v>
      </c>
      <c r="W114" s="614">
        <f t="shared" si="63"/>
        <v>153</v>
      </c>
      <c r="X114" s="614">
        <f t="shared" si="63"/>
        <v>346</v>
      </c>
      <c r="Y114" s="614">
        <f t="shared" si="63"/>
        <v>220</v>
      </c>
      <c r="Z114" s="614">
        <f t="shared" si="63"/>
        <v>924</v>
      </c>
      <c r="AA114" s="614">
        <f t="shared" si="63"/>
        <v>2823</v>
      </c>
      <c r="AB114" s="614">
        <f t="shared" si="63"/>
        <v>190</v>
      </c>
      <c r="AC114" s="614">
        <f t="shared" si="63"/>
        <v>2944</v>
      </c>
      <c r="AD114" s="614">
        <f t="shared" si="63"/>
        <v>1155</v>
      </c>
      <c r="AE114" s="708"/>
      <c r="AF114" s="689"/>
      <c r="AG114" s="709"/>
    </row>
    <row r="115" spans="1:33" s="661" customFormat="1" ht="12.75" x14ac:dyDescent="0.2">
      <c r="A115" s="711" t="s">
        <v>869</v>
      </c>
      <c r="B115" s="614">
        <f t="shared" si="63"/>
        <v>9273</v>
      </c>
      <c r="C115" s="614">
        <f t="shared" si="63"/>
        <v>108</v>
      </c>
      <c r="D115" s="614">
        <f t="shared" si="63"/>
        <v>2194</v>
      </c>
      <c r="E115" s="614">
        <f t="shared" si="63"/>
        <v>5062</v>
      </c>
      <c r="F115" s="614">
        <f t="shared" si="63"/>
        <v>1909</v>
      </c>
      <c r="G115" s="714">
        <f t="shared" si="63"/>
        <v>15505</v>
      </c>
      <c r="H115" s="614">
        <f t="shared" si="63"/>
        <v>817</v>
      </c>
      <c r="I115" s="614">
        <f t="shared" si="63"/>
        <v>306</v>
      </c>
      <c r="J115" s="614">
        <f t="shared" si="63"/>
        <v>1176</v>
      </c>
      <c r="K115" s="614">
        <f t="shared" si="63"/>
        <v>377</v>
      </c>
      <c r="L115" s="614">
        <f t="shared" si="63"/>
        <v>556</v>
      </c>
      <c r="M115" s="614">
        <f t="shared" si="63"/>
        <v>1316</v>
      </c>
      <c r="N115" s="614">
        <f t="shared" si="63"/>
        <v>324</v>
      </c>
      <c r="O115" s="614">
        <f t="shared" si="63"/>
        <v>1363</v>
      </c>
      <c r="P115" s="614">
        <f t="shared" si="63"/>
        <v>73</v>
      </c>
      <c r="Q115" s="614">
        <f t="shared" si="63"/>
        <v>449</v>
      </c>
      <c r="R115" s="614">
        <f t="shared" si="63"/>
        <v>1224</v>
      </c>
      <c r="S115" s="614">
        <f>IFERROR(SUM(S108,S101),"-")</f>
        <v>296</v>
      </c>
      <c r="T115" s="614">
        <f t="shared" si="63"/>
        <v>218</v>
      </c>
      <c r="U115" s="614">
        <f t="shared" si="63"/>
        <v>149</v>
      </c>
      <c r="V115" s="614">
        <f t="shared" si="63"/>
        <v>160</v>
      </c>
      <c r="W115" s="614">
        <f t="shared" si="63"/>
        <v>181</v>
      </c>
      <c r="X115" s="614">
        <f t="shared" si="63"/>
        <v>288</v>
      </c>
      <c r="Y115" s="614">
        <f t="shared" si="63"/>
        <v>194</v>
      </c>
      <c r="Z115" s="614">
        <f t="shared" si="63"/>
        <v>594</v>
      </c>
      <c r="AA115" s="614">
        <f t="shared" si="63"/>
        <v>2272</v>
      </c>
      <c r="AB115" s="614">
        <f t="shared" si="63"/>
        <v>119</v>
      </c>
      <c r="AC115" s="614">
        <f t="shared" si="63"/>
        <v>2036</v>
      </c>
      <c r="AD115" s="614">
        <f t="shared" si="63"/>
        <v>1017</v>
      </c>
      <c r="AE115" s="708"/>
      <c r="AF115" s="689"/>
      <c r="AG115" s="709"/>
    </row>
    <row r="116" spans="1:33" s="661" customFormat="1" ht="12.75" x14ac:dyDescent="0.2">
      <c r="A116" s="711" t="s">
        <v>425</v>
      </c>
      <c r="B116" s="709" t="str">
        <f t="shared" ref="B116:AD116" si="64">IFERROR(CONCATENATE(B115," (",ROUND(B111*100,1),"%)"),"-")</f>
        <v>9273 (-8%)</v>
      </c>
      <c r="C116" s="709" t="str">
        <f t="shared" si="64"/>
        <v>108 (-5%)</v>
      </c>
      <c r="D116" s="709" t="str">
        <f t="shared" si="64"/>
        <v>2194 (-13.6%)</v>
      </c>
      <c r="E116" s="709" t="str">
        <f t="shared" si="64"/>
        <v>5062 (-6.2%)</v>
      </c>
      <c r="F116" s="709" t="str">
        <f t="shared" si="64"/>
        <v>1909 (-5.8%)</v>
      </c>
      <c r="G116" s="712" t="str">
        <f t="shared" si="64"/>
        <v>15505 (-15.1%)</v>
      </c>
      <c r="H116" s="709" t="str">
        <f t="shared" si="64"/>
        <v>817 (-9.3%)</v>
      </c>
      <c r="I116" s="709" t="str">
        <f t="shared" si="64"/>
        <v>306 (-17.5%)</v>
      </c>
      <c r="J116" s="709" t="str">
        <f t="shared" si="64"/>
        <v>1176 (-8.1%)</v>
      </c>
      <c r="K116" s="709" t="str">
        <f t="shared" si="64"/>
        <v>377 (-7.8%)</v>
      </c>
      <c r="L116" s="709" t="str">
        <f t="shared" si="64"/>
        <v>556 (9.3%)</v>
      </c>
      <c r="M116" s="709" t="str">
        <f t="shared" si="64"/>
        <v>1316 (-3%)</v>
      </c>
      <c r="N116" s="709" t="str">
        <f t="shared" si="64"/>
        <v>324 (-18.3%)</v>
      </c>
      <c r="O116" s="709" t="str">
        <f t="shared" si="64"/>
        <v>1363 (-9.5%)</v>
      </c>
      <c r="P116" s="709" t="str">
        <f t="shared" si="64"/>
        <v>73 (-12.7%)</v>
      </c>
      <c r="Q116" s="709" t="str">
        <f t="shared" si="64"/>
        <v>449 (-17%)</v>
      </c>
      <c r="R116" s="709" t="str">
        <f t="shared" si="64"/>
        <v>1224 (-5%)</v>
      </c>
      <c r="S116" s="709" t="str">
        <f>IFERROR(CONCATENATE(S115," (",ROUND(S111*100,1),"%)"),"-")</f>
        <v>296 (-21.8%)</v>
      </c>
      <c r="T116" s="709" t="str">
        <f t="shared" si="64"/>
        <v>218 (-7.8%)</v>
      </c>
      <c r="U116" s="709" t="str">
        <f t="shared" si="64"/>
        <v>149 (-5.3%)</v>
      </c>
      <c r="V116" s="709" t="str">
        <f t="shared" si="64"/>
        <v>160 (1.7%)</v>
      </c>
      <c r="W116" s="709" t="str">
        <f t="shared" si="64"/>
        <v>181 (-0.7%)</v>
      </c>
      <c r="X116" s="709" t="str">
        <f t="shared" si="64"/>
        <v>288 (-10.6%)</v>
      </c>
      <c r="Y116" s="709" t="str">
        <f t="shared" si="64"/>
        <v>194 (-23.4%)</v>
      </c>
      <c r="Z116" s="709" t="str">
        <f t="shared" si="64"/>
        <v>594 (-35.7%)</v>
      </c>
      <c r="AA116" s="709" t="str">
        <f t="shared" si="64"/>
        <v>2272 (-22.1%)</v>
      </c>
      <c r="AB116" s="709" t="str">
        <f t="shared" si="64"/>
        <v>119 (14.1%)</v>
      </c>
      <c r="AC116" s="709" t="str">
        <f t="shared" si="64"/>
        <v>2036 (-28.3%)</v>
      </c>
      <c r="AD116" s="709" t="str">
        <f t="shared" si="64"/>
        <v>1017 (-10.7%)</v>
      </c>
      <c r="AE116" s="708"/>
      <c r="AF116" s="689"/>
      <c r="AG116" s="709"/>
    </row>
    <row r="117" spans="1:33" s="661" customFormat="1" ht="13.5" thickBot="1" x14ac:dyDescent="0.25">
      <c r="A117" s="715" t="s">
        <v>237</v>
      </c>
      <c r="B117" s="614" t="str">
        <f t="shared" ref="B117:R117" si="65">IFERROR(IF(ABS(AVERAGE(B112:B114)-B115)&gt;1.96*SQRT((AVERAGE(B112:B114)/3)+B115),"Sig","Not Sig"),"-")</f>
        <v>Sig</v>
      </c>
      <c r="C117" s="614" t="str">
        <f t="shared" si="65"/>
        <v>Not Sig</v>
      </c>
      <c r="D117" s="614" t="str">
        <f t="shared" si="65"/>
        <v>Sig</v>
      </c>
      <c r="E117" s="614" t="str">
        <f t="shared" si="65"/>
        <v>Sig</v>
      </c>
      <c r="F117" s="614" t="str">
        <f t="shared" si="65"/>
        <v>Sig</v>
      </c>
      <c r="G117" s="614" t="str">
        <f t="shared" si="65"/>
        <v>Sig</v>
      </c>
      <c r="H117" s="614" t="str">
        <f t="shared" si="65"/>
        <v>Sig</v>
      </c>
      <c r="I117" s="614" t="str">
        <f t="shared" si="65"/>
        <v>Sig</v>
      </c>
      <c r="J117" s="614" t="str">
        <f t="shared" si="65"/>
        <v>Sig</v>
      </c>
      <c r="K117" s="614" t="str">
        <f t="shared" si="65"/>
        <v>Not Sig</v>
      </c>
      <c r="L117" s="614" t="str">
        <f t="shared" si="65"/>
        <v>Not Sig</v>
      </c>
      <c r="M117" s="614" t="str">
        <f t="shared" si="65"/>
        <v>Not Sig</v>
      </c>
      <c r="N117" s="614" t="str">
        <f t="shared" si="65"/>
        <v>Sig</v>
      </c>
      <c r="O117" s="614" t="str">
        <f t="shared" si="65"/>
        <v>Sig</v>
      </c>
      <c r="P117" s="614" t="str">
        <f t="shared" si="65"/>
        <v>Not Sig</v>
      </c>
      <c r="Q117" s="614" t="str">
        <f t="shared" si="65"/>
        <v>Sig</v>
      </c>
      <c r="R117" s="614" t="str">
        <f t="shared" si="65"/>
        <v>Not Sig</v>
      </c>
      <c r="S117" s="614" t="str">
        <f>IFERROR(IF(ABS(AVERAGE(S112:S114)-S115)&gt;1.96*SQRT((AVERAGE(S112:S114)/3)+S115),"Sig","Not Sig"),"-")</f>
        <v>Sig</v>
      </c>
      <c r="T117" s="614" t="str">
        <f t="shared" ref="T117:AD117" si="66">IFERROR(IF(ABS(AVERAGE(T112:T114)-T115)&gt;1.96*SQRT((AVERAGE(T112:T114)/3)+T115),"Sig","Not Sig"),"-")</f>
        <v>Not Sig</v>
      </c>
      <c r="U117" s="614" t="str">
        <f t="shared" si="66"/>
        <v>Not Sig</v>
      </c>
      <c r="V117" s="614" t="str">
        <f t="shared" si="66"/>
        <v>Not Sig</v>
      </c>
      <c r="W117" s="614" t="str">
        <f t="shared" si="66"/>
        <v>Not Sig</v>
      </c>
      <c r="X117" s="614" t="str">
        <f t="shared" si="66"/>
        <v>Not Sig</v>
      </c>
      <c r="Y117" s="614" t="str">
        <f t="shared" si="66"/>
        <v>Sig</v>
      </c>
      <c r="Z117" s="614" t="str">
        <f t="shared" si="66"/>
        <v>Sig</v>
      </c>
      <c r="AA117" s="614" t="str">
        <f t="shared" si="66"/>
        <v>Sig</v>
      </c>
      <c r="AB117" s="614" t="str">
        <f t="shared" si="66"/>
        <v>Not Sig</v>
      </c>
      <c r="AC117" s="614" t="str">
        <f t="shared" si="66"/>
        <v>Sig</v>
      </c>
      <c r="AD117" s="614" t="str">
        <f t="shared" si="66"/>
        <v>Sig</v>
      </c>
      <c r="AE117" s="708"/>
      <c r="AF117" s="689"/>
      <c r="AG117" s="709"/>
    </row>
    <row r="118" spans="1:33" s="446" customFormat="1" ht="15.75" x14ac:dyDescent="0.25">
      <c r="A118" s="445" t="s">
        <v>247</v>
      </c>
      <c r="B118" s="447"/>
      <c r="C118" s="447"/>
      <c r="D118" s="447"/>
      <c r="E118" s="447"/>
      <c r="F118" s="447"/>
      <c r="G118" s="448"/>
      <c r="H118" s="447"/>
      <c r="I118" s="447"/>
      <c r="J118" s="447"/>
      <c r="K118" s="447"/>
      <c r="L118" s="447"/>
      <c r="M118" s="447"/>
      <c r="N118" s="447"/>
      <c r="O118" s="447"/>
      <c r="P118" s="447"/>
      <c r="Q118" s="447"/>
      <c r="R118" s="447"/>
      <c r="S118" s="447"/>
      <c r="T118" s="447"/>
      <c r="U118" s="447"/>
      <c r="V118" s="447"/>
      <c r="W118" s="447"/>
      <c r="X118" s="447"/>
      <c r="Y118" s="447"/>
      <c r="Z118" s="447"/>
      <c r="AA118" s="447"/>
      <c r="AB118" s="447"/>
      <c r="AC118" s="447"/>
      <c r="AD118" s="447"/>
      <c r="AE118" s="708"/>
      <c r="AF118" s="689"/>
      <c r="AG118" s="709"/>
    </row>
    <row r="119" spans="1:33" s="661" customFormat="1" ht="12.75" x14ac:dyDescent="0.2">
      <c r="A119" s="707" t="s">
        <v>459</v>
      </c>
      <c r="B119" s="686">
        <v>88</v>
      </c>
      <c r="C119" s="686">
        <v>0</v>
      </c>
      <c r="D119" s="686">
        <v>1</v>
      </c>
      <c r="E119" s="686">
        <v>20</v>
      </c>
      <c r="F119" s="686">
        <v>67</v>
      </c>
      <c r="G119" s="686">
        <v>97</v>
      </c>
      <c r="H119" s="686">
        <v>6</v>
      </c>
      <c r="I119" s="686">
        <v>4</v>
      </c>
      <c r="J119" s="686">
        <v>10</v>
      </c>
      <c r="K119" s="686">
        <v>4</v>
      </c>
      <c r="L119" s="686">
        <v>2</v>
      </c>
      <c r="M119" s="686">
        <v>8</v>
      </c>
      <c r="N119" s="686">
        <v>1</v>
      </c>
      <c r="O119" s="686">
        <v>9</v>
      </c>
      <c r="P119" s="686">
        <v>1</v>
      </c>
      <c r="Q119" s="686">
        <v>10</v>
      </c>
      <c r="R119" s="686">
        <v>11</v>
      </c>
      <c r="S119" s="686">
        <v>0</v>
      </c>
      <c r="T119" s="686">
        <v>0</v>
      </c>
      <c r="U119" s="686">
        <v>0</v>
      </c>
      <c r="V119" s="686">
        <v>0</v>
      </c>
      <c r="W119" s="686">
        <v>12</v>
      </c>
      <c r="X119" s="686">
        <v>10</v>
      </c>
      <c r="Y119" s="686">
        <v>0</v>
      </c>
      <c r="Z119" s="686">
        <v>0</v>
      </c>
      <c r="AA119" s="686">
        <v>9</v>
      </c>
      <c r="AB119" s="716">
        <v>0</v>
      </c>
      <c r="AC119" s="716">
        <v>0</v>
      </c>
      <c r="AD119" s="716">
        <v>0</v>
      </c>
      <c r="AE119" s="708" t="str">
        <f t="shared" si="51"/>
        <v>TRUE</v>
      </c>
      <c r="AF119" s="689" t="str">
        <f t="shared" si="52"/>
        <v>TRUE</v>
      </c>
      <c r="AG119" s="709" t="str">
        <f t="shared" si="53"/>
        <v>TRUE</v>
      </c>
    </row>
    <row r="120" spans="1:33" s="661" customFormat="1" ht="12.75" x14ac:dyDescent="0.2">
      <c r="A120" s="713" t="s">
        <v>248</v>
      </c>
      <c r="B120" s="674">
        <f t="shared" ref="B120:AA120" si="67">IFERROR(B119/B115,"-")</f>
        <v>9.4899169632265724E-3</v>
      </c>
      <c r="C120" s="674">
        <f t="shared" si="67"/>
        <v>0</v>
      </c>
      <c r="D120" s="674">
        <f t="shared" si="67"/>
        <v>4.5578851412944393E-4</v>
      </c>
      <c r="E120" s="674">
        <f t="shared" si="67"/>
        <v>3.9510075069142635E-3</v>
      </c>
      <c r="F120" s="674">
        <f t="shared" si="67"/>
        <v>3.5096909376636981E-2</v>
      </c>
      <c r="G120" s="674">
        <f t="shared" si="67"/>
        <v>6.2560464366333444E-3</v>
      </c>
      <c r="H120" s="674">
        <f t="shared" si="67"/>
        <v>7.3439412484700125E-3</v>
      </c>
      <c r="I120" s="674">
        <f t="shared" si="67"/>
        <v>1.3071895424836602E-2</v>
      </c>
      <c r="J120" s="674">
        <f t="shared" si="67"/>
        <v>8.5034013605442185E-3</v>
      </c>
      <c r="K120" s="674">
        <f t="shared" si="67"/>
        <v>1.0610079575596816E-2</v>
      </c>
      <c r="L120" s="674">
        <f t="shared" si="67"/>
        <v>3.5971223021582736E-3</v>
      </c>
      <c r="M120" s="674">
        <f t="shared" si="67"/>
        <v>6.0790273556231003E-3</v>
      </c>
      <c r="N120" s="674">
        <f t="shared" si="67"/>
        <v>3.0864197530864196E-3</v>
      </c>
      <c r="O120" s="674">
        <f t="shared" si="67"/>
        <v>6.6030814380044021E-3</v>
      </c>
      <c r="P120" s="674">
        <f t="shared" si="67"/>
        <v>1.3698630136986301E-2</v>
      </c>
      <c r="Q120" s="674">
        <f t="shared" si="67"/>
        <v>2.2271714922048998E-2</v>
      </c>
      <c r="R120" s="674">
        <f t="shared" si="67"/>
        <v>8.9869281045751627E-3</v>
      </c>
      <c r="S120" s="674">
        <f>IFERROR(S119/S115,"-")</f>
        <v>0</v>
      </c>
      <c r="T120" s="674">
        <f t="shared" si="67"/>
        <v>0</v>
      </c>
      <c r="U120" s="674">
        <f t="shared" si="67"/>
        <v>0</v>
      </c>
      <c r="V120" s="674">
        <f t="shared" si="67"/>
        <v>0</v>
      </c>
      <c r="W120" s="674">
        <f t="shared" si="67"/>
        <v>6.6298342541436461E-2</v>
      </c>
      <c r="X120" s="674">
        <f t="shared" si="67"/>
        <v>3.4722222222222224E-2</v>
      </c>
      <c r="Y120" s="674">
        <f t="shared" si="67"/>
        <v>0</v>
      </c>
      <c r="Z120" s="674">
        <f t="shared" si="67"/>
        <v>0</v>
      </c>
      <c r="AA120" s="674">
        <f t="shared" si="67"/>
        <v>3.9612676056338027E-3</v>
      </c>
      <c r="AB120" s="716"/>
      <c r="AC120" s="716"/>
      <c r="AD120" s="716"/>
      <c r="AE120" s="708"/>
      <c r="AF120" s="689"/>
      <c r="AG120" s="709"/>
    </row>
    <row r="121" spans="1:33" s="661" customFormat="1" ht="12.75" x14ac:dyDescent="0.2">
      <c r="A121" s="707" t="s">
        <v>458</v>
      </c>
      <c r="B121" s="686">
        <v>99</v>
      </c>
      <c r="C121" s="686">
        <v>1</v>
      </c>
      <c r="D121" s="686">
        <v>1</v>
      </c>
      <c r="E121" s="686">
        <v>24</v>
      </c>
      <c r="F121" s="686">
        <v>73</v>
      </c>
      <c r="G121" s="686">
        <v>111</v>
      </c>
      <c r="H121" s="686">
        <v>6</v>
      </c>
      <c r="I121" s="686">
        <v>5</v>
      </c>
      <c r="J121" s="686">
        <v>11</v>
      </c>
      <c r="K121" s="686">
        <v>5</v>
      </c>
      <c r="L121" s="686">
        <v>3</v>
      </c>
      <c r="M121" s="686">
        <v>13</v>
      </c>
      <c r="N121" s="686">
        <v>1</v>
      </c>
      <c r="O121" s="686">
        <v>9</v>
      </c>
      <c r="P121" s="686">
        <v>1</v>
      </c>
      <c r="Q121" s="686">
        <v>10</v>
      </c>
      <c r="R121" s="686">
        <v>13</v>
      </c>
      <c r="S121" s="686">
        <v>1</v>
      </c>
      <c r="T121" s="686">
        <v>0</v>
      </c>
      <c r="U121" s="686">
        <v>1</v>
      </c>
      <c r="V121" s="686">
        <v>0</v>
      </c>
      <c r="W121" s="686">
        <v>10</v>
      </c>
      <c r="X121" s="686">
        <v>10</v>
      </c>
      <c r="Y121" s="686">
        <v>0</v>
      </c>
      <c r="Z121" s="686">
        <v>0</v>
      </c>
      <c r="AA121" s="686">
        <v>12</v>
      </c>
      <c r="AB121" s="716">
        <v>0</v>
      </c>
      <c r="AC121" s="716">
        <v>0</v>
      </c>
      <c r="AD121" s="716">
        <v>0</v>
      </c>
      <c r="AE121" s="708" t="str">
        <f>IF(B121=SUM(C121:F121),"TRUE","FALSE")</f>
        <v>TRUE</v>
      </c>
      <c r="AF121" s="689" t="str">
        <f t="shared" si="52"/>
        <v>TRUE</v>
      </c>
      <c r="AG121" s="709" t="str">
        <f t="shared" si="53"/>
        <v>TRUE</v>
      </c>
    </row>
    <row r="122" spans="1:33" s="718" customFormat="1" ht="13.5" thickBot="1" x14ac:dyDescent="0.25">
      <c r="A122" s="713" t="s">
        <v>250</v>
      </c>
      <c r="B122" s="674">
        <f t="shared" ref="B122:AA122" si="68">IFERROR(B121/B115,"-")</f>
        <v>1.0676156583629894E-2</v>
      </c>
      <c r="C122" s="674">
        <f t="shared" si="68"/>
        <v>9.2592592592592587E-3</v>
      </c>
      <c r="D122" s="674">
        <f t="shared" si="68"/>
        <v>4.5578851412944393E-4</v>
      </c>
      <c r="E122" s="674">
        <f t="shared" si="68"/>
        <v>4.7412090082971162E-3</v>
      </c>
      <c r="F122" s="674">
        <f t="shared" si="68"/>
        <v>3.8239916186485069E-2</v>
      </c>
      <c r="G122" s="674">
        <f t="shared" si="68"/>
        <v>7.1589809738793935E-3</v>
      </c>
      <c r="H122" s="674">
        <f t="shared" si="68"/>
        <v>7.3439412484700125E-3</v>
      </c>
      <c r="I122" s="674">
        <f t="shared" si="68"/>
        <v>1.6339869281045753E-2</v>
      </c>
      <c r="J122" s="674">
        <f t="shared" si="68"/>
        <v>9.3537414965986394E-3</v>
      </c>
      <c r="K122" s="674">
        <f t="shared" si="68"/>
        <v>1.3262599469496022E-2</v>
      </c>
      <c r="L122" s="674">
        <f t="shared" si="68"/>
        <v>5.3956834532374104E-3</v>
      </c>
      <c r="M122" s="674">
        <f t="shared" si="68"/>
        <v>9.8784194528875376E-3</v>
      </c>
      <c r="N122" s="674">
        <f t="shared" si="68"/>
        <v>3.0864197530864196E-3</v>
      </c>
      <c r="O122" s="674">
        <f t="shared" si="68"/>
        <v>6.6030814380044021E-3</v>
      </c>
      <c r="P122" s="674">
        <f t="shared" si="68"/>
        <v>1.3698630136986301E-2</v>
      </c>
      <c r="Q122" s="674">
        <f t="shared" si="68"/>
        <v>2.2271714922048998E-2</v>
      </c>
      <c r="R122" s="674">
        <f t="shared" si="68"/>
        <v>1.0620915032679739E-2</v>
      </c>
      <c r="S122" s="674">
        <f t="shared" si="68"/>
        <v>3.3783783783783786E-3</v>
      </c>
      <c r="T122" s="674">
        <f t="shared" si="68"/>
        <v>0</v>
      </c>
      <c r="U122" s="674">
        <f t="shared" si="68"/>
        <v>6.7114093959731542E-3</v>
      </c>
      <c r="V122" s="674">
        <f t="shared" si="68"/>
        <v>0</v>
      </c>
      <c r="W122" s="674">
        <f t="shared" si="68"/>
        <v>5.5248618784530384E-2</v>
      </c>
      <c r="X122" s="674">
        <f t="shared" si="68"/>
        <v>3.4722222222222224E-2</v>
      </c>
      <c r="Y122" s="674">
        <f t="shared" si="68"/>
        <v>0</v>
      </c>
      <c r="Z122" s="674">
        <f t="shared" si="68"/>
        <v>0</v>
      </c>
      <c r="AA122" s="674">
        <f t="shared" si="68"/>
        <v>5.2816901408450703E-3</v>
      </c>
      <c r="AB122" s="717"/>
      <c r="AC122" s="717"/>
      <c r="AD122" s="717"/>
      <c r="AE122" s="708"/>
      <c r="AF122" s="689"/>
      <c r="AG122" s="709"/>
    </row>
    <row r="123" spans="1:33" s="446" customFormat="1" ht="15.75" x14ac:dyDescent="0.25">
      <c r="A123" s="445" t="s">
        <v>251</v>
      </c>
      <c r="B123" s="447"/>
      <c r="C123" s="447"/>
      <c r="D123" s="447"/>
      <c r="E123" s="447"/>
      <c r="F123" s="447"/>
      <c r="G123" s="448"/>
      <c r="H123" s="447"/>
      <c r="I123" s="447"/>
      <c r="J123" s="447"/>
      <c r="K123" s="447"/>
      <c r="L123" s="447"/>
      <c r="M123" s="447"/>
      <c r="N123" s="447"/>
      <c r="O123" s="447"/>
      <c r="P123" s="447"/>
      <c r="Q123" s="447"/>
      <c r="R123" s="447"/>
      <c r="S123" s="447"/>
      <c r="T123" s="447"/>
      <c r="U123" s="447"/>
      <c r="V123" s="447"/>
      <c r="W123" s="447"/>
      <c r="X123" s="447"/>
      <c r="Y123" s="447"/>
      <c r="Z123" s="447"/>
      <c r="AA123" s="447"/>
      <c r="AB123" s="719"/>
      <c r="AC123" s="719"/>
      <c r="AD123" s="719"/>
      <c r="AE123" s="708"/>
      <c r="AF123" s="689"/>
      <c r="AG123" s="709"/>
    </row>
    <row r="124" spans="1:33" s="661" customFormat="1" ht="12.75" x14ac:dyDescent="0.2">
      <c r="A124" s="664" t="s">
        <v>460</v>
      </c>
      <c r="B124" s="686">
        <v>7738</v>
      </c>
      <c r="C124" s="686">
        <v>100</v>
      </c>
      <c r="D124" s="686">
        <v>2131</v>
      </c>
      <c r="E124" s="686">
        <v>4417</v>
      </c>
      <c r="F124" s="686">
        <v>1090</v>
      </c>
      <c r="G124" s="686">
        <v>13472</v>
      </c>
      <c r="H124" s="686">
        <v>755</v>
      </c>
      <c r="I124" s="686">
        <v>292</v>
      </c>
      <c r="J124" s="686">
        <v>1032</v>
      </c>
      <c r="K124" s="686">
        <v>350</v>
      </c>
      <c r="L124" s="686">
        <v>329</v>
      </c>
      <c r="M124" s="686">
        <v>824</v>
      </c>
      <c r="N124" s="686">
        <v>320</v>
      </c>
      <c r="O124" s="686">
        <v>1343</v>
      </c>
      <c r="P124" s="686">
        <v>72</v>
      </c>
      <c r="Q124" s="686">
        <v>411</v>
      </c>
      <c r="R124" s="686">
        <v>1026</v>
      </c>
      <c r="S124" s="686">
        <v>214</v>
      </c>
      <c r="T124" s="686">
        <v>194</v>
      </c>
      <c r="U124" s="686">
        <v>83</v>
      </c>
      <c r="V124" s="686">
        <v>159</v>
      </c>
      <c r="W124" s="686">
        <v>84</v>
      </c>
      <c r="X124" s="686">
        <v>250</v>
      </c>
      <c r="Y124" s="686">
        <v>194</v>
      </c>
      <c r="Z124" s="686">
        <v>594</v>
      </c>
      <c r="AA124" s="686">
        <v>1842</v>
      </c>
      <c r="AB124" s="716">
        <v>51</v>
      </c>
      <c r="AC124" s="716">
        <v>2036</v>
      </c>
      <c r="AD124" s="716">
        <v>1017</v>
      </c>
      <c r="AE124" s="708" t="str">
        <f t="shared" si="51"/>
        <v>TRUE</v>
      </c>
      <c r="AF124" s="689" t="str">
        <f t="shared" si="52"/>
        <v>TRUE</v>
      </c>
      <c r="AG124" s="709" t="str">
        <f t="shared" si="53"/>
        <v>TRUE</v>
      </c>
    </row>
    <row r="125" spans="1:33" s="661" customFormat="1" ht="13.5" thickBot="1" x14ac:dyDescent="0.25">
      <c r="A125" s="720" t="s">
        <v>252</v>
      </c>
      <c r="B125" s="674">
        <f t="shared" ref="B125:AA125" si="69">IFERROR(B124/B115,"-")</f>
        <v>0.83446565297099107</v>
      </c>
      <c r="C125" s="674">
        <f t="shared" si="69"/>
        <v>0.92592592592592593</v>
      </c>
      <c r="D125" s="674">
        <f t="shared" si="69"/>
        <v>0.97128532360984499</v>
      </c>
      <c r="E125" s="674">
        <f t="shared" si="69"/>
        <v>0.87258000790201506</v>
      </c>
      <c r="F125" s="674">
        <f t="shared" si="69"/>
        <v>0.570979570455736</v>
      </c>
      <c r="G125" s="674">
        <f t="shared" si="69"/>
        <v>0.86888100612705577</v>
      </c>
      <c r="H125" s="674">
        <f t="shared" si="69"/>
        <v>0.92411260709914322</v>
      </c>
      <c r="I125" s="674">
        <f t="shared" si="69"/>
        <v>0.95424836601307195</v>
      </c>
      <c r="J125" s="674">
        <f t="shared" si="69"/>
        <v>0.87755102040816324</v>
      </c>
      <c r="K125" s="674">
        <f t="shared" si="69"/>
        <v>0.92838196286472152</v>
      </c>
      <c r="L125" s="674">
        <f t="shared" si="69"/>
        <v>0.59172661870503596</v>
      </c>
      <c r="M125" s="674">
        <f t="shared" si="69"/>
        <v>0.62613981762917936</v>
      </c>
      <c r="N125" s="674">
        <f t="shared" si="69"/>
        <v>0.98765432098765427</v>
      </c>
      <c r="O125" s="674">
        <f t="shared" si="69"/>
        <v>0.98532648569332359</v>
      </c>
      <c r="P125" s="674">
        <f t="shared" si="69"/>
        <v>0.98630136986301364</v>
      </c>
      <c r="Q125" s="674">
        <f t="shared" si="69"/>
        <v>0.91536748329621376</v>
      </c>
      <c r="R125" s="674">
        <f t="shared" si="69"/>
        <v>0.83823529411764708</v>
      </c>
      <c r="S125" s="674">
        <f t="shared" si="69"/>
        <v>0.72297297297297303</v>
      </c>
      <c r="T125" s="674">
        <f t="shared" si="69"/>
        <v>0.88990825688073394</v>
      </c>
      <c r="U125" s="674">
        <f t="shared" si="69"/>
        <v>0.55704697986577179</v>
      </c>
      <c r="V125" s="674">
        <f t="shared" si="69"/>
        <v>0.99375000000000002</v>
      </c>
      <c r="W125" s="674">
        <f t="shared" si="69"/>
        <v>0.46408839779005523</v>
      </c>
      <c r="X125" s="674">
        <f t="shared" si="69"/>
        <v>0.86805555555555558</v>
      </c>
      <c r="Y125" s="674">
        <f t="shared" si="69"/>
        <v>1</v>
      </c>
      <c r="Z125" s="674">
        <f t="shared" si="69"/>
        <v>1</v>
      </c>
      <c r="AA125" s="674">
        <f t="shared" si="69"/>
        <v>0.81073943661971826</v>
      </c>
      <c r="AB125" s="717"/>
      <c r="AC125" s="717"/>
      <c r="AD125" s="717"/>
      <c r="AE125" s="708"/>
      <c r="AF125" s="689"/>
      <c r="AG125" s="709"/>
    </row>
    <row r="126" spans="1:33" s="446" customFormat="1" ht="15.75" x14ac:dyDescent="0.25">
      <c r="A126" s="445" t="s">
        <v>253</v>
      </c>
      <c r="B126" s="447"/>
      <c r="C126" s="447"/>
      <c r="D126" s="447"/>
      <c r="E126" s="447"/>
      <c r="F126" s="447"/>
      <c r="G126" s="448"/>
      <c r="H126" s="447"/>
      <c r="I126" s="447"/>
      <c r="J126" s="447"/>
      <c r="K126" s="447"/>
      <c r="L126" s="447"/>
      <c r="M126" s="447"/>
      <c r="N126" s="447"/>
      <c r="O126" s="447"/>
      <c r="P126" s="447"/>
      <c r="Q126" s="447"/>
      <c r="R126" s="447"/>
      <c r="S126" s="447"/>
      <c r="T126" s="447"/>
      <c r="U126" s="447"/>
      <c r="V126" s="447"/>
      <c r="W126" s="447"/>
      <c r="X126" s="447"/>
      <c r="Y126" s="447"/>
      <c r="Z126" s="447"/>
      <c r="AA126" s="447"/>
      <c r="AB126" s="719"/>
      <c r="AC126" s="719"/>
      <c r="AD126" s="719"/>
      <c r="AE126" s="708"/>
      <c r="AF126" s="689"/>
      <c r="AG126" s="709"/>
    </row>
    <row r="127" spans="1:33" s="661" customFormat="1" ht="12.75" x14ac:dyDescent="0.2">
      <c r="A127" s="665" t="s">
        <v>464</v>
      </c>
      <c r="B127" s="686">
        <v>93</v>
      </c>
      <c r="C127" s="686">
        <v>0</v>
      </c>
      <c r="D127" s="686">
        <v>17</v>
      </c>
      <c r="E127" s="686">
        <v>53</v>
      </c>
      <c r="F127" s="686">
        <v>23</v>
      </c>
      <c r="G127" s="686">
        <v>190</v>
      </c>
      <c r="H127" s="686">
        <v>2</v>
      </c>
      <c r="I127" s="686">
        <v>4</v>
      </c>
      <c r="J127" s="686">
        <v>6</v>
      </c>
      <c r="K127" s="686">
        <v>2</v>
      </c>
      <c r="L127" s="686">
        <v>14</v>
      </c>
      <c r="M127" s="686">
        <v>13</v>
      </c>
      <c r="N127" s="686">
        <v>0</v>
      </c>
      <c r="O127" s="686">
        <v>26</v>
      </c>
      <c r="P127" s="686">
        <v>0</v>
      </c>
      <c r="Q127" s="686">
        <v>0</v>
      </c>
      <c r="R127" s="686">
        <v>0</v>
      </c>
      <c r="S127" s="686">
        <v>0</v>
      </c>
      <c r="T127" s="686">
        <v>2</v>
      </c>
      <c r="U127" s="686">
        <v>0</v>
      </c>
      <c r="V127" s="686">
        <v>1</v>
      </c>
      <c r="W127" s="686">
        <v>20</v>
      </c>
      <c r="X127" s="686">
        <v>3</v>
      </c>
      <c r="Y127" s="686">
        <v>1</v>
      </c>
      <c r="Z127" s="686">
        <v>0</v>
      </c>
      <c r="AA127" s="686">
        <v>92</v>
      </c>
      <c r="AB127" s="716">
        <v>4</v>
      </c>
      <c r="AC127" s="716">
        <v>0</v>
      </c>
      <c r="AD127" s="716">
        <v>0</v>
      </c>
      <c r="AE127" s="708" t="str">
        <f t="shared" si="51"/>
        <v>TRUE</v>
      </c>
      <c r="AF127" s="689" t="str">
        <f t="shared" si="52"/>
        <v>TRUE</v>
      </c>
      <c r="AG127" s="709" t="str">
        <f t="shared" si="53"/>
        <v>TRUE</v>
      </c>
    </row>
    <row r="128" spans="1:33" s="661" customFormat="1" ht="12.75" x14ac:dyDescent="0.2">
      <c r="A128" s="721" t="s">
        <v>255</v>
      </c>
      <c r="B128" s="674">
        <f>IFERROR(B127/B124,"-")</f>
        <v>1.2018609459808736E-2</v>
      </c>
      <c r="C128" s="674">
        <f t="shared" ref="C128:AA128" si="70">IFERROR(C127/C124,"-")</f>
        <v>0</v>
      </c>
      <c r="D128" s="674">
        <f t="shared" si="70"/>
        <v>7.9774753636790239E-3</v>
      </c>
      <c r="E128" s="674">
        <f t="shared" si="70"/>
        <v>1.1999094407969211E-2</v>
      </c>
      <c r="F128" s="674">
        <f t="shared" si="70"/>
        <v>2.1100917431192662E-2</v>
      </c>
      <c r="G128" s="674">
        <f t="shared" si="70"/>
        <v>1.410332541567696E-2</v>
      </c>
      <c r="H128" s="674">
        <f t="shared" si="70"/>
        <v>2.6490066225165563E-3</v>
      </c>
      <c r="I128" s="674">
        <f t="shared" si="70"/>
        <v>1.3698630136986301E-2</v>
      </c>
      <c r="J128" s="674">
        <f t="shared" si="70"/>
        <v>5.8139534883720929E-3</v>
      </c>
      <c r="K128" s="674">
        <f t="shared" si="70"/>
        <v>5.7142857142857143E-3</v>
      </c>
      <c r="L128" s="674">
        <f t="shared" si="70"/>
        <v>4.2553191489361701E-2</v>
      </c>
      <c r="M128" s="674">
        <f t="shared" si="70"/>
        <v>1.5776699029126214E-2</v>
      </c>
      <c r="N128" s="674">
        <f t="shared" si="70"/>
        <v>0</v>
      </c>
      <c r="O128" s="674">
        <f t="shared" si="70"/>
        <v>1.9359642591213699E-2</v>
      </c>
      <c r="P128" s="674">
        <f t="shared" si="70"/>
        <v>0</v>
      </c>
      <c r="Q128" s="674">
        <f t="shared" si="70"/>
        <v>0</v>
      </c>
      <c r="R128" s="674">
        <f t="shared" si="70"/>
        <v>0</v>
      </c>
      <c r="S128" s="674">
        <f t="shared" si="70"/>
        <v>0</v>
      </c>
      <c r="T128" s="674">
        <f t="shared" si="70"/>
        <v>1.0309278350515464E-2</v>
      </c>
      <c r="U128" s="674">
        <f t="shared" si="70"/>
        <v>0</v>
      </c>
      <c r="V128" s="674">
        <f t="shared" si="70"/>
        <v>6.2893081761006293E-3</v>
      </c>
      <c r="W128" s="674">
        <f t="shared" si="70"/>
        <v>0.23809523809523808</v>
      </c>
      <c r="X128" s="674">
        <f t="shared" si="70"/>
        <v>1.2E-2</v>
      </c>
      <c r="Y128" s="674">
        <f t="shared" si="70"/>
        <v>5.1546391752577319E-3</v>
      </c>
      <c r="Z128" s="674">
        <f t="shared" si="70"/>
        <v>0</v>
      </c>
      <c r="AA128" s="674">
        <f t="shared" si="70"/>
        <v>4.9945711183496201E-2</v>
      </c>
      <c r="AB128" s="716"/>
      <c r="AC128" s="716"/>
      <c r="AD128" s="716"/>
      <c r="AE128" s="708"/>
      <c r="AF128" s="689"/>
      <c r="AG128" s="709"/>
    </row>
    <row r="129" spans="1:33" s="661" customFormat="1" ht="12.75" x14ac:dyDescent="0.2">
      <c r="A129" s="707" t="s">
        <v>462</v>
      </c>
      <c r="B129" s="686">
        <v>129</v>
      </c>
      <c r="C129" s="686">
        <v>3</v>
      </c>
      <c r="D129" s="686">
        <v>6</v>
      </c>
      <c r="E129" s="686">
        <v>61</v>
      </c>
      <c r="F129" s="686">
        <v>59</v>
      </c>
      <c r="G129" s="686">
        <v>243</v>
      </c>
      <c r="H129" s="686">
        <v>31</v>
      </c>
      <c r="I129" s="686">
        <v>0</v>
      </c>
      <c r="J129" s="686">
        <v>3</v>
      </c>
      <c r="K129" s="686">
        <v>1</v>
      </c>
      <c r="L129" s="686">
        <v>38</v>
      </c>
      <c r="M129" s="686">
        <v>1</v>
      </c>
      <c r="N129" s="686">
        <v>1</v>
      </c>
      <c r="O129" s="686">
        <v>0</v>
      </c>
      <c r="P129" s="686">
        <v>0</v>
      </c>
      <c r="Q129" s="686">
        <v>0</v>
      </c>
      <c r="R129" s="686">
        <v>1</v>
      </c>
      <c r="S129" s="686">
        <v>0</v>
      </c>
      <c r="T129" s="686">
        <v>0</v>
      </c>
      <c r="U129" s="686">
        <v>47</v>
      </c>
      <c r="V129" s="686">
        <v>0</v>
      </c>
      <c r="W129" s="686">
        <v>0</v>
      </c>
      <c r="X129" s="686">
        <v>6</v>
      </c>
      <c r="Y129" s="686">
        <v>0</v>
      </c>
      <c r="Z129" s="686">
        <v>0</v>
      </c>
      <c r="AA129" s="686">
        <v>114</v>
      </c>
      <c r="AB129" s="716">
        <v>0</v>
      </c>
      <c r="AC129" s="716">
        <v>0</v>
      </c>
      <c r="AD129" s="716">
        <v>0</v>
      </c>
      <c r="AE129" s="708" t="str">
        <f t="shared" si="51"/>
        <v>TRUE</v>
      </c>
      <c r="AF129" s="689" t="str">
        <f t="shared" si="52"/>
        <v>TRUE</v>
      </c>
      <c r="AG129" s="709" t="str">
        <f t="shared" si="53"/>
        <v>TRUE</v>
      </c>
    </row>
    <row r="130" spans="1:33" s="718" customFormat="1" ht="13.5" thickBot="1" x14ac:dyDescent="0.25">
      <c r="A130" s="722" t="s">
        <v>463</v>
      </c>
      <c r="B130" s="687">
        <f>IFERROR(B129/(B115-B124),"-")</f>
        <v>8.4039087947882743E-2</v>
      </c>
      <c r="C130" s="687">
        <f t="shared" ref="C130:AA130" si="71">IFERROR(C129/(C115-C124),"-")</f>
        <v>0.375</v>
      </c>
      <c r="D130" s="687">
        <f t="shared" si="71"/>
        <v>9.5238095238095233E-2</v>
      </c>
      <c r="E130" s="687">
        <f t="shared" si="71"/>
        <v>9.4573643410852712E-2</v>
      </c>
      <c r="F130" s="687">
        <f t="shared" si="71"/>
        <v>7.2039072039072033E-2</v>
      </c>
      <c r="G130" s="687">
        <f t="shared" si="71"/>
        <v>0.11952779144121987</v>
      </c>
      <c r="H130" s="687">
        <f t="shared" si="71"/>
        <v>0.5</v>
      </c>
      <c r="I130" s="687">
        <f t="shared" si="71"/>
        <v>0</v>
      </c>
      <c r="J130" s="687">
        <f t="shared" si="71"/>
        <v>2.0833333333333332E-2</v>
      </c>
      <c r="K130" s="687">
        <f t="shared" si="71"/>
        <v>3.7037037037037035E-2</v>
      </c>
      <c r="L130" s="687">
        <f t="shared" si="71"/>
        <v>0.16740088105726872</v>
      </c>
      <c r="M130" s="687">
        <f t="shared" si="71"/>
        <v>2.0325203252032522E-3</v>
      </c>
      <c r="N130" s="687">
        <f t="shared" si="71"/>
        <v>0.25</v>
      </c>
      <c r="O130" s="687">
        <f t="shared" si="71"/>
        <v>0</v>
      </c>
      <c r="P130" s="687">
        <f t="shared" si="71"/>
        <v>0</v>
      </c>
      <c r="Q130" s="687">
        <f t="shared" si="71"/>
        <v>0</v>
      </c>
      <c r="R130" s="687">
        <f t="shared" si="71"/>
        <v>5.0505050505050509E-3</v>
      </c>
      <c r="S130" s="687">
        <f t="shared" si="71"/>
        <v>0</v>
      </c>
      <c r="T130" s="687">
        <f t="shared" si="71"/>
        <v>0</v>
      </c>
      <c r="U130" s="687">
        <f t="shared" si="71"/>
        <v>0.71212121212121215</v>
      </c>
      <c r="V130" s="687">
        <f t="shared" si="71"/>
        <v>0</v>
      </c>
      <c r="W130" s="687">
        <f t="shared" si="71"/>
        <v>0</v>
      </c>
      <c r="X130" s="687">
        <f t="shared" si="71"/>
        <v>0.15789473684210525</v>
      </c>
      <c r="Y130" s="687" t="str">
        <f t="shared" si="71"/>
        <v>-</v>
      </c>
      <c r="Z130" s="687" t="str">
        <f t="shared" si="71"/>
        <v>-</v>
      </c>
      <c r="AA130" s="687">
        <f t="shared" si="71"/>
        <v>0.26511627906976742</v>
      </c>
      <c r="AB130" s="717"/>
      <c r="AC130" s="717"/>
      <c r="AD130" s="717"/>
      <c r="AE130" s="708"/>
      <c r="AF130" s="689"/>
      <c r="AG130" s="709"/>
    </row>
    <row r="131" spans="1:33" s="446" customFormat="1" ht="15.75" x14ac:dyDescent="0.25">
      <c r="A131" s="445" t="s">
        <v>257</v>
      </c>
      <c r="B131" s="447"/>
      <c r="C131" s="447"/>
      <c r="D131" s="447"/>
      <c r="E131" s="447"/>
      <c r="F131" s="447"/>
      <c r="G131" s="448"/>
      <c r="H131" s="447"/>
      <c r="I131" s="447"/>
      <c r="J131" s="447"/>
      <c r="K131" s="447"/>
      <c r="L131" s="447"/>
      <c r="M131" s="447"/>
      <c r="N131" s="447"/>
      <c r="O131" s="447"/>
      <c r="P131" s="447"/>
      <c r="Q131" s="447"/>
      <c r="R131" s="447"/>
      <c r="S131" s="447"/>
      <c r="T131" s="447"/>
      <c r="U131" s="447"/>
      <c r="V131" s="447"/>
      <c r="W131" s="447"/>
      <c r="X131" s="447"/>
      <c r="Y131" s="447"/>
      <c r="Z131" s="447"/>
      <c r="AA131" s="447"/>
      <c r="AB131" s="719"/>
      <c r="AC131" s="719"/>
      <c r="AD131" s="719"/>
      <c r="AE131" s="708"/>
      <c r="AF131" s="689"/>
      <c r="AG131" s="709"/>
    </row>
    <row r="132" spans="1:33" s="661" customFormat="1" ht="12.75" x14ac:dyDescent="0.2">
      <c r="A132" s="665" t="s">
        <v>461</v>
      </c>
      <c r="B132" s="686">
        <v>4540</v>
      </c>
      <c r="C132" s="686">
        <v>13</v>
      </c>
      <c r="D132" s="686">
        <v>532</v>
      </c>
      <c r="E132" s="686">
        <v>2366</v>
      </c>
      <c r="F132" s="686">
        <v>1629</v>
      </c>
      <c r="G132" s="686">
        <v>4692</v>
      </c>
      <c r="H132" s="686">
        <v>358</v>
      </c>
      <c r="I132" s="686">
        <v>145</v>
      </c>
      <c r="J132" s="686">
        <v>432</v>
      </c>
      <c r="K132" s="686">
        <v>334</v>
      </c>
      <c r="L132" s="686">
        <v>482</v>
      </c>
      <c r="M132" s="686">
        <v>1044</v>
      </c>
      <c r="N132" s="686">
        <v>58</v>
      </c>
      <c r="O132" s="686">
        <v>313</v>
      </c>
      <c r="P132" s="686">
        <v>17</v>
      </c>
      <c r="Q132" s="686">
        <v>217</v>
      </c>
      <c r="R132" s="686">
        <v>277</v>
      </c>
      <c r="S132" s="686">
        <v>137</v>
      </c>
      <c r="T132" s="686">
        <v>129</v>
      </c>
      <c r="U132" s="686">
        <v>127</v>
      </c>
      <c r="V132" s="686">
        <v>16</v>
      </c>
      <c r="W132" s="686">
        <v>217</v>
      </c>
      <c r="X132" s="686">
        <v>237</v>
      </c>
      <c r="Y132" s="686">
        <v>0</v>
      </c>
      <c r="Z132" s="686">
        <v>0</v>
      </c>
      <c r="AA132" s="686">
        <v>111</v>
      </c>
      <c r="AB132" s="716">
        <v>41</v>
      </c>
      <c r="AC132" s="716">
        <v>0</v>
      </c>
      <c r="AD132" s="716">
        <v>0</v>
      </c>
      <c r="AE132" s="708" t="str">
        <f t="shared" si="51"/>
        <v>TRUE</v>
      </c>
      <c r="AF132" s="689" t="str">
        <f t="shared" si="52"/>
        <v>TRUE</v>
      </c>
      <c r="AG132" s="709" t="str">
        <f t="shared" si="53"/>
        <v>TRUE</v>
      </c>
    </row>
    <row r="133" spans="1:33" s="661" customFormat="1" ht="13.5" thickBot="1" x14ac:dyDescent="0.25">
      <c r="A133" s="722" t="s">
        <v>258</v>
      </c>
      <c r="B133" s="723">
        <f t="shared" ref="B133:AA133" si="72">IFERROR(B132/B115,"-")</f>
        <v>0.48959344333009813</v>
      </c>
      <c r="C133" s="723">
        <f t="shared" si="72"/>
        <v>0.12037037037037036</v>
      </c>
      <c r="D133" s="723">
        <f t="shared" si="72"/>
        <v>0.24247948951686418</v>
      </c>
      <c r="E133" s="723">
        <f t="shared" si="72"/>
        <v>0.4674041880679573</v>
      </c>
      <c r="F133" s="723">
        <f t="shared" si="72"/>
        <v>0.85332634887375591</v>
      </c>
      <c r="G133" s="723">
        <f t="shared" si="72"/>
        <v>0.30261206062560464</v>
      </c>
      <c r="H133" s="723">
        <f t="shared" si="72"/>
        <v>0.43818849449204406</v>
      </c>
      <c r="I133" s="723">
        <f t="shared" si="72"/>
        <v>0.47385620915032678</v>
      </c>
      <c r="J133" s="723">
        <f t="shared" si="72"/>
        <v>0.36734693877551022</v>
      </c>
      <c r="K133" s="723">
        <f t="shared" si="72"/>
        <v>0.88594164456233426</v>
      </c>
      <c r="L133" s="723">
        <f t="shared" si="72"/>
        <v>0.86690647482014394</v>
      </c>
      <c r="M133" s="723">
        <f t="shared" si="72"/>
        <v>0.79331306990881456</v>
      </c>
      <c r="N133" s="723">
        <f t="shared" si="72"/>
        <v>0.17901234567901234</v>
      </c>
      <c r="O133" s="723">
        <f t="shared" si="72"/>
        <v>0.22964049889948643</v>
      </c>
      <c r="P133" s="723">
        <f t="shared" si="72"/>
        <v>0.23287671232876711</v>
      </c>
      <c r="Q133" s="723">
        <f t="shared" si="72"/>
        <v>0.48329621380846327</v>
      </c>
      <c r="R133" s="723">
        <f t="shared" si="72"/>
        <v>0.22630718954248366</v>
      </c>
      <c r="S133" s="723">
        <f t="shared" si="72"/>
        <v>0.46283783783783783</v>
      </c>
      <c r="T133" s="723">
        <f t="shared" si="72"/>
        <v>0.59174311926605505</v>
      </c>
      <c r="U133" s="723">
        <f t="shared" si="72"/>
        <v>0.8523489932885906</v>
      </c>
      <c r="V133" s="723">
        <f t="shared" si="72"/>
        <v>0.1</v>
      </c>
      <c r="W133" s="723">
        <f t="shared" si="72"/>
        <v>1.1988950276243093</v>
      </c>
      <c r="X133" s="723">
        <f t="shared" si="72"/>
        <v>0.82291666666666663</v>
      </c>
      <c r="Y133" s="723">
        <f t="shared" si="72"/>
        <v>0</v>
      </c>
      <c r="Z133" s="723">
        <f t="shared" si="72"/>
        <v>0</v>
      </c>
      <c r="AA133" s="723">
        <f t="shared" si="72"/>
        <v>4.8855633802816899E-2</v>
      </c>
      <c r="AB133" s="723"/>
      <c r="AC133" s="717"/>
      <c r="AD133" s="717"/>
      <c r="AE133" s="708"/>
      <c r="AF133" s="689"/>
      <c r="AG133" s="709"/>
    </row>
    <row r="134" spans="1:33" s="661" customFormat="1" ht="15.75" x14ac:dyDescent="0.25">
      <c r="A134" s="724" t="s">
        <v>649</v>
      </c>
      <c r="B134" s="725"/>
      <c r="C134" s="725"/>
      <c r="D134" s="725"/>
      <c r="E134" s="725"/>
      <c r="F134" s="725"/>
      <c r="G134" s="725"/>
      <c r="H134" s="725"/>
      <c r="I134" s="725"/>
      <c r="J134" s="725"/>
      <c r="K134" s="725"/>
      <c r="L134" s="725"/>
      <c r="M134" s="725"/>
      <c r="N134" s="725"/>
      <c r="O134" s="725"/>
      <c r="P134" s="725"/>
      <c r="Q134" s="725"/>
      <c r="R134" s="725"/>
      <c r="S134" s="725"/>
      <c r="T134" s="725"/>
      <c r="U134" s="725"/>
      <c r="V134" s="725"/>
      <c r="W134" s="725"/>
      <c r="X134" s="725"/>
      <c r="Y134" s="725"/>
      <c r="Z134" s="725"/>
      <c r="AA134" s="725"/>
      <c r="AB134" s="725"/>
      <c r="AC134" s="719"/>
      <c r="AD134" s="719"/>
      <c r="AE134" s="708"/>
      <c r="AF134" s="689"/>
      <c r="AG134" s="709"/>
    </row>
    <row r="135" spans="1:33" s="661" customFormat="1" ht="12.75" x14ac:dyDescent="0.2">
      <c r="A135" s="675" t="s">
        <v>650</v>
      </c>
      <c r="B135" s="686">
        <v>5523</v>
      </c>
      <c r="C135" s="686">
        <v>51</v>
      </c>
      <c r="D135" s="686">
        <v>1522</v>
      </c>
      <c r="E135" s="686">
        <v>3187</v>
      </c>
      <c r="F135" s="686">
        <v>763</v>
      </c>
      <c r="G135" s="686">
        <v>7059</v>
      </c>
      <c r="H135" s="686">
        <v>595</v>
      </c>
      <c r="I135" s="686">
        <v>249</v>
      </c>
      <c r="J135" s="686">
        <v>857</v>
      </c>
      <c r="K135" s="686">
        <v>287</v>
      </c>
      <c r="L135" s="686">
        <v>136</v>
      </c>
      <c r="M135" s="686">
        <v>213</v>
      </c>
      <c r="N135" s="686">
        <v>0</v>
      </c>
      <c r="O135" s="686">
        <v>1306</v>
      </c>
      <c r="P135" s="686">
        <v>46</v>
      </c>
      <c r="Q135" s="686">
        <v>352</v>
      </c>
      <c r="R135" s="686">
        <v>926</v>
      </c>
      <c r="S135" s="686">
        <v>163</v>
      </c>
      <c r="T135" s="686">
        <v>190</v>
      </c>
      <c r="U135" s="686">
        <v>83</v>
      </c>
      <c r="V135" s="686">
        <v>6</v>
      </c>
      <c r="W135" s="686">
        <v>22</v>
      </c>
      <c r="X135" s="686">
        <v>92</v>
      </c>
      <c r="Y135" s="686">
        <v>157</v>
      </c>
      <c r="Z135" s="686">
        <v>1</v>
      </c>
      <c r="AA135" s="686">
        <v>475</v>
      </c>
      <c r="AB135" s="686">
        <v>13</v>
      </c>
      <c r="AC135" s="686">
        <v>1</v>
      </c>
      <c r="AD135" s="686">
        <v>889</v>
      </c>
      <c r="AE135" s="708" t="str">
        <f t="shared" si="51"/>
        <v>TRUE</v>
      </c>
      <c r="AF135" s="689" t="str">
        <f t="shared" si="52"/>
        <v>TRUE</v>
      </c>
      <c r="AG135" s="709" t="str">
        <f t="shared" si="53"/>
        <v>TRUE</v>
      </c>
    </row>
    <row r="136" spans="1:33" s="661" customFormat="1" ht="14.1" customHeight="1" x14ac:dyDescent="0.2">
      <c r="A136" s="690" t="s">
        <v>651</v>
      </c>
      <c r="B136" s="676">
        <f>IFERROR(B135/B115,"-")</f>
        <v>0.59560012940795859</v>
      </c>
      <c r="C136" s="676">
        <f t="shared" ref="C136:AC136" si="73">IFERROR(C135/C115,"-")</f>
        <v>0.47222222222222221</v>
      </c>
      <c r="D136" s="676">
        <f t="shared" si="73"/>
        <v>0.69371011850501363</v>
      </c>
      <c r="E136" s="676">
        <f t="shared" si="73"/>
        <v>0.6295930462267878</v>
      </c>
      <c r="F136" s="676">
        <f t="shared" si="73"/>
        <v>0.39968569931901521</v>
      </c>
      <c r="G136" s="676">
        <f t="shared" si="73"/>
        <v>0.45527249274427606</v>
      </c>
      <c r="H136" s="676">
        <f t="shared" si="73"/>
        <v>0.72827417380660953</v>
      </c>
      <c r="I136" s="676">
        <f t="shared" si="73"/>
        <v>0.81372549019607843</v>
      </c>
      <c r="J136" s="676">
        <f t="shared" si="73"/>
        <v>0.7287414965986394</v>
      </c>
      <c r="K136" s="676">
        <f t="shared" si="73"/>
        <v>0.76127320954907163</v>
      </c>
      <c r="L136" s="676">
        <f t="shared" si="73"/>
        <v>0.2446043165467626</v>
      </c>
      <c r="M136" s="676">
        <f t="shared" si="73"/>
        <v>0.16185410334346503</v>
      </c>
      <c r="N136" s="676">
        <f t="shared" si="73"/>
        <v>0</v>
      </c>
      <c r="O136" s="676">
        <f t="shared" si="73"/>
        <v>0.95818048422597213</v>
      </c>
      <c r="P136" s="676">
        <f t="shared" si="73"/>
        <v>0.63013698630136983</v>
      </c>
      <c r="Q136" s="676">
        <f t="shared" si="73"/>
        <v>0.78396436525612467</v>
      </c>
      <c r="R136" s="676">
        <f t="shared" si="73"/>
        <v>0.75653594771241828</v>
      </c>
      <c r="S136" s="676">
        <f t="shared" si="73"/>
        <v>0.55067567567567566</v>
      </c>
      <c r="T136" s="676">
        <f t="shared" si="73"/>
        <v>0.87155963302752293</v>
      </c>
      <c r="U136" s="676">
        <f t="shared" si="73"/>
        <v>0.55704697986577179</v>
      </c>
      <c r="V136" s="676">
        <f t="shared" si="73"/>
        <v>3.7499999999999999E-2</v>
      </c>
      <c r="W136" s="676">
        <f t="shared" si="73"/>
        <v>0.12154696132596685</v>
      </c>
      <c r="X136" s="676">
        <f t="shared" si="73"/>
        <v>0.31944444444444442</v>
      </c>
      <c r="Y136" s="676">
        <f t="shared" si="73"/>
        <v>0.80927835051546393</v>
      </c>
      <c r="Z136" s="676">
        <f t="shared" si="73"/>
        <v>1.6835016835016834E-3</v>
      </c>
      <c r="AA136" s="676">
        <f t="shared" si="73"/>
        <v>0.20906690140845072</v>
      </c>
      <c r="AB136" s="676">
        <f t="shared" si="73"/>
        <v>0.1092436974789916</v>
      </c>
      <c r="AC136" s="676">
        <f t="shared" si="73"/>
        <v>4.9115913555992138E-4</v>
      </c>
      <c r="AD136" s="676">
        <f>IFERROR(AD135/AD115,"-")</f>
        <v>0.8741396263520157</v>
      </c>
      <c r="AE136" s="709"/>
      <c r="AF136" s="689"/>
      <c r="AG136" s="709"/>
    </row>
    <row r="137" spans="1:33" ht="11.25" customHeight="1" thickBot="1" x14ac:dyDescent="0.3">
      <c r="A137" s="549"/>
      <c r="B137" s="444"/>
      <c r="C137" s="444"/>
      <c r="D137" s="444"/>
      <c r="E137" s="444"/>
      <c r="F137" s="444"/>
      <c r="G137" s="444"/>
      <c r="H137" s="444"/>
      <c r="I137" s="444"/>
      <c r="J137" s="444"/>
      <c r="K137" s="444"/>
      <c r="L137" s="444"/>
      <c r="M137" s="444"/>
      <c r="N137" s="444"/>
      <c r="O137" s="444"/>
      <c r="P137" s="444"/>
      <c r="Q137" s="444"/>
      <c r="R137" s="444"/>
      <c r="S137" s="444"/>
      <c r="T137" s="444"/>
      <c r="U137" s="444"/>
      <c r="V137" s="444"/>
      <c r="W137" s="444"/>
      <c r="X137" s="444"/>
      <c r="Y137" s="444"/>
      <c r="Z137" s="444"/>
      <c r="AA137" s="444"/>
      <c r="AB137" s="444"/>
      <c r="AC137" s="444"/>
      <c r="AD137" s="444"/>
      <c r="AE137" s="444"/>
      <c r="AF137" s="444"/>
      <c r="AG137" s="444"/>
    </row>
    <row r="138" spans="1:33" customFormat="1" ht="29.25" customHeight="1" thickBot="1" x14ac:dyDescent="0.3">
      <c r="A138" s="610" t="s">
        <v>3</v>
      </c>
      <c r="B138" s="609"/>
      <c r="C138" s="609"/>
      <c r="D138" s="609"/>
      <c r="E138" s="609"/>
      <c r="F138" s="609"/>
      <c r="G138" s="609"/>
      <c r="H138" s="611"/>
      <c r="I138" s="611"/>
      <c r="J138" s="609"/>
      <c r="K138" s="609"/>
      <c r="L138" s="609"/>
      <c r="M138" s="609"/>
      <c r="N138" s="609"/>
      <c r="O138" s="609"/>
      <c r="P138" s="609"/>
      <c r="Q138" s="609"/>
      <c r="R138" s="609"/>
      <c r="S138" s="609"/>
      <c r="T138" s="609"/>
      <c r="U138" s="609"/>
      <c r="V138" s="609"/>
      <c r="W138" s="609"/>
      <c r="X138" s="609"/>
      <c r="Y138" s="609"/>
      <c r="Z138" s="609"/>
      <c r="AA138" s="609"/>
      <c r="AB138" s="609"/>
      <c r="AC138" s="609"/>
      <c r="AD138" s="609"/>
      <c r="AE138" s="609"/>
      <c r="AF138" s="609"/>
      <c r="AG138" s="609"/>
    </row>
    <row r="139" spans="1:33" s="446" customFormat="1" ht="15.75" x14ac:dyDescent="0.25">
      <c r="A139" s="445" t="s">
        <v>235</v>
      </c>
      <c r="B139" s="447"/>
      <c r="C139" s="447"/>
      <c r="D139" s="447"/>
      <c r="E139" s="447"/>
      <c r="F139" s="447"/>
      <c r="G139" s="448"/>
      <c r="H139" s="447"/>
      <c r="I139" s="447"/>
      <c r="J139" s="447"/>
      <c r="K139" s="447"/>
      <c r="L139" s="447"/>
      <c r="M139" s="447"/>
      <c r="N139" s="447"/>
      <c r="O139" s="447"/>
      <c r="P139" s="447"/>
      <c r="Q139" s="447"/>
      <c r="R139" s="447"/>
      <c r="S139" s="447"/>
      <c r="T139" s="447"/>
      <c r="U139" s="447"/>
      <c r="V139" s="447"/>
      <c r="W139" s="447"/>
      <c r="X139" s="447"/>
      <c r="Y139" s="447"/>
      <c r="Z139" s="447"/>
      <c r="AA139" s="447"/>
      <c r="AB139" s="447"/>
      <c r="AC139" s="447"/>
      <c r="AD139" s="447"/>
      <c r="AE139" s="447"/>
      <c r="AF139" s="447"/>
      <c r="AG139" s="550"/>
    </row>
    <row r="140" spans="1:33" s="663" customFormat="1" ht="12.75" x14ac:dyDescent="0.2">
      <c r="A140" s="662" t="s">
        <v>236</v>
      </c>
      <c r="B140" s="615">
        <f t="shared" ref="B140:R140" si="74">IFERROR((B144-AVERAGE(B141:B143))/AVERAGE(B141:B143),"-")</f>
        <v>-0.1444644038952444</v>
      </c>
      <c r="C140" s="615">
        <f t="shared" si="74"/>
        <v>0.13114754098360662</v>
      </c>
      <c r="D140" s="615">
        <f t="shared" si="74"/>
        <v>-0.10391149743184508</v>
      </c>
      <c r="E140" s="615">
        <f t="shared" si="74"/>
        <v>-0.16389427492601288</v>
      </c>
      <c r="F140" s="615">
        <f t="shared" si="74"/>
        <v>-0.12860700161124938</v>
      </c>
      <c r="G140" s="666">
        <f t="shared" si="74"/>
        <v>-0.18858338314405254</v>
      </c>
      <c r="H140" s="615">
        <f t="shared" si="74"/>
        <v>-0.1375562218890555</v>
      </c>
      <c r="I140" s="615">
        <f t="shared" si="74"/>
        <v>-9.2889173606662462E-2</v>
      </c>
      <c r="J140" s="615">
        <f t="shared" si="74"/>
        <v>-8.9012517385257298E-2</v>
      </c>
      <c r="K140" s="615">
        <f t="shared" si="74"/>
        <v>-7.7821011673151697E-2</v>
      </c>
      <c r="L140" s="615">
        <f t="shared" si="74"/>
        <v>4.1642228739002862E-2</v>
      </c>
      <c r="M140" s="615">
        <f t="shared" si="74"/>
        <v>-0.1346444780635401</v>
      </c>
      <c r="N140" s="615">
        <f t="shared" si="74"/>
        <v>-0.21560574948665298</v>
      </c>
      <c r="O140" s="615">
        <f t="shared" si="74"/>
        <v>-0.18181818181818177</v>
      </c>
      <c r="P140" s="615" t="str">
        <f t="shared" si="74"/>
        <v>-</v>
      </c>
      <c r="Q140" s="615" t="str">
        <f t="shared" si="74"/>
        <v>-</v>
      </c>
      <c r="R140" s="615">
        <f t="shared" si="74"/>
        <v>-0.25305583085563266</v>
      </c>
      <c r="S140" s="615">
        <f>IFERROR((S144-AVERAGE(S141:S143))/AVERAGE(S141:S143),"-")</f>
        <v>-8.7060702875399326E-2</v>
      </c>
      <c r="T140" s="615">
        <f>IFERROR((T144-AVERAGE(T141:T143))/AVERAGE(T141:T143),"-")</f>
        <v>-0.1388888888888889</v>
      </c>
      <c r="U140" s="615">
        <f t="shared" ref="U140:AD140" si="75">IFERROR((U144-AVERAGE(U141:U143))/AVERAGE(U141:U143),"-")</f>
        <v>5.434782608695652E-3</v>
      </c>
      <c r="V140" s="615">
        <f t="shared" si="75"/>
        <v>-0.23566878980891723</v>
      </c>
      <c r="W140" s="615">
        <f t="shared" si="75"/>
        <v>-4.3202033036848726E-2</v>
      </c>
      <c r="X140" s="615">
        <f t="shared" si="75"/>
        <v>-0.10126582278481013</v>
      </c>
      <c r="Y140" s="615">
        <f t="shared" si="75"/>
        <v>-0.75</v>
      </c>
      <c r="Z140" s="615" t="str">
        <f t="shared" si="75"/>
        <v>-</v>
      </c>
      <c r="AA140" s="615">
        <f t="shared" si="75"/>
        <v>-0.29707112970711297</v>
      </c>
      <c r="AB140" s="615">
        <f t="shared" si="75"/>
        <v>5.1948051948051903E-2</v>
      </c>
      <c r="AC140" s="615">
        <f t="shared" si="75"/>
        <v>-0.32513181019332166</v>
      </c>
      <c r="AD140" s="615">
        <f t="shared" si="75"/>
        <v>-3.3824444905582028E-2</v>
      </c>
      <c r="AE140" s="615"/>
      <c r="AF140" s="688"/>
      <c r="AG140" s="615"/>
    </row>
    <row r="141" spans="1:33" s="661" customFormat="1" ht="12.75" x14ac:dyDescent="0.2">
      <c r="A141" s="707" t="s">
        <v>672</v>
      </c>
      <c r="B141" s="667">
        <v>10026</v>
      </c>
      <c r="C141" s="667">
        <v>74</v>
      </c>
      <c r="D141" s="667">
        <v>1555</v>
      </c>
      <c r="E141" s="667">
        <v>6227</v>
      </c>
      <c r="F141" s="667">
        <v>2170</v>
      </c>
      <c r="G141" s="668">
        <v>17315</v>
      </c>
      <c r="H141" s="667">
        <v>905</v>
      </c>
      <c r="I141" s="667">
        <v>523</v>
      </c>
      <c r="J141" s="667">
        <v>1394</v>
      </c>
      <c r="K141" s="667">
        <v>587</v>
      </c>
      <c r="L141" s="667">
        <v>494</v>
      </c>
      <c r="M141" s="667">
        <v>1270</v>
      </c>
      <c r="N141" s="667">
        <v>456</v>
      </c>
      <c r="O141" s="667">
        <v>18</v>
      </c>
      <c r="P141" s="667">
        <v>0</v>
      </c>
      <c r="Q141" s="667">
        <v>0</v>
      </c>
      <c r="R141" s="639">
        <v>2789</v>
      </c>
      <c r="S141" s="667">
        <v>407</v>
      </c>
      <c r="T141" s="667">
        <v>357</v>
      </c>
      <c r="U141" s="667">
        <v>176</v>
      </c>
      <c r="V141" s="667">
        <v>42</v>
      </c>
      <c r="W141" s="667">
        <v>254</v>
      </c>
      <c r="X141" s="667">
        <v>354</v>
      </c>
      <c r="Y141" s="667">
        <v>3</v>
      </c>
      <c r="Z141" s="667">
        <v>0</v>
      </c>
      <c r="AA141" s="667">
        <v>1407</v>
      </c>
      <c r="AB141" s="667">
        <v>37</v>
      </c>
      <c r="AC141" s="667">
        <v>4281</v>
      </c>
      <c r="AD141" s="667">
        <v>1561</v>
      </c>
      <c r="AE141" s="708" t="str">
        <f>IF(B141=SUM(C141:F141),"TRUE","FALSE")</f>
        <v>TRUE</v>
      </c>
      <c r="AF141" s="689" t="str">
        <f>IF(B141=SUM(H141:X141),"TRUE","FALSE")</f>
        <v>TRUE</v>
      </c>
      <c r="AG141" s="709" t="str">
        <f>IF(G141=SUM(H141:AD141),"TRUE","FALSE")</f>
        <v>TRUE</v>
      </c>
    </row>
    <row r="142" spans="1:33" s="661" customFormat="1" ht="12.75" x14ac:dyDescent="0.2">
      <c r="A142" s="710" t="s">
        <v>682</v>
      </c>
      <c r="B142" s="671">
        <v>10981</v>
      </c>
      <c r="C142" s="671">
        <v>87</v>
      </c>
      <c r="D142" s="671">
        <v>1733</v>
      </c>
      <c r="E142" s="671">
        <v>6834</v>
      </c>
      <c r="F142" s="671">
        <v>2327</v>
      </c>
      <c r="G142" s="672">
        <v>18279</v>
      </c>
      <c r="H142" s="671">
        <v>900</v>
      </c>
      <c r="I142" s="671">
        <v>531</v>
      </c>
      <c r="J142" s="671">
        <v>1420</v>
      </c>
      <c r="K142" s="671">
        <v>637</v>
      </c>
      <c r="L142" s="671">
        <v>614</v>
      </c>
      <c r="M142" s="671">
        <v>1366</v>
      </c>
      <c r="N142" s="667">
        <v>483</v>
      </c>
      <c r="O142" s="671">
        <v>18</v>
      </c>
      <c r="P142" s="671">
        <v>0</v>
      </c>
      <c r="Q142" s="671">
        <v>0</v>
      </c>
      <c r="R142" s="639">
        <v>3260</v>
      </c>
      <c r="S142" s="671">
        <v>410</v>
      </c>
      <c r="T142" s="671">
        <v>442</v>
      </c>
      <c r="U142" s="671">
        <v>178</v>
      </c>
      <c r="V142" s="671">
        <v>48</v>
      </c>
      <c r="W142" s="671">
        <v>267</v>
      </c>
      <c r="X142" s="671">
        <v>407</v>
      </c>
      <c r="Y142" s="671">
        <v>4</v>
      </c>
      <c r="Z142" s="671">
        <v>0</v>
      </c>
      <c r="AA142" s="671">
        <v>1413</v>
      </c>
      <c r="AB142" s="671">
        <v>41</v>
      </c>
      <c r="AC142" s="671">
        <v>4193</v>
      </c>
      <c r="AD142" s="671">
        <v>1647</v>
      </c>
      <c r="AE142" s="708" t="str">
        <f t="shared" ref="AE142:AE178" si="76">IF(B142=SUM(C142:F142),"TRUE","FALSE")</f>
        <v>TRUE</v>
      </c>
      <c r="AF142" s="689" t="str">
        <f t="shared" ref="AF142:AF178" si="77">IF(B142=SUM(H142:X142),"TRUE","FALSE")</f>
        <v>TRUE</v>
      </c>
      <c r="AG142" s="709" t="str">
        <f t="shared" ref="AG142:AG178" si="78">IF(G142=SUM(H142:AD142),"TRUE","FALSE")</f>
        <v>TRUE</v>
      </c>
    </row>
    <row r="143" spans="1:33" s="661" customFormat="1" ht="12.75" x14ac:dyDescent="0.2">
      <c r="A143" s="710" t="s">
        <v>716</v>
      </c>
      <c r="B143" s="671">
        <v>10724</v>
      </c>
      <c r="C143" s="671">
        <v>83</v>
      </c>
      <c r="D143" s="671">
        <v>1774</v>
      </c>
      <c r="E143" s="671">
        <v>6537</v>
      </c>
      <c r="F143" s="671">
        <v>2330</v>
      </c>
      <c r="G143" s="672">
        <v>17942</v>
      </c>
      <c r="H143" s="671">
        <v>863</v>
      </c>
      <c r="I143" s="671">
        <v>507</v>
      </c>
      <c r="J143" s="671">
        <v>1500</v>
      </c>
      <c r="K143" s="671">
        <v>575</v>
      </c>
      <c r="L143" s="671">
        <v>597</v>
      </c>
      <c r="M143" s="671">
        <v>1330</v>
      </c>
      <c r="N143" s="667">
        <v>522</v>
      </c>
      <c r="O143" s="671">
        <v>19</v>
      </c>
      <c r="P143" s="671">
        <v>0</v>
      </c>
      <c r="Q143" s="671">
        <v>0</v>
      </c>
      <c r="R143" s="639">
        <v>3032</v>
      </c>
      <c r="S143" s="671">
        <v>435</v>
      </c>
      <c r="T143" s="671">
        <v>389</v>
      </c>
      <c r="U143" s="671">
        <v>198</v>
      </c>
      <c r="V143" s="671">
        <v>67</v>
      </c>
      <c r="W143" s="671">
        <v>266</v>
      </c>
      <c r="X143" s="671">
        <v>424</v>
      </c>
      <c r="Y143" s="671">
        <v>5</v>
      </c>
      <c r="Z143" s="671">
        <v>0</v>
      </c>
      <c r="AA143" s="671">
        <v>1482</v>
      </c>
      <c r="AB143" s="671">
        <v>76</v>
      </c>
      <c r="AC143" s="671">
        <v>4044</v>
      </c>
      <c r="AD143" s="671">
        <v>1611</v>
      </c>
      <c r="AE143" s="708" t="str">
        <f t="shared" si="76"/>
        <v>TRUE</v>
      </c>
      <c r="AF143" s="689" t="str">
        <f t="shared" si="77"/>
        <v>TRUE</v>
      </c>
      <c r="AG143" s="709" t="str">
        <f t="shared" si="78"/>
        <v>TRUE</v>
      </c>
    </row>
    <row r="144" spans="1:33" s="661" customFormat="1" ht="12.75" x14ac:dyDescent="0.2">
      <c r="A144" s="710" t="s">
        <v>868</v>
      </c>
      <c r="B144" s="671">
        <v>9049</v>
      </c>
      <c r="C144" s="671">
        <v>92</v>
      </c>
      <c r="D144" s="671">
        <v>1512</v>
      </c>
      <c r="E144" s="671">
        <v>5462</v>
      </c>
      <c r="F144" s="671">
        <v>1983</v>
      </c>
      <c r="G144" s="672">
        <v>14480</v>
      </c>
      <c r="H144" s="671">
        <v>767</v>
      </c>
      <c r="I144" s="671">
        <v>472</v>
      </c>
      <c r="J144" s="671">
        <v>1310</v>
      </c>
      <c r="K144" s="671">
        <v>553</v>
      </c>
      <c r="L144" s="671">
        <v>592</v>
      </c>
      <c r="M144" s="671">
        <v>1144</v>
      </c>
      <c r="N144" s="667">
        <v>382</v>
      </c>
      <c r="O144" s="671">
        <v>15</v>
      </c>
      <c r="P144" s="671">
        <v>0</v>
      </c>
      <c r="Q144" s="671">
        <v>0</v>
      </c>
      <c r="R144" s="639">
        <v>2261</v>
      </c>
      <c r="S144" s="671">
        <v>381</v>
      </c>
      <c r="T144" s="671">
        <v>341</v>
      </c>
      <c r="U144" s="671">
        <v>185</v>
      </c>
      <c r="V144" s="671">
        <v>40</v>
      </c>
      <c r="W144" s="671">
        <v>251</v>
      </c>
      <c r="X144" s="671">
        <v>355</v>
      </c>
      <c r="Y144" s="671">
        <v>1</v>
      </c>
      <c r="Z144" s="671">
        <v>0</v>
      </c>
      <c r="AA144" s="671">
        <v>1008</v>
      </c>
      <c r="AB144" s="671">
        <v>54</v>
      </c>
      <c r="AC144" s="671">
        <v>2816</v>
      </c>
      <c r="AD144" s="671">
        <v>1552</v>
      </c>
      <c r="AE144" s="708" t="str">
        <f t="shared" si="76"/>
        <v>TRUE</v>
      </c>
      <c r="AF144" s="689" t="str">
        <f t="shared" si="77"/>
        <v>TRUE</v>
      </c>
      <c r="AG144" s="709" t="str">
        <f t="shared" si="78"/>
        <v>TRUE</v>
      </c>
    </row>
    <row r="145" spans="1:33" s="661" customFormat="1" ht="12.75" x14ac:dyDescent="0.2">
      <c r="A145" s="711" t="s">
        <v>425</v>
      </c>
      <c r="B145" s="709" t="str">
        <f t="shared" ref="B145:AD145" si="79">IFERROR(CONCATENATE(B144," (",ROUND(B140*100,1),"%)"),"-")</f>
        <v>9049 (-14.4%)</v>
      </c>
      <c r="C145" s="709" t="str">
        <f t="shared" si="79"/>
        <v>92 (13.1%)</v>
      </c>
      <c r="D145" s="709" t="str">
        <f t="shared" si="79"/>
        <v>1512 (-10.4%)</v>
      </c>
      <c r="E145" s="709" t="str">
        <f t="shared" si="79"/>
        <v>5462 (-16.4%)</v>
      </c>
      <c r="F145" s="709" t="str">
        <f t="shared" si="79"/>
        <v>1983 (-12.9%)</v>
      </c>
      <c r="G145" s="712" t="str">
        <f t="shared" si="79"/>
        <v>14480 (-18.9%)</v>
      </c>
      <c r="H145" s="709" t="str">
        <f t="shared" si="79"/>
        <v>767 (-13.8%)</v>
      </c>
      <c r="I145" s="709" t="str">
        <f t="shared" si="79"/>
        <v>472 (-9.3%)</v>
      </c>
      <c r="J145" s="709" t="str">
        <f t="shared" si="79"/>
        <v>1310 (-8.9%)</v>
      </c>
      <c r="K145" s="709" t="str">
        <f t="shared" si="79"/>
        <v>553 (-7.8%)</v>
      </c>
      <c r="L145" s="709" t="str">
        <f t="shared" si="79"/>
        <v>592 (4.2%)</v>
      </c>
      <c r="M145" s="709" t="str">
        <f t="shared" si="79"/>
        <v>1144 (-13.5%)</v>
      </c>
      <c r="N145" s="709" t="str">
        <f t="shared" si="79"/>
        <v>382 (-21.6%)</v>
      </c>
      <c r="O145" s="709" t="str">
        <f t="shared" si="79"/>
        <v>15 (-18.2%)</v>
      </c>
      <c r="P145" s="709" t="str">
        <f t="shared" si="79"/>
        <v>-</v>
      </c>
      <c r="Q145" s="709" t="str">
        <f t="shared" si="79"/>
        <v>-</v>
      </c>
      <c r="R145" s="709" t="str">
        <f t="shared" si="79"/>
        <v>2261 (-25.3%)</v>
      </c>
      <c r="S145" s="709" t="str">
        <f>IFERROR(CONCATENATE(S144," (",ROUND(S140*100,1),"%)"),"-")</f>
        <v>381 (-8.7%)</v>
      </c>
      <c r="T145" s="709" t="str">
        <f t="shared" si="79"/>
        <v>341 (-13.9%)</v>
      </c>
      <c r="U145" s="709" t="str">
        <f t="shared" si="79"/>
        <v>185 (0.5%)</v>
      </c>
      <c r="V145" s="709" t="str">
        <f t="shared" si="79"/>
        <v>40 (-23.6%)</v>
      </c>
      <c r="W145" s="709" t="str">
        <f t="shared" si="79"/>
        <v>251 (-4.3%)</v>
      </c>
      <c r="X145" s="709" t="str">
        <f t="shared" si="79"/>
        <v>355 (-10.1%)</v>
      </c>
      <c r="Y145" s="709" t="str">
        <f t="shared" si="79"/>
        <v>1 (-75%)</v>
      </c>
      <c r="Z145" s="709" t="str">
        <f t="shared" si="79"/>
        <v>-</v>
      </c>
      <c r="AA145" s="709" t="str">
        <f t="shared" si="79"/>
        <v>1008 (-29.7%)</v>
      </c>
      <c r="AB145" s="709" t="str">
        <f t="shared" si="79"/>
        <v>54 (5.2%)</v>
      </c>
      <c r="AC145" s="709" t="str">
        <f t="shared" si="79"/>
        <v>2816 (-32.5%)</v>
      </c>
      <c r="AD145" s="709" t="str">
        <f t="shared" si="79"/>
        <v>1552 (-3.4%)</v>
      </c>
      <c r="AE145" s="708"/>
      <c r="AF145" s="689"/>
      <c r="AG145" s="709"/>
    </row>
    <row r="146" spans="1:33" s="661" customFormat="1" ht="12.75" x14ac:dyDescent="0.2">
      <c r="A146" s="711" t="s">
        <v>237</v>
      </c>
      <c r="B146" s="614" t="str">
        <f t="shared" ref="B146:R146" si="80">IFERROR(IF(ABS(AVERAGE(B141:B143)-B144)&gt;1.96*SQRT((AVERAGE(B141:B143)/3)+B144),"Sig","Not Sig"),"-")</f>
        <v>Sig</v>
      </c>
      <c r="C146" s="614" t="str">
        <f t="shared" si="80"/>
        <v>Not Sig</v>
      </c>
      <c r="D146" s="614" t="str">
        <f t="shared" si="80"/>
        <v>Sig</v>
      </c>
      <c r="E146" s="614" t="str">
        <f t="shared" si="80"/>
        <v>Sig</v>
      </c>
      <c r="F146" s="614" t="str">
        <f t="shared" si="80"/>
        <v>Sig</v>
      </c>
      <c r="G146" s="614" t="str">
        <f t="shared" si="80"/>
        <v>Sig</v>
      </c>
      <c r="H146" s="614" t="str">
        <f t="shared" si="80"/>
        <v>Sig</v>
      </c>
      <c r="I146" s="614" t="str">
        <f t="shared" si="80"/>
        <v>Not Sig</v>
      </c>
      <c r="J146" s="614" t="str">
        <f t="shared" si="80"/>
        <v>Sig</v>
      </c>
      <c r="K146" s="614" t="str">
        <f t="shared" si="80"/>
        <v>Not Sig</v>
      </c>
      <c r="L146" s="614" t="str">
        <f t="shared" si="80"/>
        <v>Not Sig</v>
      </c>
      <c r="M146" s="614" t="str">
        <f t="shared" si="80"/>
        <v>Sig</v>
      </c>
      <c r="N146" s="614" t="str">
        <f t="shared" si="80"/>
        <v>Sig</v>
      </c>
      <c r="O146" s="614" t="str">
        <f t="shared" si="80"/>
        <v>Not Sig</v>
      </c>
      <c r="P146" s="614" t="str">
        <f t="shared" si="80"/>
        <v>Not Sig</v>
      </c>
      <c r="Q146" s="614" t="str">
        <f t="shared" si="80"/>
        <v>Not Sig</v>
      </c>
      <c r="R146" s="614" t="str">
        <f t="shared" si="80"/>
        <v>Sig</v>
      </c>
      <c r="S146" s="614" t="str">
        <f>IFERROR(IF(ABS(AVERAGE(S141:S143)-S144)&gt;1.96*SQRT((AVERAGE(S141:S143)/3)+S144),"Sig","Not Sig"),"-")</f>
        <v>Not Sig</v>
      </c>
      <c r="T146" s="614" t="str">
        <f t="shared" ref="T146:AD146" si="81">IFERROR(IF(ABS(AVERAGE(T141:T143)-T144)&gt;1.96*SQRT((AVERAGE(T141:T143)/3)+T144),"Sig","Not Sig"),"-")</f>
        <v>Sig</v>
      </c>
      <c r="U146" s="614" t="str">
        <f t="shared" si="81"/>
        <v>Not Sig</v>
      </c>
      <c r="V146" s="614" t="str">
        <f t="shared" si="81"/>
        <v>Not Sig</v>
      </c>
      <c r="W146" s="614" t="str">
        <f t="shared" si="81"/>
        <v>Not Sig</v>
      </c>
      <c r="X146" s="614" t="str">
        <f t="shared" si="81"/>
        <v>Not Sig</v>
      </c>
      <c r="Y146" s="614" t="str">
        <f t="shared" si="81"/>
        <v>Sig</v>
      </c>
      <c r="Z146" s="614" t="str">
        <f t="shared" si="81"/>
        <v>Not Sig</v>
      </c>
      <c r="AA146" s="614" t="str">
        <f t="shared" si="81"/>
        <v>Sig</v>
      </c>
      <c r="AB146" s="614" t="str">
        <f t="shared" si="81"/>
        <v>Not Sig</v>
      </c>
      <c r="AC146" s="614" t="str">
        <f t="shared" si="81"/>
        <v>Sig</v>
      </c>
      <c r="AD146" s="614" t="str">
        <f t="shared" si="81"/>
        <v>Not Sig</v>
      </c>
      <c r="AE146" s="708"/>
      <c r="AF146" s="689"/>
      <c r="AG146" s="709"/>
    </row>
    <row r="147" spans="1:33" s="663" customFormat="1" ht="12.75" x14ac:dyDescent="0.2">
      <c r="A147" s="662" t="s">
        <v>238</v>
      </c>
      <c r="B147" s="615">
        <f t="shared" ref="B147:S147" si="82">IFERROR((B151-AVERAGE(B148:B150))/AVERAGE(B148:B150),"-")</f>
        <v>-0.10513811566965717</v>
      </c>
      <c r="C147" s="615">
        <f t="shared" si="82"/>
        <v>7.623318385650231E-2</v>
      </c>
      <c r="D147" s="615">
        <f t="shared" si="82"/>
        <v>-0.1253918495297805</v>
      </c>
      <c r="E147" s="615">
        <f t="shared" si="82"/>
        <v>-0.10237388724035608</v>
      </c>
      <c r="F147" s="615">
        <f t="shared" si="82"/>
        <v>-9.4496685679050466E-2</v>
      </c>
      <c r="G147" s="666">
        <f t="shared" si="82"/>
        <v>-0.18991904627653153</v>
      </c>
      <c r="H147" s="615">
        <f t="shared" si="82"/>
        <v>-6.1702127659574411E-2</v>
      </c>
      <c r="I147" s="615">
        <f t="shared" si="82"/>
        <v>-0.15384615384615385</v>
      </c>
      <c r="J147" s="615">
        <f t="shared" si="82"/>
        <v>-0.13014101057579325</v>
      </c>
      <c r="K147" s="615">
        <f t="shared" si="82"/>
        <v>-0.17620137299771163</v>
      </c>
      <c r="L147" s="615">
        <f t="shared" si="82"/>
        <v>-6.5433854907539155E-2</v>
      </c>
      <c r="M147" s="615">
        <f t="shared" si="82"/>
        <v>-2.6060438037149924E-2</v>
      </c>
      <c r="N147" s="615">
        <f t="shared" si="82"/>
        <v>-0.15856394913986541</v>
      </c>
      <c r="O147" s="615">
        <f t="shared" si="82"/>
        <v>-0.16263974035340786</v>
      </c>
      <c r="P147" s="615">
        <f t="shared" si="82"/>
        <v>-0.18410041841004188</v>
      </c>
      <c r="Q147" s="615">
        <f t="shared" si="82"/>
        <v>-7.2585871678548353E-2</v>
      </c>
      <c r="R147" s="615" t="str">
        <f t="shared" si="82"/>
        <v>-</v>
      </c>
      <c r="S147" s="615">
        <f t="shared" si="82"/>
        <v>-0.13031914893617019</v>
      </c>
      <c r="T147" s="615">
        <f>IFERROR((T151-AVERAGE(T148:T150))/AVERAGE(T148:T150),"-")</f>
        <v>-1.1848341232227421E-2</v>
      </c>
      <c r="U147" s="615">
        <f t="shared" ref="U147:AC147" si="83">IFERROR((U151-AVERAGE(U148:U150))/AVERAGE(U148:U150),"-")</f>
        <v>-5.491329479768782E-2</v>
      </c>
      <c r="V147" s="615">
        <f t="shared" si="83"/>
        <v>-0.37313432835820898</v>
      </c>
      <c r="W147" s="615">
        <f t="shared" si="83"/>
        <v>0.13374233128834348</v>
      </c>
      <c r="X147" s="615">
        <f t="shared" si="83"/>
        <v>0.1069182389937107</v>
      </c>
      <c r="Y147" s="615">
        <f t="shared" si="83"/>
        <v>-0.39948453608247425</v>
      </c>
      <c r="Z147" s="615">
        <f t="shared" si="83"/>
        <v>-0.35267645665561342</v>
      </c>
      <c r="AA147" s="615">
        <f t="shared" si="83"/>
        <v>-0.32168458781362008</v>
      </c>
      <c r="AB147" s="615">
        <f t="shared" si="83"/>
        <v>-9.375E-2</v>
      </c>
      <c r="AC147" s="615">
        <f t="shared" si="83"/>
        <v>-0.33668645005532638</v>
      </c>
      <c r="AD147" s="615">
        <f>IFERROR((AD151-AVERAGE(AD148:AD150))/AVERAGE(AD148:AD150),"-")</f>
        <v>-2.9411764705882394E-2</v>
      </c>
      <c r="AE147" s="708"/>
      <c r="AF147" s="689"/>
      <c r="AG147" s="709"/>
    </row>
    <row r="148" spans="1:33" s="661" customFormat="1" ht="12.75" x14ac:dyDescent="0.2">
      <c r="A148" s="707" t="s">
        <v>672</v>
      </c>
      <c r="B148" s="667">
        <v>9166</v>
      </c>
      <c r="C148" s="667">
        <v>74</v>
      </c>
      <c r="D148" s="667">
        <v>2460</v>
      </c>
      <c r="E148" s="667">
        <v>4653</v>
      </c>
      <c r="F148" s="667">
        <v>1979</v>
      </c>
      <c r="G148" s="668">
        <v>16341</v>
      </c>
      <c r="H148" s="667">
        <v>624</v>
      </c>
      <c r="I148" s="667">
        <v>229</v>
      </c>
      <c r="J148" s="667">
        <v>1101</v>
      </c>
      <c r="K148" s="667">
        <v>283</v>
      </c>
      <c r="L148" s="667">
        <v>452</v>
      </c>
      <c r="M148" s="638">
        <v>1175</v>
      </c>
      <c r="N148" s="638">
        <v>423</v>
      </c>
      <c r="O148" s="667">
        <v>2749</v>
      </c>
      <c r="P148" s="667">
        <v>168</v>
      </c>
      <c r="Q148" s="667">
        <v>991</v>
      </c>
      <c r="R148" s="639">
        <v>0</v>
      </c>
      <c r="S148" s="667">
        <v>238</v>
      </c>
      <c r="T148" s="667">
        <v>128</v>
      </c>
      <c r="U148" s="667">
        <v>126</v>
      </c>
      <c r="V148" s="667">
        <v>116</v>
      </c>
      <c r="W148" s="667">
        <v>227</v>
      </c>
      <c r="X148" s="667">
        <v>136</v>
      </c>
      <c r="Y148" s="667">
        <v>430</v>
      </c>
      <c r="Z148" s="667">
        <v>1416</v>
      </c>
      <c r="AA148" s="667">
        <v>995</v>
      </c>
      <c r="AB148" s="667">
        <v>32</v>
      </c>
      <c r="AC148" s="667">
        <v>3405</v>
      </c>
      <c r="AD148" s="667">
        <v>897</v>
      </c>
      <c r="AE148" s="708" t="str">
        <f t="shared" si="76"/>
        <v>TRUE</v>
      </c>
      <c r="AF148" s="689" t="str">
        <f t="shared" si="77"/>
        <v>TRUE</v>
      </c>
      <c r="AG148" s="709" t="str">
        <f t="shared" si="78"/>
        <v>TRUE</v>
      </c>
    </row>
    <row r="149" spans="1:33" s="661" customFormat="1" ht="12.75" x14ac:dyDescent="0.2">
      <c r="A149" s="710" t="s">
        <v>682</v>
      </c>
      <c r="B149" s="671">
        <v>9419</v>
      </c>
      <c r="C149" s="671">
        <v>62</v>
      </c>
      <c r="D149" s="671">
        <v>2370</v>
      </c>
      <c r="E149" s="671">
        <v>4734</v>
      </c>
      <c r="F149" s="671">
        <v>2253</v>
      </c>
      <c r="G149" s="672">
        <v>16311</v>
      </c>
      <c r="H149" s="671">
        <v>633</v>
      </c>
      <c r="I149" s="671">
        <v>212</v>
      </c>
      <c r="J149" s="671">
        <v>1094</v>
      </c>
      <c r="K149" s="671">
        <v>289</v>
      </c>
      <c r="L149" s="671">
        <v>473</v>
      </c>
      <c r="M149" s="640">
        <v>1207</v>
      </c>
      <c r="N149" s="638">
        <v>436</v>
      </c>
      <c r="O149" s="671">
        <v>2776</v>
      </c>
      <c r="P149" s="671">
        <v>165</v>
      </c>
      <c r="Q149" s="671">
        <v>1087</v>
      </c>
      <c r="R149" s="639">
        <v>0</v>
      </c>
      <c r="S149" s="671">
        <v>253</v>
      </c>
      <c r="T149" s="671">
        <v>140</v>
      </c>
      <c r="U149" s="671">
        <v>118</v>
      </c>
      <c r="V149" s="671">
        <v>114</v>
      </c>
      <c r="W149" s="671">
        <v>279</v>
      </c>
      <c r="X149" s="671">
        <v>143</v>
      </c>
      <c r="Y149" s="671">
        <v>383</v>
      </c>
      <c r="Z149" s="671">
        <v>1282</v>
      </c>
      <c r="AA149" s="671">
        <v>1100</v>
      </c>
      <c r="AB149" s="671">
        <v>31</v>
      </c>
      <c r="AC149" s="671">
        <v>3236</v>
      </c>
      <c r="AD149" s="671">
        <v>860</v>
      </c>
      <c r="AE149" s="708" t="str">
        <f t="shared" si="76"/>
        <v>TRUE</v>
      </c>
      <c r="AF149" s="689" t="str">
        <f t="shared" si="77"/>
        <v>TRUE</v>
      </c>
      <c r="AG149" s="709" t="str">
        <f t="shared" si="78"/>
        <v>TRUE</v>
      </c>
    </row>
    <row r="150" spans="1:33" s="661" customFormat="1" ht="12.75" x14ac:dyDescent="0.2">
      <c r="A150" s="710" t="s">
        <v>716</v>
      </c>
      <c r="B150" s="671">
        <v>9616</v>
      </c>
      <c r="C150" s="671">
        <v>87</v>
      </c>
      <c r="D150" s="671">
        <v>2507</v>
      </c>
      <c r="E150" s="671">
        <v>4767</v>
      </c>
      <c r="F150" s="671">
        <v>2255</v>
      </c>
      <c r="G150" s="672">
        <v>17006</v>
      </c>
      <c r="H150" s="671">
        <v>623</v>
      </c>
      <c r="I150" s="671">
        <v>222</v>
      </c>
      <c r="J150" s="671">
        <v>1209</v>
      </c>
      <c r="K150" s="671">
        <v>302</v>
      </c>
      <c r="L150" s="671">
        <v>481</v>
      </c>
      <c r="M150" s="640">
        <v>1225</v>
      </c>
      <c r="N150" s="638">
        <v>478</v>
      </c>
      <c r="O150" s="671">
        <v>2794</v>
      </c>
      <c r="P150" s="671">
        <v>145</v>
      </c>
      <c r="Q150" s="671">
        <v>1008</v>
      </c>
      <c r="R150" s="639">
        <v>0</v>
      </c>
      <c r="S150" s="671">
        <v>261</v>
      </c>
      <c r="T150" s="671">
        <v>154</v>
      </c>
      <c r="U150" s="671">
        <v>102</v>
      </c>
      <c r="V150" s="671">
        <v>105</v>
      </c>
      <c r="W150" s="671">
        <v>309</v>
      </c>
      <c r="X150" s="671">
        <v>198</v>
      </c>
      <c r="Y150" s="671">
        <v>351</v>
      </c>
      <c r="Z150" s="671">
        <v>1524</v>
      </c>
      <c r="AA150" s="671">
        <v>1253</v>
      </c>
      <c r="AB150" s="671">
        <v>33</v>
      </c>
      <c r="AC150" s="671">
        <v>3300</v>
      </c>
      <c r="AD150" s="671">
        <v>929</v>
      </c>
      <c r="AE150" s="708" t="str">
        <f t="shared" si="76"/>
        <v>TRUE</v>
      </c>
      <c r="AF150" s="689" t="str">
        <f t="shared" si="77"/>
        <v>TRUE</v>
      </c>
      <c r="AG150" s="709" t="str">
        <f t="shared" si="78"/>
        <v>TRUE</v>
      </c>
    </row>
    <row r="151" spans="1:33" s="661" customFormat="1" ht="12.75" x14ac:dyDescent="0.2">
      <c r="A151" s="710" t="s">
        <v>868</v>
      </c>
      <c r="B151" s="671">
        <v>8412</v>
      </c>
      <c r="C151" s="671">
        <v>80</v>
      </c>
      <c r="D151" s="671">
        <v>2139</v>
      </c>
      <c r="E151" s="671">
        <v>4235</v>
      </c>
      <c r="F151" s="671">
        <v>1958</v>
      </c>
      <c r="G151" s="672">
        <v>13409</v>
      </c>
      <c r="H151" s="671">
        <v>588</v>
      </c>
      <c r="I151" s="671">
        <v>187</v>
      </c>
      <c r="J151" s="671">
        <v>987</v>
      </c>
      <c r="K151" s="671">
        <v>240</v>
      </c>
      <c r="L151" s="671">
        <v>438</v>
      </c>
      <c r="M151" s="640">
        <v>1171</v>
      </c>
      <c r="N151" s="638">
        <v>375</v>
      </c>
      <c r="O151" s="671">
        <v>2322</v>
      </c>
      <c r="P151" s="671">
        <v>130</v>
      </c>
      <c r="Q151" s="671">
        <v>954</v>
      </c>
      <c r="R151" s="639">
        <v>0</v>
      </c>
      <c r="S151" s="671">
        <v>218</v>
      </c>
      <c r="T151" s="671">
        <v>139</v>
      </c>
      <c r="U151" s="671">
        <v>109</v>
      </c>
      <c r="V151" s="671">
        <v>70</v>
      </c>
      <c r="W151" s="671">
        <v>308</v>
      </c>
      <c r="X151" s="671">
        <v>176</v>
      </c>
      <c r="Y151" s="671">
        <v>233</v>
      </c>
      <c r="Z151" s="671">
        <v>911</v>
      </c>
      <c r="AA151" s="671">
        <v>757</v>
      </c>
      <c r="AB151" s="671">
        <v>29</v>
      </c>
      <c r="AC151" s="671">
        <v>2198</v>
      </c>
      <c r="AD151" s="671">
        <v>869</v>
      </c>
      <c r="AE151" s="708" t="str">
        <f t="shared" si="76"/>
        <v>TRUE</v>
      </c>
      <c r="AF151" s="689" t="str">
        <f t="shared" si="77"/>
        <v>TRUE</v>
      </c>
      <c r="AG151" s="709" t="str">
        <f t="shared" si="78"/>
        <v>TRUE</v>
      </c>
    </row>
    <row r="152" spans="1:33" s="661" customFormat="1" ht="12.75" x14ac:dyDescent="0.2">
      <c r="A152" s="711" t="s">
        <v>425</v>
      </c>
      <c r="B152" s="709" t="str">
        <f t="shared" ref="B152:AD152" si="84">IFERROR(CONCATENATE(B151," (",ROUND(B147*100,1),"%)"),"-")</f>
        <v>8412 (-10.5%)</v>
      </c>
      <c r="C152" s="709" t="str">
        <f t="shared" si="84"/>
        <v>80 (7.6%)</v>
      </c>
      <c r="D152" s="709" t="str">
        <f t="shared" si="84"/>
        <v>2139 (-12.5%)</v>
      </c>
      <c r="E152" s="709" t="str">
        <f t="shared" si="84"/>
        <v>4235 (-10.2%)</v>
      </c>
      <c r="F152" s="709" t="str">
        <f t="shared" si="84"/>
        <v>1958 (-9.4%)</v>
      </c>
      <c r="G152" s="712" t="str">
        <f t="shared" si="84"/>
        <v>13409 (-19%)</v>
      </c>
      <c r="H152" s="709" t="str">
        <f t="shared" si="84"/>
        <v>588 (-6.2%)</v>
      </c>
      <c r="I152" s="709" t="str">
        <f t="shared" si="84"/>
        <v>187 (-15.4%)</v>
      </c>
      <c r="J152" s="709" t="str">
        <f t="shared" si="84"/>
        <v>987 (-13%)</v>
      </c>
      <c r="K152" s="709" t="str">
        <f t="shared" si="84"/>
        <v>240 (-17.6%)</v>
      </c>
      <c r="L152" s="709" t="str">
        <f t="shared" si="84"/>
        <v>438 (-6.5%)</v>
      </c>
      <c r="M152" s="709" t="str">
        <f t="shared" si="84"/>
        <v>1171 (-2.6%)</v>
      </c>
      <c r="N152" s="709" t="str">
        <f t="shared" si="84"/>
        <v>375 (-15.9%)</v>
      </c>
      <c r="O152" s="709" t="str">
        <f t="shared" si="84"/>
        <v>2322 (-16.3%)</v>
      </c>
      <c r="P152" s="709" t="str">
        <f t="shared" si="84"/>
        <v>130 (-18.4%)</v>
      </c>
      <c r="Q152" s="709" t="str">
        <f t="shared" si="84"/>
        <v>954 (-7.3%)</v>
      </c>
      <c r="R152" s="709" t="str">
        <f t="shared" si="84"/>
        <v>-</v>
      </c>
      <c r="S152" s="709" t="str">
        <f>IFERROR(CONCATENATE(S151," (",ROUND(S147*100,1),"%)"),"-")</f>
        <v>218 (-13%)</v>
      </c>
      <c r="T152" s="709" t="str">
        <f t="shared" si="84"/>
        <v>139 (-1.2%)</v>
      </c>
      <c r="U152" s="709" t="str">
        <f t="shared" si="84"/>
        <v>109 (-5.5%)</v>
      </c>
      <c r="V152" s="709" t="str">
        <f t="shared" si="84"/>
        <v>70 (-37.3%)</v>
      </c>
      <c r="W152" s="709" t="str">
        <f t="shared" si="84"/>
        <v>308 (13.4%)</v>
      </c>
      <c r="X152" s="709" t="str">
        <f t="shared" si="84"/>
        <v>176 (10.7%)</v>
      </c>
      <c r="Y152" s="709" t="str">
        <f t="shared" si="84"/>
        <v>233 (-39.9%)</v>
      </c>
      <c r="Z152" s="709" t="str">
        <f t="shared" si="84"/>
        <v>911 (-35.3%)</v>
      </c>
      <c r="AA152" s="709" t="str">
        <f t="shared" si="84"/>
        <v>757 (-32.2%)</v>
      </c>
      <c r="AB152" s="709" t="str">
        <f t="shared" si="84"/>
        <v>29 (-9.4%)</v>
      </c>
      <c r="AC152" s="709" t="str">
        <f t="shared" si="84"/>
        <v>2198 (-33.7%)</v>
      </c>
      <c r="AD152" s="709" t="str">
        <f t="shared" si="84"/>
        <v>869 (-2.9%)</v>
      </c>
      <c r="AE152" s="708"/>
      <c r="AF152" s="689"/>
      <c r="AG152" s="709"/>
    </row>
    <row r="153" spans="1:33" s="661" customFormat="1" ht="12.75" x14ac:dyDescent="0.2">
      <c r="A153" s="711" t="s">
        <v>237</v>
      </c>
      <c r="B153" s="614" t="str">
        <f t="shared" ref="B153:R153" si="85">IFERROR(IF(ABS(AVERAGE(B148:B150)-B151)&gt;1.96*SQRT((AVERAGE(B148:B150)/3)+B151),"Sig","Not Sig"),"-")</f>
        <v>Sig</v>
      </c>
      <c r="C153" s="614" t="str">
        <f t="shared" si="85"/>
        <v>Not Sig</v>
      </c>
      <c r="D153" s="614" t="str">
        <f t="shared" si="85"/>
        <v>Sig</v>
      </c>
      <c r="E153" s="614" t="str">
        <f t="shared" si="85"/>
        <v>Sig</v>
      </c>
      <c r="F153" s="614" t="str">
        <f t="shared" si="85"/>
        <v>Sig</v>
      </c>
      <c r="G153" s="614" t="str">
        <f t="shared" si="85"/>
        <v>Sig</v>
      </c>
      <c r="H153" s="614" t="str">
        <f t="shared" si="85"/>
        <v>Not Sig</v>
      </c>
      <c r="I153" s="614" t="str">
        <f t="shared" si="85"/>
        <v>Sig</v>
      </c>
      <c r="J153" s="614" t="str">
        <f t="shared" si="85"/>
        <v>Sig</v>
      </c>
      <c r="K153" s="614" t="str">
        <f t="shared" si="85"/>
        <v>Sig</v>
      </c>
      <c r="L153" s="614" t="str">
        <f t="shared" si="85"/>
        <v>Not Sig</v>
      </c>
      <c r="M153" s="614" t="str">
        <f t="shared" si="85"/>
        <v>Not Sig</v>
      </c>
      <c r="N153" s="614" t="str">
        <f t="shared" si="85"/>
        <v>Sig</v>
      </c>
      <c r="O153" s="614" t="str">
        <f t="shared" si="85"/>
        <v>Sig</v>
      </c>
      <c r="P153" s="614" t="str">
        <f t="shared" si="85"/>
        <v>Sig</v>
      </c>
      <c r="Q153" s="614" t="str">
        <f t="shared" si="85"/>
        <v>Sig</v>
      </c>
      <c r="R153" s="614" t="str">
        <f t="shared" si="85"/>
        <v>Not Sig</v>
      </c>
      <c r="S153" s="614" t="str">
        <f>IFERROR(IF(ABS(AVERAGE(S148:S150)-S151)&gt;1.96*SQRT((AVERAGE(S148:S150)/3)+S151),"Sig","Not Sig"),"-")</f>
        <v>Not Sig</v>
      </c>
      <c r="T153" s="614" t="str">
        <f t="shared" ref="T153:AD153" si="86">IFERROR(IF(ABS(AVERAGE(T148:T150)-T151)&gt;1.96*SQRT((AVERAGE(T148:T150)/3)+T151),"Sig","Not Sig"),"-")</f>
        <v>Not Sig</v>
      </c>
      <c r="U153" s="614" t="str">
        <f t="shared" si="86"/>
        <v>Not Sig</v>
      </c>
      <c r="V153" s="614" t="str">
        <f t="shared" si="86"/>
        <v>Sig</v>
      </c>
      <c r="W153" s="614" t="str">
        <f t="shared" si="86"/>
        <v>Not Sig</v>
      </c>
      <c r="X153" s="614" t="str">
        <f t="shared" si="86"/>
        <v>Not Sig</v>
      </c>
      <c r="Y153" s="614" t="str">
        <f t="shared" si="86"/>
        <v>Sig</v>
      </c>
      <c r="Z153" s="614" t="str">
        <f t="shared" si="86"/>
        <v>Sig</v>
      </c>
      <c r="AA153" s="614" t="str">
        <f t="shared" si="86"/>
        <v>Sig</v>
      </c>
      <c r="AB153" s="614" t="str">
        <f t="shared" si="86"/>
        <v>Not Sig</v>
      </c>
      <c r="AC153" s="614" t="str">
        <f t="shared" si="86"/>
        <v>Sig</v>
      </c>
      <c r="AD153" s="614" t="str">
        <f t="shared" si="86"/>
        <v>Not Sig</v>
      </c>
      <c r="AE153" s="708"/>
      <c r="AF153" s="689"/>
      <c r="AG153" s="709"/>
    </row>
    <row r="154" spans="1:33" s="661" customFormat="1" ht="12.75" x14ac:dyDescent="0.2">
      <c r="A154" s="662" t="s">
        <v>442</v>
      </c>
      <c r="B154" s="615">
        <f t="shared" ref="B154:AD154" si="87">IFERROR((B158-AVERAGE(B155:B157))/AVERAGE(B155:B157),"-")</f>
        <v>-0.12595942067676694</v>
      </c>
      <c r="C154" s="615">
        <f t="shared" si="87"/>
        <v>0.10492505353319065</v>
      </c>
      <c r="D154" s="615">
        <f t="shared" si="87"/>
        <v>-0.11662230825066537</v>
      </c>
      <c r="E154" s="615">
        <f t="shared" si="87"/>
        <v>-0.1380955202654657</v>
      </c>
      <c r="F154" s="615">
        <f t="shared" si="87"/>
        <v>-0.11198738170347003</v>
      </c>
      <c r="G154" s="666">
        <f t="shared" si="87"/>
        <v>-0.18922611779754636</v>
      </c>
      <c r="H154" s="615">
        <f t="shared" si="87"/>
        <v>-0.10620052770448549</v>
      </c>
      <c r="I154" s="615">
        <f t="shared" si="87"/>
        <v>-0.11106115107913674</v>
      </c>
      <c r="J154" s="615">
        <f t="shared" si="87"/>
        <v>-0.10715211194609997</v>
      </c>
      <c r="K154" s="615">
        <f t="shared" si="87"/>
        <v>-0.10998877665544332</v>
      </c>
      <c r="L154" s="615">
        <f t="shared" si="87"/>
        <v>-6.7502410800385727E-3</v>
      </c>
      <c r="M154" s="615">
        <f t="shared" si="87"/>
        <v>-8.2926185131387886E-2</v>
      </c>
      <c r="N154" s="615">
        <f t="shared" si="87"/>
        <v>-0.18834882058613292</v>
      </c>
      <c r="O154" s="615">
        <f t="shared" si="87"/>
        <v>-0.16276570336756632</v>
      </c>
      <c r="P154" s="615">
        <f t="shared" si="87"/>
        <v>-0.18410041841004188</v>
      </c>
      <c r="Q154" s="615">
        <f t="shared" si="87"/>
        <v>-7.2585871678548353E-2</v>
      </c>
      <c r="R154" s="615">
        <f t="shared" si="87"/>
        <v>-0.25305583085563266</v>
      </c>
      <c r="S154" s="615">
        <f>IFERROR((S158-AVERAGE(S155:S157))/AVERAGE(S155:S157),"-")</f>
        <v>-0.10329341317365269</v>
      </c>
      <c r="T154" s="615">
        <f t="shared" si="87"/>
        <v>-0.10559006211180118</v>
      </c>
      <c r="U154" s="615">
        <f t="shared" si="87"/>
        <v>-1.7817371937639135E-2</v>
      </c>
      <c r="V154" s="615">
        <f t="shared" si="87"/>
        <v>-0.32926829268292684</v>
      </c>
      <c r="W154" s="615">
        <f t="shared" si="87"/>
        <v>4.6816479400749067E-2</v>
      </c>
      <c r="X154" s="615">
        <f t="shared" si="87"/>
        <v>-4.1516245487364621E-2</v>
      </c>
      <c r="Y154" s="615">
        <f t="shared" si="87"/>
        <v>-0.40306122448979592</v>
      </c>
      <c r="Z154" s="615">
        <f t="shared" si="87"/>
        <v>-0.35267645665561342</v>
      </c>
      <c r="AA154" s="615">
        <f t="shared" si="87"/>
        <v>-0.30784313725490198</v>
      </c>
      <c r="AB154" s="615">
        <f t="shared" si="87"/>
        <v>-3.9999999999999437E-3</v>
      </c>
      <c r="AC154" s="615">
        <f t="shared" si="87"/>
        <v>-0.33024622645709956</v>
      </c>
      <c r="AD154" s="615">
        <f t="shared" si="87"/>
        <v>-3.2245169886742114E-2</v>
      </c>
      <c r="AE154" s="708"/>
      <c r="AF154" s="689"/>
      <c r="AG154" s="709"/>
    </row>
    <row r="155" spans="1:33" s="661" customFormat="1" ht="12.75" x14ac:dyDescent="0.2">
      <c r="A155" s="713" t="s">
        <v>673</v>
      </c>
      <c r="B155" s="614">
        <f t="shared" ref="B155:AD158" si="88">IFERROR(SUM(B148,B141),"-")</f>
        <v>19192</v>
      </c>
      <c r="C155" s="614">
        <f t="shared" si="88"/>
        <v>148</v>
      </c>
      <c r="D155" s="614">
        <f t="shared" si="88"/>
        <v>4015</v>
      </c>
      <c r="E155" s="614">
        <f t="shared" si="88"/>
        <v>10880</v>
      </c>
      <c r="F155" s="614">
        <f t="shared" si="88"/>
        <v>4149</v>
      </c>
      <c r="G155" s="714">
        <f t="shared" si="88"/>
        <v>33656</v>
      </c>
      <c r="H155" s="614">
        <f t="shared" si="88"/>
        <v>1529</v>
      </c>
      <c r="I155" s="614">
        <f t="shared" si="88"/>
        <v>752</v>
      </c>
      <c r="J155" s="614">
        <f t="shared" si="88"/>
        <v>2495</v>
      </c>
      <c r="K155" s="614">
        <f t="shared" si="88"/>
        <v>870</v>
      </c>
      <c r="L155" s="614">
        <f t="shared" si="88"/>
        <v>946</v>
      </c>
      <c r="M155" s="614">
        <f t="shared" si="88"/>
        <v>2445</v>
      </c>
      <c r="N155" s="614">
        <f t="shared" si="88"/>
        <v>879</v>
      </c>
      <c r="O155" s="614">
        <f t="shared" si="88"/>
        <v>2767</v>
      </c>
      <c r="P155" s="614">
        <f t="shared" si="88"/>
        <v>168</v>
      </c>
      <c r="Q155" s="614">
        <f t="shared" si="88"/>
        <v>991</v>
      </c>
      <c r="R155" s="614">
        <f t="shared" si="88"/>
        <v>2789</v>
      </c>
      <c r="S155" s="614">
        <f>IFERROR(SUM(S148,S141),"-")</f>
        <v>645</v>
      </c>
      <c r="T155" s="614">
        <f t="shared" si="88"/>
        <v>485</v>
      </c>
      <c r="U155" s="614">
        <f t="shared" si="88"/>
        <v>302</v>
      </c>
      <c r="V155" s="614">
        <f t="shared" si="88"/>
        <v>158</v>
      </c>
      <c r="W155" s="614">
        <f t="shared" si="88"/>
        <v>481</v>
      </c>
      <c r="X155" s="614">
        <f t="shared" si="88"/>
        <v>490</v>
      </c>
      <c r="Y155" s="614">
        <f t="shared" si="88"/>
        <v>433</v>
      </c>
      <c r="Z155" s="614">
        <f t="shared" si="88"/>
        <v>1416</v>
      </c>
      <c r="AA155" s="614">
        <f t="shared" si="88"/>
        <v>2402</v>
      </c>
      <c r="AB155" s="614">
        <f t="shared" si="88"/>
        <v>69</v>
      </c>
      <c r="AC155" s="614">
        <f t="shared" si="88"/>
        <v>7686</v>
      </c>
      <c r="AD155" s="614">
        <f t="shared" si="88"/>
        <v>2458</v>
      </c>
      <c r="AE155" s="708"/>
      <c r="AF155" s="689"/>
      <c r="AG155" s="709"/>
    </row>
    <row r="156" spans="1:33" s="661" customFormat="1" ht="12.75" x14ac:dyDescent="0.2">
      <c r="A156" s="711" t="s">
        <v>683</v>
      </c>
      <c r="B156" s="614">
        <f t="shared" si="88"/>
        <v>20400</v>
      </c>
      <c r="C156" s="614">
        <f t="shared" si="88"/>
        <v>149</v>
      </c>
      <c r="D156" s="614">
        <f t="shared" si="88"/>
        <v>4103</v>
      </c>
      <c r="E156" s="614">
        <f t="shared" si="88"/>
        <v>11568</v>
      </c>
      <c r="F156" s="614">
        <f t="shared" si="88"/>
        <v>4580</v>
      </c>
      <c r="G156" s="714">
        <f t="shared" si="88"/>
        <v>34590</v>
      </c>
      <c r="H156" s="614">
        <f t="shared" si="88"/>
        <v>1533</v>
      </c>
      <c r="I156" s="614">
        <f t="shared" si="88"/>
        <v>743</v>
      </c>
      <c r="J156" s="614">
        <f t="shared" si="88"/>
        <v>2514</v>
      </c>
      <c r="K156" s="614">
        <f t="shared" si="88"/>
        <v>926</v>
      </c>
      <c r="L156" s="614">
        <f t="shared" si="88"/>
        <v>1087</v>
      </c>
      <c r="M156" s="614">
        <f t="shared" si="88"/>
        <v>2573</v>
      </c>
      <c r="N156" s="614">
        <f t="shared" si="88"/>
        <v>919</v>
      </c>
      <c r="O156" s="614">
        <f t="shared" si="88"/>
        <v>2794</v>
      </c>
      <c r="P156" s="614">
        <f t="shared" si="88"/>
        <v>165</v>
      </c>
      <c r="Q156" s="614">
        <f t="shared" si="88"/>
        <v>1087</v>
      </c>
      <c r="R156" s="614">
        <f t="shared" si="88"/>
        <v>3260</v>
      </c>
      <c r="S156" s="614">
        <f>IFERROR(SUM(S149,S142),"-")</f>
        <v>663</v>
      </c>
      <c r="T156" s="614">
        <f t="shared" si="88"/>
        <v>582</v>
      </c>
      <c r="U156" s="614">
        <f t="shared" si="88"/>
        <v>296</v>
      </c>
      <c r="V156" s="614">
        <f t="shared" si="88"/>
        <v>162</v>
      </c>
      <c r="W156" s="614">
        <f t="shared" si="88"/>
        <v>546</v>
      </c>
      <c r="X156" s="614">
        <f t="shared" si="88"/>
        <v>550</v>
      </c>
      <c r="Y156" s="614">
        <f t="shared" si="88"/>
        <v>387</v>
      </c>
      <c r="Z156" s="614">
        <f t="shared" si="88"/>
        <v>1282</v>
      </c>
      <c r="AA156" s="614">
        <f t="shared" si="88"/>
        <v>2513</v>
      </c>
      <c r="AB156" s="614">
        <f t="shared" si="88"/>
        <v>72</v>
      </c>
      <c r="AC156" s="614">
        <f t="shared" si="88"/>
        <v>7429</v>
      </c>
      <c r="AD156" s="614">
        <f t="shared" si="88"/>
        <v>2507</v>
      </c>
      <c r="AE156" s="708"/>
      <c r="AF156" s="689"/>
      <c r="AG156" s="709"/>
    </row>
    <row r="157" spans="1:33" s="661" customFormat="1" ht="12.75" x14ac:dyDescent="0.2">
      <c r="A157" s="711" t="s">
        <v>820</v>
      </c>
      <c r="B157" s="614">
        <f t="shared" si="88"/>
        <v>20340</v>
      </c>
      <c r="C157" s="614">
        <f t="shared" si="88"/>
        <v>170</v>
      </c>
      <c r="D157" s="614">
        <f t="shared" si="88"/>
        <v>4281</v>
      </c>
      <c r="E157" s="614">
        <f t="shared" si="88"/>
        <v>11304</v>
      </c>
      <c r="F157" s="614">
        <f t="shared" si="88"/>
        <v>4585</v>
      </c>
      <c r="G157" s="714">
        <f t="shared" si="88"/>
        <v>34948</v>
      </c>
      <c r="H157" s="614">
        <f t="shared" si="88"/>
        <v>1486</v>
      </c>
      <c r="I157" s="614">
        <f t="shared" si="88"/>
        <v>729</v>
      </c>
      <c r="J157" s="614">
        <f t="shared" si="88"/>
        <v>2709</v>
      </c>
      <c r="K157" s="614">
        <f t="shared" si="88"/>
        <v>877</v>
      </c>
      <c r="L157" s="614">
        <f t="shared" si="88"/>
        <v>1078</v>
      </c>
      <c r="M157" s="614">
        <f t="shared" si="88"/>
        <v>2555</v>
      </c>
      <c r="N157" s="614">
        <f t="shared" si="88"/>
        <v>1000</v>
      </c>
      <c r="O157" s="614">
        <f t="shared" si="88"/>
        <v>2813</v>
      </c>
      <c r="P157" s="614">
        <f t="shared" si="88"/>
        <v>145</v>
      </c>
      <c r="Q157" s="614">
        <f t="shared" si="88"/>
        <v>1008</v>
      </c>
      <c r="R157" s="614">
        <f t="shared" si="88"/>
        <v>3032</v>
      </c>
      <c r="S157" s="614">
        <f>IFERROR(SUM(S150,S143),"-")</f>
        <v>696</v>
      </c>
      <c r="T157" s="614">
        <f t="shared" si="88"/>
        <v>543</v>
      </c>
      <c r="U157" s="614">
        <f t="shared" si="88"/>
        <v>300</v>
      </c>
      <c r="V157" s="614">
        <f t="shared" si="88"/>
        <v>172</v>
      </c>
      <c r="W157" s="614">
        <f t="shared" si="88"/>
        <v>575</v>
      </c>
      <c r="X157" s="614">
        <f t="shared" si="88"/>
        <v>622</v>
      </c>
      <c r="Y157" s="614">
        <f t="shared" si="88"/>
        <v>356</v>
      </c>
      <c r="Z157" s="614">
        <f t="shared" si="88"/>
        <v>1524</v>
      </c>
      <c r="AA157" s="614">
        <f t="shared" si="88"/>
        <v>2735</v>
      </c>
      <c r="AB157" s="614">
        <f t="shared" si="88"/>
        <v>109</v>
      </c>
      <c r="AC157" s="614">
        <f t="shared" si="88"/>
        <v>7344</v>
      </c>
      <c r="AD157" s="614">
        <f t="shared" si="88"/>
        <v>2540</v>
      </c>
      <c r="AE157" s="708"/>
      <c r="AF157" s="689"/>
      <c r="AG157" s="709"/>
    </row>
    <row r="158" spans="1:33" s="661" customFormat="1" ht="12.75" x14ac:dyDescent="0.2">
      <c r="A158" s="711" t="s">
        <v>869</v>
      </c>
      <c r="B158" s="614">
        <f t="shared" si="88"/>
        <v>17461</v>
      </c>
      <c r="C158" s="614">
        <f t="shared" si="88"/>
        <v>172</v>
      </c>
      <c r="D158" s="614">
        <f t="shared" si="88"/>
        <v>3651</v>
      </c>
      <c r="E158" s="614">
        <f t="shared" si="88"/>
        <v>9697</v>
      </c>
      <c r="F158" s="614">
        <f t="shared" si="88"/>
        <v>3941</v>
      </c>
      <c r="G158" s="714">
        <f t="shared" si="88"/>
        <v>27889</v>
      </c>
      <c r="H158" s="614">
        <f t="shared" si="88"/>
        <v>1355</v>
      </c>
      <c r="I158" s="614">
        <f t="shared" si="88"/>
        <v>659</v>
      </c>
      <c r="J158" s="614">
        <f t="shared" si="88"/>
        <v>2297</v>
      </c>
      <c r="K158" s="614">
        <f t="shared" si="88"/>
        <v>793</v>
      </c>
      <c r="L158" s="614">
        <f t="shared" si="88"/>
        <v>1030</v>
      </c>
      <c r="M158" s="614">
        <f t="shared" si="88"/>
        <v>2315</v>
      </c>
      <c r="N158" s="614">
        <f t="shared" si="88"/>
        <v>757</v>
      </c>
      <c r="O158" s="614">
        <f t="shared" si="88"/>
        <v>2337</v>
      </c>
      <c r="P158" s="614">
        <f t="shared" si="88"/>
        <v>130</v>
      </c>
      <c r="Q158" s="614">
        <f t="shared" si="88"/>
        <v>954</v>
      </c>
      <c r="R158" s="614">
        <f t="shared" si="88"/>
        <v>2261</v>
      </c>
      <c r="S158" s="614">
        <f>IFERROR(SUM(S151,S144),"-")</f>
        <v>599</v>
      </c>
      <c r="T158" s="614">
        <f t="shared" si="88"/>
        <v>480</v>
      </c>
      <c r="U158" s="614">
        <f t="shared" si="88"/>
        <v>294</v>
      </c>
      <c r="V158" s="614">
        <f t="shared" si="88"/>
        <v>110</v>
      </c>
      <c r="W158" s="614">
        <f t="shared" si="88"/>
        <v>559</v>
      </c>
      <c r="X158" s="614">
        <f t="shared" si="88"/>
        <v>531</v>
      </c>
      <c r="Y158" s="614">
        <f t="shared" si="88"/>
        <v>234</v>
      </c>
      <c r="Z158" s="614">
        <f t="shared" si="88"/>
        <v>911</v>
      </c>
      <c r="AA158" s="614">
        <f t="shared" si="88"/>
        <v>1765</v>
      </c>
      <c r="AB158" s="614">
        <f t="shared" si="88"/>
        <v>83</v>
      </c>
      <c r="AC158" s="614">
        <f t="shared" si="88"/>
        <v>5014</v>
      </c>
      <c r="AD158" s="614">
        <f t="shared" si="88"/>
        <v>2421</v>
      </c>
      <c r="AE158" s="708"/>
      <c r="AF158" s="689"/>
      <c r="AG158" s="709"/>
    </row>
    <row r="159" spans="1:33" s="661" customFormat="1" ht="12.75" x14ac:dyDescent="0.2">
      <c r="A159" s="711" t="s">
        <v>425</v>
      </c>
      <c r="B159" s="709" t="str">
        <f t="shared" ref="B159:AD159" si="89">IFERROR(CONCATENATE(B158," (",ROUND(B154*100,1),"%)"),"-")</f>
        <v>17461 (-12.6%)</v>
      </c>
      <c r="C159" s="709" t="str">
        <f t="shared" si="89"/>
        <v>172 (10.5%)</v>
      </c>
      <c r="D159" s="709" t="str">
        <f t="shared" si="89"/>
        <v>3651 (-11.7%)</v>
      </c>
      <c r="E159" s="709" t="str">
        <f t="shared" si="89"/>
        <v>9697 (-13.8%)</v>
      </c>
      <c r="F159" s="709" t="str">
        <f t="shared" si="89"/>
        <v>3941 (-11.2%)</v>
      </c>
      <c r="G159" s="712" t="str">
        <f t="shared" si="89"/>
        <v>27889 (-18.9%)</v>
      </c>
      <c r="H159" s="709" t="str">
        <f t="shared" si="89"/>
        <v>1355 (-10.6%)</v>
      </c>
      <c r="I159" s="709" t="str">
        <f t="shared" si="89"/>
        <v>659 (-11.1%)</v>
      </c>
      <c r="J159" s="709" t="str">
        <f t="shared" si="89"/>
        <v>2297 (-10.7%)</v>
      </c>
      <c r="K159" s="709" t="str">
        <f t="shared" si="89"/>
        <v>793 (-11%)</v>
      </c>
      <c r="L159" s="709" t="str">
        <f t="shared" si="89"/>
        <v>1030 (-0.7%)</v>
      </c>
      <c r="M159" s="709" t="str">
        <f t="shared" si="89"/>
        <v>2315 (-8.3%)</v>
      </c>
      <c r="N159" s="709" t="str">
        <f t="shared" si="89"/>
        <v>757 (-18.8%)</v>
      </c>
      <c r="O159" s="709" t="str">
        <f t="shared" si="89"/>
        <v>2337 (-16.3%)</v>
      </c>
      <c r="P159" s="709" t="str">
        <f t="shared" si="89"/>
        <v>130 (-18.4%)</v>
      </c>
      <c r="Q159" s="709" t="str">
        <f t="shared" si="89"/>
        <v>954 (-7.3%)</v>
      </c>
      <c r="R159" s="709" t="str">
        <f t="shared" si="89"/>
        <v>2261 (-25.3%)</v>
      </c>
      <c r="S159" s="709" t="str">
        <f>IFERROR(CONCATENATE(S158," (",ROUND(S154*100,1),"%)"),"-")</f>
        <v>599 (-10.3%)</v>
      </c>
      <c r="T159" s="709" t="str">
        <f t="shared" si="89"/>
        <v>480 (-10.6%)</v>
      </c>
      <c r="U159" s="709" t="str">
        <f t="shared" si="89"/>
        <v>294 (-1.8%)</v>
      </c>
      <c r="V159" s="709" t="str">
        <f t="shared" si="89"/>
        <v>110 (-32.9%)</v>
      </c>
      <c r="W159" s="709" t="str">
        <f t="shared" si="89"/>
        <v>559 (4.7%)</v>
      </c>
      <c r="X159" s="709" t="str">
        <f t="shared" si="89"/>
        <v>531 (-4.2%)</v>
      </c>
      <c r="Y159" s="709" t="str">
        <f t="shared" si="89"/>
        <v>234 (-40.3%)</v>
      </c>
      <c r="Z159" s="709" t="str">
        <f t="shared" si="89"/>
        <v>911 (-35.3%)</v>
      </c>
      <c r="AA159" s="709" t="str">
        <f t="shared" si="89"/>
        <v>1765 (-30.8%)</v>
      </c>
      <c r="AB159" s="709" t="str">
        <f t="shared" si="89"/>
        <v>83 (-0.4%)</v>
      </c>
      <c r="AC159" s="709" t="str">
        <f t="shared" si="89"/>
        <v>5014 (-33%)</v>
      </c>
      <c r="AD159" s="709" t="str">
        <f t="shared" si="89"/>
        <v>2421 (-3.2%)</v>
      </c>
      <c r="AE159" s="708"/>
      <c r="AF159" s="689"/>
      <c r="AG159" s="709"/>
    </row>
    <row r="160" spans="1:33" s="661" customFormat="1" ht="13.5" thickBot="1" x14ac:dyDescent="0.25">
      <c r="A160" s="715" t="s">
        <v>237</v>
      </c>
      <c r="B160" s="614" t="str">
        <f t="shared" ref="B160:R160" si="90">IFERROR(IF(ABS(AVERAGE(B155:B157)-B158)&gt;1.96*SQRT((AVERAGE(B155:B157)/3)+B158),"Sig","Not Sig"),"-")</f>
        <v>Sig</v>
      </c>
      <c r="C160" s="614" t="str">
        <f t="shared" si="90"/>
        <v>Not Sig</v>
      </c>
      <c r="D160" s="614" t="str">
        <f t="shared" si="90"/>
        <v>Sig</v>
      </c>
      <c r="E160" s="614" t="str">
        <f t="shared" si="90"/>
        <v>Sig</v>
      </c>
      <c r="F160" s="614" t="str">
        <f t="shared" si="90"/>
        <v>Sig</v>
      </c>
      <c r="G160" s="614" t="str">
        <f t="shared" si="90"/>
        <v>Sig</v>
      </c>
      <c r="H160" s="614" t="str">
        <f t="shared" si="90"/>
        <v>Sig</v>
      </c>
      <c r="I160" s="614" t="str">
        <f t="shared" si="90"/>
        <v>Sig</v>
      </c>
      <c r="J160" s="614" t="str">
        <f t="shared" si="90"/>
        <v>Sig</v>
      </c>
      <c r="K160" s="614" t="str">
        <f t="shared" si="90"/>
        <v>Sig</v>
      </c>
      <c r="L160" s="614" t="str">
        <f t="shared" si="90"/>
        <v>Not Sig</v>
      </c>
      <c r="M160" s="614" t="str">
        <f t="shared" si="90"/>
        <v>Sig</v>
      </c>
      <c r="N160" s="614" t="str">
        <f t="shared" si="90"/>
        <v>Sig</v>
      </c>
      <c r="O160" s="614" t="str">
        <f t="shared" si="90"/>
        <v>Sig</v>
      </c>
      <c r="P160" s="614" t="str">
        <f t="shared" si="90"/>
        <v>Sig</v>
      </c>
      <c r="Q160" s="614" t="str">
        <f t="shared" si="90"/>
        <v>Sig</v>
      </c>
      <c r="R160" s="614" t="str">
        <f t="shared" si="90"/>
        <v>Sig</v>
      </c>
      <c r="S160" s="614" t="str">
        <f>IFERROR(IF(ABS(AVERAGE(S155:S157)-S158)&gt;1.96*SQRT((AVERAGE(S155:S157)/3)+S158),"Sig","Not Sig"),"-")</f>
        <v>Sig</v>
      </c>
      <c r="T160" s="614" t="str">
        <f t="shared" ref="T160:AD160" si="91">IFERROR(IF(ABS(AVERAGE(T155:T157)-T158)&gt;1.96*SQRT((AVERAGE(T155:T157)/3)+T158),"Sig","Not Sig"),"-")</f>
        <v>Sig</v>
      </c>
      <c r="U160" s="614" t="str">
        <f t="shared" si="91"/>
        <v>Not Sig</v>
      </c>
      <c r="V160" s="614" t="str">
        <f t="shared" si="91"/>
        <v>Sig</v>
      </c>
      <c r="W160" s="614" t="str">
        <f t="shared" si="91"/>
        <v>Not Sig</v>
      </c>
      <c r="X160" s="614" t="str">
        <f t="shared" si="91"/>
        <v>Not Sig</v>
      </c>
      <c r="Y160" s="614" t="str">
        <f t="shared" si="91"/>
        <v>Sig</v>
      </c>
      <c r="Z160" s="614" t="str">
        <f t="shared" si="91"/>
        <v>Sig</v>
      </c>
      <c r="AA160" s="614" t="str">
        <f t="shared" si="91"/>
        <v>Sig</v>
      </c>
      <c r="AB160" s="614" t="str">
        <f t="shared" si="91"/>
        <v>Not Sig</v>
      </c>
      <c r="AC160" s="614" t="str">
        <f t="shared" si="91"/>
        <v>Sig</v>
      </c>
      <c r="AD160" s="614" t="str">
        <f t="shared" si="91"/>
        <v>Not Sig</v>
      </c>
      <c r="AE160" s="708"/>
      <c r="AF160" s="689"/>
      <c r="AG160" s="709"/>
    </row>
    <row r="161" spans="1:33" s="446" customFormat="1" ht="15.75" x14ac:dyDescent="0.25">
      <c r="A161" s="445" t="s">
        <v>247</v>
      </c>
      <c r="B161" s="447"/>
      <c r="C161" s="447"/>
      <c r="D161" s="447"/>
      <c r="E161" s="447"/>
      <c r="F161" s="447"/>
      <c r="G161" s="448"/>
      <c r="H161" s="447"/>
      <c r="I161" s="447"/>
      <c r="J161" s="447"/>
      <c r="K161" s="447"/>
      <c r="L161" s="447"/>
      <c r="M161" s="447"/>
      <c r="N161" s="447"/>
      <c r="O161" s="447"/>
      <c r="P161" s="447"/>
      <c r="Q161" s="447"/>
      <c r="R161" s="447"/>
      <c r="S161" s="447"/>
      <c r="T161" s="447"/>
      <c r="U161" s="447"/>
      <c r="V161" s="447"/>
      <c r="W161" s="447"/>
      <c r="X161" s="447"/>
      <c r="Y161" s="447"/>
      <c r="Z161" s="447"/>
      <c r="AA161" s="447"/>
      <c r="AB161" s="447"/>
      <c r="AC161" s="447"/>
      <c r="AD161" s="447"/>
      <c r="AE161" s="708"/>
      <c r="AF161" s="689"/>
      <c r="AG161" s="709"/>
    </row>
    <row r="162" spans="1:33" s="661" customFormat="1" ht="12.75" x14ac:dyDescent="0.2">
      <c r="A162" s="707" t="s">
        <v>459</v>
      </c>
      <c r="B162" s="686">
        <v>162</v>
      </c>
      <c r="C162" s="686">
        <v>0</v>
      </c>
      <c r="D162" s="686">
        <v>2</v>
      </c>
      <c r="E162" s="686">
        <v>41</v>
      </c>
      <c r="F162" s="686">
        <v>119</v>
      </c>
      <c r="G162" s="686">
        <v>173</v>
      </c>
      <c r="H162" s="686">
        <v>12</v>
      </c>
      <c r="I162" s="686">
        <v>1</v>
      </c>
      <c r="J162" s="686">
        <v>14</v>
      </c>
      <c r="K162" s="686">
        <v>8</v>
      </c>
      <c r="L162" s="686">
        <v>5</v>
      </c>
      <c r="M162" s="686">
        <v>15</v>
      </c>
      <c r="N162" s="686">
        <v>3</v>
      </c>
      <c r="O162" s="686">
        <v>6</v>
      </c>
      <c r="P162" s="686">
        <v>0</v>
      </c>
      <c r="Q162" s="686">
        <v>10</v>
      </c>
      <c r="R162" s="686">
        <v>21</v>
      </c>
      <c r="S162" s="686">
        <v>3</v>
      </c>
      <c r="T162" s="686">
        <v>7</v>
      </c>
      <c r="U162" s="686">
        <v>1</v>
      </c>
      <c r="V162" s="686">
        <v>1</v>
      </c>
      <c r="W162" s="686">
        <v>38</v>
      </c>
      <c r="X162" s="686">
        <v>17</v>
      </c>
      <c r="Y162" s="686">
        <v>0</v>
      </c>
      <c r="Z162" s="686">
        <v>0</v>
      </c>
      <c r="AA162" s="686">
        <v>10</v>
      </c>
      <c r="AB162" s="686">
        <v>0</v>
      </c>
      <c r="AC162" s="686">
        <v>1</v>
      </c>
      <c r="AD162" s="686">
        <v>0</v>
      </c>
      <c r="AE162" s="708" t="str">
        <f t="shared" si="76"/>
        <v>TRUE</v>
      </c>
      <c r="AF162" s="689" t="str">
        <f t="shared" si="77"/>
        <v>TRUE</v>
      </c>
      <c r="AG162" s="709" t="str">
        <f t="shared" si="78"/>
        <v>TRUE</v>
      </c>
    </row>
    <row r="163" spans="1:33" s="661" customFormat="1" ht="12.75" x14ac:dyDescent="0.2">
      <c r="A163" s="713" t="s">
        <v>248</v>
      </c>
      <c r="B163" s="674">
        <f t="shared" ref="B163:AA163" si="92">IFERROR(B162/B158,"-")</f>
        <v>9.277819139797262E-3</v>
      </c>
      <c r="C163" s="674">
        <f t="shared" si="92"/>
        <v>0</v>
      </c>
      <c r="D163" s="674">
        <f t="shared" si="92"/>
        <v>5.4779512462339083E-4</v>
      </c>
      <c r="E163" s="674">
        <f t="shared" si="92"/>
        <v>4.2281117871506655E-3</v>
      </c>
      <c r="F163" s="674">
        <f t="shared" si="92"/>
        <v>3.0195381882770871E-2</v>
      </c>
      <c r="G163" s="674">
        <f t="shared" si="92"/>
        <v>6.2031625372010466E-3</v>
      </c>
      <c r="H163" s="674">
        <f t="shared" si="92"/>
        <v>8.8560885608856086E-3</v>
      </c>
      <c r="I163" s="674">
        <f t="shared" si="92"/>
        <v>1.5174506828528073E-3</v>
      </c>
      <c r="J163" s="674">
        <f t="shared" si="92"/>
        <v>6.0949063996517195E-3</v>
      </c>
      <c r="K163" s="674">
        <f t="shared" si="92"/>
        <v>1.0088272383354351E-2</v>
      </c>
      <c r="L163" s="674">
        <f t="shared" si="92"/>
        <v>4.8543689320388345E-3</v>
      </c>
      <c r="M163" s="674">
        <f t="shared" si="92"/>
        <v>6.4794816414686825E-3</v>
      </c>
      <c r="N163" s="674">
        <f t="shared" si="92"/>
        <v>3.9630118890356669E-3</v>
      </c>
      <c r="O163" s="674">
        <f t="shared" si="92"/>
        <v>2.5673940949935813E-3</v>
      </c>
      <c r="P163" s="674">
        <f t="shared" si="92"/>
        <v>0</v>
      </c>
      <c r="Q163" s="674">
        <f t="shared" si="92"/>
        <v>1.0482180293501049E-2</v>
      </c>
      <c r="R163" s="674">
        <f t="shared" si="92"/>
        <v>9.2879256965944269E-3</v>
      </c>
      <c r="S163" s="674">
        <f>IFERROR(S162/S158,"-")</f>
        <v>5.008347245409015E-3</v>
      </c>
      <c r="T163" s="674">
        <f t="shared" si="92"/>
        <v>1.4583333333333334E-2</v>
      </c>
      <c r="U163" s="674">
        <f t="shared" si="92"/>
        <v>3.4013605442176869E-3</v>
      </c>
      <c r="V163" s="674">
        <f t="shared" si="92"/>
        <v>9.0909090909090905E-3</v>
      </c>
      <c r="W163" s="674">
        <f t="shared" si="92"/>
        <v>6.7978533094812166E-2</v>
      </c>
      <c r="X163" s="674">
        <f t="shared" si="92"/>
        <v>3.2015065913370999E-2</v>
      </c>
      <c r="Y163" s="674">
        <f t="shared" si="92"/>
        <v>0</v>
      </c>
      <c r="Z163" s="674">
        <f t="shared" si="92"/>
        <v>0</v>
      </c>
      <c r="AA163" s="674">
        <f t="shared" si="92"/>
        <v>5.6657223796033997E-3</v>
      </c>
      <c r="AB163" s="716"/>
      <c r="AC163" s="716"/>
      <c r="AD163" s="716"/>
      <c r="AE163" s="708"/>
      <c r="AF163" s="689"/>
      <c r="AG163" s="709"/>
    </row>
    <row r="164" spans="1:33" s="661" customFormat="1" ht="12.75" x14ac:dyDescent="0.2">
      <c r="A164" s="707" t="s">
        <v>458</v>
      </c>
      <c r="B164" s="686">
        <v>290</v>
      </c>
      <c r="C164" s="686">
        <v>0</v>
      </c>
      <c r="D164" s="686">
        <v>12</v>
      </c>
      <c r="E164" s="686">
        <v>109</v>
      </c>
      <c r="F164" s="686">
        <v>169</v>
      </c>
      <c r="G164" s="686">
        <v>310</v>
      </c>
      <c r="H164" s="686">
        <v>21</v>
      </c>
      <c r="I164" s="686">
        <v>2</v>
      </c>
      <c r="J164" s="686">
        <v>32</v>
      </c>
      <c r="K164" s="686">
        <v>22</v>
      </c>
      <c r="L164" s="686">
        <v>18</v>
      </c>
      <c r="M164" s="686">
        <v>39</v>
      </c>
      <c r="N164" s="686">
        <v>3</v>
      </c>
      <c r="O164" s="686">
        <v>9</v>
      </c>
      <c r="P164" s="686">
        <v>1</v>
      </c>
      <c r="Q164" s="686">
        <v>13</v>
      </c>
      <c r="R164" s="686">
        <v>24</v>
      </c>
      <c r="S164" s="686">
        <v>11</v>
      </c>
      <c r="T164" s="686">
        <v>10</v>
      </c>
      <c r="U164" s="686">
        <v>2</v>
      </c>
      <c r="V164" s="686">
        <v>2</v>
      </c>
      <c r="W164" s="686">
        <v>53</v>
      </c>
      <c r="X164" s="686">
        <v>28</v>
      </c>
      <c r="Y164" s="686">
        <v>0</v>
      </c>
      <c r="Z164" s="686">
        <v>0</v>
      </c>
      <c r="AA164" s="686">
        <v>18</v>
      </c>
      <c r="AB164" s="686">
        <v>0</v>
      </c>
      <c r="AC164" s="686">
        <v>2</v>
      </c>
      <c r="AD164" s="686">
        <v>0</v>
      </c>
      <c r="AE164" s="708" t="str">
        <f>IF(B164=SUM(C164:F164),"TRUE","FALSE")</f>
        <v>TRUE</v>
      </c>
      <c r="AF164" s="689" t="str">
        <f t="shared" si="77"/>
        <v>TRUE</v>
      </c>
      <c r="AG164" s="709" t="str">
        <f t="shared" si="78"/>
        <v>TRUE</v>
      </c>
    </row>
    <row r="165" spans="1:33" s="718" customFormat="1" ht="13.5" thickBot="1" x14ac:dyDescent="0.25">
      <c r="A165" s="713" t="s">
        <v>250</v>
      </c>
      <c r="B165" s="674">
        <f t="shared" ref="B165:AA165" si="93">IFERROR(B164/B158,"-")</f>
        <v>1.6608441670007443E-2</v>
      </c>
      <c r="C165" s="674">
        <f t="shared" si="93"/>
        <v>0</v>
      </c>
      <c r="D165" s="674">
        <f t="shared" si="93"/>
        <v>3.286770747740345E-3</v>
      </c>
      <c r="E165" s="674">
        <f t="shared" si="93"/>
        <v>1.1240589873156646E-2</v>
      </c>
      <c r="F165" s="674">
        <f t="shared" si="93"/>
        <v>4.288251712763258E-2</v>
      </c>
      <c r="G165" s="674">
        <f t="shared" si="93"/>
        <v>1.1115493563770663E-2</v>
      </c>
      <c r="H165" s="674">
        <f t="shared" si="93"/>
        <v>1.5498154981549815E-2</v>
      </c>
      <c r="I165" s="674">
        <f t="shared" si="93"/>
        <v>3.0349013657056147E-3</v>
      </c>
      <c r="J165" s="674">
        <f t="shared" si="93"/>
        <v>1.3931214627775359E-2</v>
      </c>
      <c r="K165" s="674">
        <f t="shared" si="93"/>
        <v>2.7742749054224466E-2</v>
      </c>
      <c r="L165" s="674">
        <f t="shared" si="93"/>
        <v>1.7475728155339806E-2</v>
      </c>
      <c r="M165" s="674">
        <f t="shared" si="93"/>
        <v>1.6846652267818573E-2</v>
      </c>
      <c r="N165" s="674">
        <f t="shared" si="93"/>
        <v>3.9630118890356669E-3</v>
      </c>
      <c r="O165" s="674">
        <f t="shared" si="93"/>
        <v>3.8510911424903724E-3</v>
      </c>
      <c r="P165" s="674">
        <f t="shared" si="93"/>
        <v>7.6923076923076927E-3</v>
      </c>
      <c r="Q165" s="674">
        <f t="shared" si="93"/>
        <v>1.3626834381551363E-2</v>
      </c>
      <c r="R165" s="674">
        <f t="shared" si="93"/>
        <v>1.0614772224679346E-2</v>
      </c>
      <c r="S165" s="674">
        <f t="shared" si="93"/>
        <v>1.8363939899833055E-2</v>
      </c>
      <c r="T165" s="674">
        <f t="shared" si="93"/>
        <v>2.0833333333333332E-2</v>
      </c>
      <c r="U165" s="674">
        <f t="shared" si="93"/>
        <v>6.8027210884353739E-3</v>
      </c>
      <c r="V165" s="674">
        <f t="shared" si="93"/>
        <v>1.8181818181818181E-2</v>
      </c>
      <c r="W165" s="674">
        <f t="shared" si="93"/>
        <v>9.4812164579606437E-2</v>
      </c>
      <c r="X165" s="674">
        <f t="shared" si="93"/>
        <v>5.2730696798493411E-2</v>
      </c>
      <c r="Y165" s="674">
        <f t="shared" si="93"/>
        <v>0</v>
      </c>
      <c r="Z165" s="674">
        <f t="shared" si="93"/>
        <v>0</v>
      </c>
      <c r="AA165" s="674">
        <f t="shared" si="93"/>
        <v>1.0198300283286119E-2</v>
      </c>
      <c r="AB165" s="717"/>
      <c r="AC165" s="717"/>
      <c r="AD165" s="717"/>
      <c r="AE165" s="708"/>
      <c r="AF165" s="689"/>
      <c r="AG165" s="709"/>
    </row>
    <row r="166" spans="1:33" s="446" customFormat="1" ht="15.75" x14ac:dyDescent="0.25">
      <c r="A166" s="445" t="s">
        <v>251</v>
      </c>
      <c r="B166" s="447"/>
      <c r="C166" s="447"/>
      <c r="D166" s="447"/>
      <c r="E166" s="447"/>
      <c r="F166" s="447"/>
      <c r="G166" s="448"/>
      <c r="H166" s="447"/>
      <c r="I166" s="447"/>
      <c r="J166" s="447"/>
      <c r="K166" s="447"/>
      <c r="L166" s="447"/>
      <c r="M166" s="447"/>
      <c r="N166" s="447"/>
      <c r="O166" s="447"/>
      <c r="P166" s="447"/>
      <c r="Q166" s="447"/>
      <c r="R166" s="447"/>
      <c r="S166" s="447"/>
      <c r="T166" s="447"/>
      <c r="U166" s="447"/>
      <c r="V166" s="447"/>
      <c r="W166" s="447"/>
      <c r="X166" s="447"/>
      <c r="Y166" s="447"/>
      <c r="Z166" s="447"/>
      <c r="AA166" s="447"/>
      <c r="AB166" s="719"/>
      <c r="AC166" s="719"/>
      <c r="AD166" s="719"/>
      <c r="AE166" s="708"/>
      <c r="AF166" s="689"/>
      <c r="AG166" s="709"/>
    </row>
    <row r="167" spans="1:33" s="661" customFormat="1" ht="12.75" x14ac:dyDescent="0.2">
      <c r="A167" s="664" t="s">
        <v>460</v>
      </c>
      <c r="B167" s="686">
        <v>13896</v>
      </c>
      <c r="C167" s="686">
        <v>152</v>
      </c>
      <c r="D167" s="686">
        <v>3475</v>
      </c>
      <c r="E167" s="686">
        <v>8133</v>
      </c>
      <c r="F167" s="686">
        <v>2136</v>
      </c>
      <c r="G167" s="686">
        <v>23983</v>
      </c>
      <c r="H167" s="686">
        <v>1197</v>
      </c>
      <c r="I167" s="686">
        <v>633</v>
      </c>
      <c r="J167" s="686">
        <v>1932</v>
      </c>
      <c r="K167" s="686">
        <v>688</v>
      </c>
      <c r="L167" s="686">
        <v>437</v>
      </c>
      <c r="M167" s="686">
        <v>1455</v>
      </c>
      <c r="N167" s="686">
        <v>750</v>
      </c>
      <c r="O167" s="686">
        <v>2280</v>
      </c>
      <c r="P167" s="686">
        <v>125</v>
      </c>
      <c r="Q167" s="686">
        <v>873</v>
      </c>
      <c r="R167" s="686">
        <v>1868</v>
      </c>
      <c r="S167" s="686">
        <v>408</v>
      </c>
      <c r="T167" s="686">
        <v>414</v>
      </c>
      <c r="U167" s="686">
        <v>135</v>
      </c>
      <c r="V167" s="686">
        <v>102</v>
      </c>
      <c r="W167" s="686">
        <v>190</v>
      </c>
      <c r="X167" s="686">
        <v>409</v>
      </c>
      <c r="Y167" s="686">
        <v>234</v>
      </c>
      <c r="Z167" s="686">
        <v>911</v>
      </c>
      <c r="AA167" s="686">
        <v>1434</v>
      </c>
      <c r="AB167" s="686">
        <v>81</v>
      </c>
      <c r="AC167" s="686">
        <v>5012</v>
      </c>
      <c r="AD167" s="686">
        <v>2415</v>
      </c>
      <c r="AE167" s="708" t="str">
        <f t="shared" si="76"/>
        <v>TRUE</v>
      </c>
      <c r="AF167" s="689" t="str">
        <f t="shared" si="77"/>
        <v>TRUE</v>
      </c>
      <c r="AG167" s="709" t="str">
        <f t="shared" si="78"/>
        <v>TRUE</v>
      </c>
    </row>
    <row r="168" spans="1:33" s="661" customFormat="1" ht="13.5" thickBot="1" x14ac:dyDescent="0.25">
      <c r="A168" s="720" t="s">
        <v>252</v>
      </c>
      <c r="B168" s="674">
        <f t="shared" ref="B168:AA168" si="94">IFERROR(B167/B158,"-")</f>
        <v>0.79583070843594295</v>
      </c>
      <c r="C168" s="674">
        <f t="shared" si="94"/>
        <v>0.88372093023255816</v>
      </c>
      <c r="D168" s="674">
        <f t="shared" si="94"/>
        <v>0.95179402903314159</v>
      </c>
      <c r="E168" s="674">
        <f t="shared" si="94"/>
        <v>0.83871300402186244</v>
      </c>
      <c r="F168" s="674">
        <f t="shared" si="94"/>
        <v>0.54199441766049228</v>
      </c>
      <c r="G168" s="674">
        <f t="shared" si="94"/>
        <v>0.85994478109648964</v>
      </c>
      <c r="H168" s="674">
        <f t="shared" si="94"/>
        <v>0.88339483394833951</v>
      </c>
      <c r="I168" s="674">
        <f t="shared" si="94"/>
        <v>0.96054628224582705</v>
      </c>
      <c r="J168" s="674">
        <f t="shared" si="94"/>
        <v>0.84109708315193732</v>
      </c>
      <c r="K168" s="674">
        <f t="shared" si="94"/>
        <v>0.86759142496847419</v>
      </c>
      <c r="L168" s="674">
        <f t="shared" si="94"/>
        <v>0.42427184466019419</v>
      </c>
      <c r="M168" s="674">
        <f t="shared" si="94"/>
        <v>0.62850971922246224</v>
      </c>
      <c r="N168" s="674">
        <f t="shared" si="94"/>
        <v>0.99075297225891679</v>
      </c>
      <c r="O168" s="674">
        <f t="shared" si="94"/>
        <v>0.97560975609756095</v>
      </c>
      <c r="P168" s="674">
        <f t="shared" si="94"/>
        <v>0.96153846153846156</v>
      </c>
      <c r="Q168" s="674">
        <f t="shared" si="94"/>
        <v>0.91509433962264153</v>
      </c>
      <c r="R168" s="674">
        <f t="shared" si="94"/>
        <v>0.82618310482087576</v>
      </c>
      <c r="S168" s="674">
        <f t="shared" si="94"/>
        <v>0.6811352253756261</v>
      </c>
      <c r="T168" s="674">
        <f t="shared" si="94"/>
        <v>0.86250000000000004</v>
      </c>
      <c r="U168" s="674">
        <f t="shared" si="94"/>
        <v>0.45918367346938777</v>
      </c>
      <c r="V168" s="674">
        <f t="shared" si="94"/>
        <v>0.92727272727272725</v>
      </c>
      <c r="W168" s="674">
        <f t="shared" si="94"/>
        <v>0.33989266547406083</v>
      </c>
      <c r="X168" s="674">
        <f t="shared" si="94"/>
        <v>0.77024482109227876</v>
      </c>
      <c r="Y168" s="674">
        <f t="shared" si="94"/>
        <v>1</v>
      </c>
      <c r="Z168" s="674">
        <f t="shared" si="94"/>
        <v>1</v>
      </c>
      <c r="AA168" s="674">
        <f t="shared" si="94"/>
        <v>0.81246458923512743</v>
      </c>
      <c r="AB168" s="717"/>
      <c r="AC168" s="717"/>
      <c r="AD168" s="717"/>
      <c r="AE168" s="708"/>
      <c r="AF168" s="689"/>
      <c r="AG168" s="709"/>
    </row>
    <row r="169" spans="1:33" s="446" customFormat="1" ht="15.75" x14ac:dyDescent="0.25">
      <c r="A169" s="445" t="s">
        <v>253</v>
      </c>
      <c r="B169" s="447"/>
      <c r="C169" s="447"/>
      <c r="D169" s="447"/>
      <c r="E169" s="447"/>
      <c r="F169" s="447"/>
      <c r="G169" s="448"/>
      <c r="H169" s="447"/>
      <c r="I169" s="447"/>
      <c r="J169" s="447"/>
      <c r="K169" s="447"/>
      <c r="L169" s="447"/>
      <c r="M169" s="447"/>
      <c r="N169" s="447"/>
      <c r="O169" s="447"/>
      <c r="P169" s="447"/>
      <c r="Q169" s="447"/>
      <c r="R169" s="447"/>
      <c r="S169" s="447"/>
      <c r="T169" s="447"/>
      <c r="U169" s="447"/>
      <c r="V169" s="447"/>
      <c r="W169" s="447"/>
      <c r="X169" s="447"/>
      <c r="Y169" s="447"/>
      <c r="Z169" s="447"/>
      <c r="AA169" s="447"/>
      <c r="AB169" s="719"/>
      <c r="AC169" s="719"/>
      <c r="AD169" s="719"/>
      <c r="AE169" s="708"/>
      <c r="AF169" s="689"/>
      <c r="AG169" s="709"/>
    </row>
    <row r="170" spans="1:33" s="661" customFormat="1" ht="12.75" x14ac:dyDescent="0.2">
      <c r="A170" s="665" t="s">
        <v>464</v>
      </c>
      <c r="B170" s="686">
        <v>121</v>
      </c>
      <c r="C170" s="686">
        <v>0</v>
      </c>
      <c r="D170" s="686">
        <v>23</v>
      </c>
      <c r="E170" s="686">
        <v>63</v>
      </c>
      <c r="F170" s="686">
        <v>35</v>
      </c>
      <c r="G170" s="686">
        <v>133</v>
      </c>
      <c r="H170" s="686">
        <v>6</v>
      </c>
      <c r="I170" s="686">
        <v>1</v>
      </c>
      <c r="J170" s="686">
        <v>15</v>
      </c>
      <c r="K170" s="686">
        <v>7</v>
      </c>
      <c r="L170" s="686">
        <v>16</v>
      </c>
      <c r="M170" s="686">
        <v>17</v>
      </c>
      <c r="N170" s="686">
        <v>0</v>
      </c>
      <c r="O170" s="686">
        <v>26</v>
      </c>
      <c r="P170" s="686">
        <v>0</v>
      </c>
      <c r="Q170" s="686">
        <v>1</v>
      </c>
      <c r="R170" s="686">
        <v>9</v>
      </c>
      <c r="S170" s="686">
        <v>1</v>
      </c>
      <c r="T170" s="686">
        <v>2</v>
      </c>
      <c r="U170" s="686">
        <v>0</v>
      </c>
      <c r="V170" s="686">
        <v>1</v>
      </c>
      <c r="W170" s="686">
        <v>16</v>
      </c>
      <c r="X170" s="686">
        <v>3</v>
      </c>
      <c r="Y170" s="686">
        <v>0</v>
      </c>
      <c r="Z170" s="686">
        <v>0</v>
      </c>
      <c r="AA170" s="686">
        <v>11</v>
      </c>
      <c r="AB170" s="686">
        <v>1</v>
      </c>
      <c r="AC170" s="686">
        <v>0</v>
      </c>
      <c r="AD170" s="686">
        <v>0</v>
      </c>
      <c r="AE170" s="708" t="str">
        <f t="shared" si="76"/>
        <v>TRUE</v>
      </c>
      <c r="AF170" s="689" t="str">
        <f t="shared" si="77"/>
        <v>TRUE</v>
      </c>
      <c r="AG170" s="709" t="str">
        <f t="shared" si="78"/>
        <v>TRUE</v>
      </c>
    </row>
    <row r="171" spans="1:33" s="661" customFormat="1" ht="12.75" x14ac:dyDescent="0.2">
      <c r="A171" s="721" t="s">
        <v>255</v>
      </c>
      <c r="B171" s="674">
        <f>IFERROR(B170/B167,"-")</f>
        <v>8.7075417386298214E-3</v>
      </c>
      <c r="C171" s="674">
        <f t="shared" ref="C171:AA171" si="95">IFERROR(C170/C167,"-")</f>
        <v>0</v>
      </c>
      <c r="D171" s="674">
        <f t="shared" si="95"/>
        <v>6.6187050359712233E-3</v>
      </c>
      <c r="E171" s="674">
        <f t="shared" si="95"/>
        <v>7.746219107340465E-3</v>
      </c>
      <c r="F171" s="674">
        <f t="shared" si="95"/>
        <v>1.6385767790262171E-2</v>
      </c>
      <c r="G171" s="674">
        <f t="shared" si="95"/>
        <v>5.5455947963140555E-3</v>
      </c>
      <c r="H171" s="674">
        <f t="shared" si="95"/>
        <v>5.0125313283208017E-3</v>
      </c>
      <c r="I171" s="674">
        <f t="shared" si="95"/>
        <v>1.5797788309636651E-3</v>
      </c>
      <c r="J171" s="674">
        <f t="shared" si="95"/>
        <v>7.763975155279503E-3</v>
      </c>
      <c r="K171" s="674">
        <f t="shared" si="95"/>
        <v>1.0174418604651164E-2</v>
      </c>
      <c r="L171" s="674">
        <f t="shared" si="95"/>
        <v>3.6613272311212815E-2</v>
      </c>
      <c r="M171" s="674">
        <f t="shared" si="95"/>
        <v>1.1683848797250859E-2</v>
      </c>
      <c r="N171" s="674">
        <f t="shared" si="95"/>
        <v>0</v>
      </c>
      <c r="O171" s="674">
        <f t="shared" si="95"/>
        <v>1.1403508771929825E-2</v>
      </c>
      <c r="P171" s="674">
        <f t="shared" si="95"/>
        <v>0</v>
      </c>
      <c r="Q171" s="674">
        <f t="shared" si="95"/>
        <v>1.145475372279496E-3</v>
      </c>
      <c r="R171" s="674">
        <f t="shared" si="95"/>
        <v>4.8179871520342612E-3</v>
      </c>
      <c r="S171" s="674">
        <f t="shared" si="95"/>
        <v>2.4509803921568627E-3</v>
      </c>
      <c r="T171" s="674">
        <f t="shared" si="95"/>
        <v>4.830917874396135E-3</v>
      </c>
      <c r="U171" s="674">
        <f t="shared" si="95"/>
        <v>0</v>
      </c>
      <c r="V171" s="674">
        <f t="shared" si="95"/>
        <v>9.8039215686274508E-3</v>
      </c>
      <c r="W171" s="674">
        <f t="shared" si="95"/>
        <v>8.4210526315789472E-2</v>
      </c>
      <c r="X171" s="674">
        <f t="shared" si="95"/>
        <v>7.3349633251833741E-3</v>
      </c>
      <c r="Y171" s="674">
        <f t="shared" si="95"/>
        <v>0</v>
      </c>
      <c r="Z171" s="674">
        <f t="shared" si="95"/>
        <v>0</v>
      </c>
      <c r="AA171" s="674">
        <f t="shared" si="95"/>
        <v>7.6708507670850768E-3</v>
      </c>
      <c r="AB171" s="716"/>
      <c r="AC171" s="716"/>
      <c r="AD171" s="716"/>
      <c r="AE171" s="708"/>
      <c r="AF171" s="689"/>
      <c r="AG171" s="709"/>
    </row>
    <row r="172" spans="1:33" s="661" customFormat="1" ht="12.75" x14ac:dyDescent="0.2">
      <c r="A172" s="707" t="s">
        <v>462</v>
      </c>
      <c r="B172" s="686">
        <v>906</v>
      </c>
      <c r="C172" s="686">
        <v>18</v>
      </c>
      <c r="D172" s="686">
        <v>87</v>
      </c>
      <c r="E172" s="686">
        <v>442</v>
      </c>
      <c r="F172" s="686">
        <v>359</v>
      </c>
      <c r="G172" s="686">
        <v>1190</v>
      </c>
      <c r="H172" s="686">
        <v>140</v>
      </c>
      <c r="I172" s="686">
        <v>13</v>
      </c>
      <c r="J172" s="686">
        <v>36</v>
      </c>
      <c r="K172" s="686">
        <v>22</v>
      </c>
      <c r="L172" s="686">
        <v>244</v>
      </c>
      <c r="M172" s="686">
        <v>38</v>
      </c>
      <c r="N172" s="686">
        <v>7</v>
      </c>
      <c r="O172" s="686">
        <v>0</v>
      </c>
      <c r="P172" s="686">
        <v>2</v>
      </c>
      <c r="Q172" s="686">
        <v>1</v>
      </c>
      <c r="R172" s="686">
        <v>33</v>
      </c>
      <c r="S172" s="686">
        <v>147</v>
      </c>
      <c r="T172" s="686">
        <v>13</v>
      </c>
      <c r="U172" s="686">
        <v>141</v>
      </c>
      <c r="V172" s="686">
        <v>6</v>
      </c>
      <c r="W172" s="686">
        <v>4</v>
      </c>
      <c r="X172" s="686">
        <v>59</v>
      </c>
      <c r="Y172" s="686">
        <v>0</v>
      </c>
      <c r="Z172" s="686">
        <v>0</v>
      </c>
      <c r="AA172" s="686">
        <v>275</v>
      </c>
      <c r="AB172" s="686">
        <v>1</v>
      </c>
      <c r="AC172" s="686">
        <v>2</v>
      </c>
      <c r="AD172" s="686">
        <v>6</v>
      </c>
      <c r="AE172" s="708" t="str">
        <f t="shared" si="76"/>
        <v>TRUE</v>
      </c>
      <c r="AF172" s="689" t="str">
        <f t="shared" si="77"/>
        <v>TRUE</v>
      </c>
      <c r="AG172" s="709" t="str">
        <f t="shared" si="78"/>
        <v>TRUE</v>
      </c>
    </row>
    <row r="173" spans="1:33" s="718" customFormat="1" ht="13.5" thickBot="1" x14ac:dyDescent="0.25">
      <c r="A173" s="722" t="s">
        <v>463</v>
      </c>
      <c r="B173" s="687">
        <f>IFERROR(B172/(B158-B167),"-")</f>
        <v>0.25413744740532962</v>
      </c>
      <c r="C173" s="687">
        <f t="shared" ref="C173:AA173" si="96">IFERROR(C172/(C158-C167),"-")</f>
        <v>0.9</v>
      </c>
      <c r="D173" s="687">
        <f t="shared" si="96"/>
        <v>0.49431818181818182</v>
      </c>
      <c r="E173" s="687">
        <f t="shared" si="96"/>
        <v>0.28260869565217389</v>
      </c>
      <c r="F173" s="687">
        <f t="shared" si="96"/>
        <v>0.19889196675900278</v>
      </c>
      <c r="G173" s="687">
        <f t="shared" si="96"/>
        <v>0.30465949820788529</v>
      </c>
      <c r="H173" s="687">
        <f t="shared" si="96"/>
        <v>0.88607594936708856</v>
      </c>
      <c r="I173" s="687">
        <f t="shared" si="96"/>
        <v>0.5</v>
      </c>
      <c r="J173" s="687">
        <f t="shared" si="96"/>
        <v>9.8630136986301367E-2</v>
      </c>
      <c r="K173" s="687">
        <f t="shared" si="96"/>
        <v>0.20952380952380953</v>
      </c>
      <c r="L173" s="687">
        <f t="shared" si="96"/>
        <v>0.41146711635750421</v>
      </c>
      <c r="M173" s="687">
        <f t="shared" si="96"/>
        <v>4.4186046511627906E-2</v>
      </c>
      <c r="N173" s="687">
        <f t="shared" si="96"/>
        <v>1</v>
      </c>
      <c r="O173" s="687">
        <f t="shared" si="96"/>
        <v>0</v>
      </c>
      <c r="P173" s="687">
        <f t="shared" si="96"/>
        <v>0.4</v>
      </c>
      <c r="Q173" s="687">
        <f t="shared" si="96"/>
        <v>1.2345679012345678E-2</v>
      </c>
      <c r="R173" s="687">
        <f t="shared" si="96"/>
        <v>8.3969465648854963E-2</v>
      </c>
      <c r="S173" s="687">
        <f t="shared" si="96"/>
        <v>0.76963350785340312</v>
      </c>
      <c r="T173" s="687">
        <f t="shared" si="96"/>
        <v>0.19696969696969696</v>
      </c>
      <c r="U173" s="687">
        <f t="shared" si="96"/>
        <v>0.8867924528301887</v>
      </c>
      <c r="V173" s="687">
        <f t="shared" si="96"/>
        <v>0.75</v>
      </c>
      <c r="W173" s="687">
        <f t="shared" si="96"/>
        <v>1.0840108401084011E-2</v>
      </c>
      <c r="X173" s="687">
        <f t="shared" si="96"/>
        <v>0.48360655737704916</v>
      </c>
      <c r="Y173" s="687" t="str">
        <f t="shared" si="96"/>
        <v>-</v>
      </c>
      <c r="Z173" s="687" t="str">
        <f t="shared" si="96"/>
        <v>-</v>
      </c>
      <c r="AA173" s="687">
        <f t="shared" si="96"/>
        <v>0.83081570996978849</v>
      </c>
      <c r="AB173" s="717"/>
      <c r="AC173" s="717"/>
      <c r="AD173" s="717"/>
      <c r="AE173" s="708"/>
      <c r="AF173" s="689"/>
      <c r="AG173" s="709"/>
    </row>
    <row r="174" spans="1:33" s="446" customFormat="1" ht="15.75" x14ac:dyDescent="0.25">
      <c r="A174" s="445" t="s">
        <v>257</v>
      </c>
      <c r="B174" s="447"/>
      <c r="C174" s="447"/>
      <c r="D174" s="447"/>
      <c r="E174" s="447"/>
      <c r="F174" s="447"/>
      <c r="G174" s="448"/>
      <c r="H174" s="447"/>
      <c r="I174" s="447"/>
      <c r="J174" s="447"/>
      <c r="K174" s="447"/>
      <c r="L174" s="447"/>
      <c r="M174" s="447"/>
      <c r="N174" s="447"/>
      <c r="O174" s="447"/>
      <c r="P174" s="447"/>
      <c r="Q174" s="447"/>
      <c r="R174" s="447"/>
      <c r="S174" s="447"/>
      <c r="T174" s="447"/>
      <c r="U174" s="447"/>
      <c r="V174" s="447"/>
      <c r="W174" s="447"/>
      <c r="X174" s="447"/>
      <c r="Y174" s="447"/>
      <c r="Z174" s="447"/>
      <c r="AA174" s="447"/>
      <c r="AB174" s="719"/>
      <c r="AC174" s="719"/>
      <c r="AD174" s="719"/>
      <c r="AE174" s="708"/>
      <c r="AF174" s="689"/>
      <c r="AG174" s="709"/>
    </row>
    <row r="175" spans="1:33" s="661" customFormat="1" ht="12.75" x14ac:dyDescent="0.2">
      <c r="A175" s="665" t="s">
        <v>461</v>
      </c>
      <c r="B175" s="686">
        <v>9097</v>
      </c>
      <c r="C175" s="686">
        <v>17</v>
      </c>
      <c r="D175" s="686">
        <v>1039</v>
      </c>
      <c r="E175" s="686">
        <v>4672</v>
      </c>
      <c r="F175" s="686">
        <v>3369</v>
      </c>
      <c r="G175" s="686">
        <v>9384</v>
      </c>
      <c r="H175" s="686">
        <v>687</v>
      </c>
      <c r="I175" s="686">
        <v>226</v>
      </c>
      <c r="J175" s="686">
        <v>1020</v>
      </c>
      <c r="K175" s="686">
        <v>697</v>
      </c>
      <c r="L175" s="686">
        <v>933</v>
      </c>
      <c r="M175" s="686">
        <v>1786</v>
      </c>
      <c r="N175" s="686">
        <v>136</v>
      </c>
      <c r="O175" s="686">
        <v>632</v>
      </c>
      <c r="P175" s="686">
        <v>49</v>
      </c>
      <c r="Q175" s="686">
        <v>419</v>
      </c>
      <c r="R175" s="686">
        <v>693</v>
      </c>
      <c r="S175" s="686">
        <v>221</v>
      </c>
      <c r="T175" s="686">
        <v>294</v>
      </c>
      <c r="U175" s="686">
        <v>254</v>
      </c>
      <c r="V175" s="686">
        <v>26</v>
      </c>
      <c r="W175" s="686">
        <v>593</v>
      </c>
      <c r="X175" s="686">
        <v>431</v>
      </c>
      <c r="Y175" s="686">
        <v>1</v>
      </c>
      <c r="Z175" s="686">
        <v>0</v>
      </c>
      <c r="AA175" s="686">
        <v>218</v>
      </c>
      <c r="AB175" s="686">
        <v>68</v>
      </c>
      <c r="AC175" s="716"/>
      <c r="AD175" s="716"/>
      <c r="AE175" s="708" t="str">
        <f t="shared" si="76"/>
        <v>TRUE</v>
      </c>
      <c r="AF175" s="689" t="str">
        <f t="shared" si="77"/>
        <v>TRUE</v>
      </c>
      <c r="AG175" s="709" t="str">
        <f t="shared" si="78"/>
        <v>TRUE</v>
      </c>
    </row>
    <row r="176" spans="1:33" s="661" customFormat="1" ht="13.5" thickBot="1" x14ac:dyDescent="0.25">
      <c r="A176" s="722" t="s">
        <v>258</v>
      </c>
      <c r="B176" s="723">
        <f t="shared" ref="B176:AA176" si="97">IFERROR(B175/B158,"-")</f>
        <v>0.52098963404157839</v>
      </c>
      <c r="C176" s="723">
        <f t="shared" si="97"/>
        <v>9.8837209302325577E-2</v>
      </c>
      <c r="D176" s="723">
        <f t="shared" si="97"/>
        <v>0.28457956724185157</v>
      </c>
      <c r="E176" s="723">
        <f t="shared" si="97"/>
        <v>0.48179849437970507</v>
      </c>
      <c r="F176" s="723">
        <f t="shared" si="97"/>
        <v>0.85485917279878199</v>
      </c>
      <c r="G176" s="723">
        <f t="shared" si="97"/>
        <v>0.33647674710459319</v>
      </c>
      <c r="H176" s="723">
        <f t="shared" si="97"/>
        <v>0.50701107011070112</v>
      </c>
      <c r="I176" s="723">
        <f t="shared" si="97"/>
        <v>0.34294385432473445</v>
      </c>
      <c r="J176" s="723">
        <f t="shared" si="97"/>
        <v>0.4440574662603396</v>
      </c>
      <c r="K176" s="723">
        <f t="shared" si="97"/>
        <v>0.87894073139974782</v>
      </c>
      <c r="L176" s="723">
        <f t="shared" si="97"/>
        <v>0.90582524271844655</v>
      </c>
      <c r="M176" s="723">
        <f t="shared" si="97"/>
        <v>0.77149028077753778</v>
      </c>
      <c r="N176" s="723">
        <f t="shared" si="97"/>
        <v>0.17965653896961692</v>
      </c>
      <c r="O176" s="723">
        <f t="shared" si="97"/>
        <v>0.27043217800599056</v>
      </c>
      <c r="P176" s="723">
        <f t="shared" si="97"/>
        <v>0.37692307692307692</v>
      </c>
      <c r="Q176" s="723">
        <f t="shared" si="97"/>
        <v>0.43920335429769392</v>
      </c>
      <c r="R176" s="723">
        <f t="shared" si="97"/>
        <v>0.30650154798761609</v>
      </c>
      <c r="S176" s="723">
        <f t="shared" si="97"/>
        <v>0.36894824707846413</v>
      </c>
      <c r="T176" s="723">
        <f t="shared" si="97"/>
        <v>0.61250000000000004</v>
      </c>
      <c r="U176" s="723">
        <f t="shared" si="97"/>
        <v>0.86394557823129248</v>
      </c>
      <c r="V176" s="723">
        <f t="shared" si="97"/>
        <v>0.23636363636363636</v>
      </c>
      <c r="W176" s="723">
        <f t="shared" si="97"/>
        <v>1.0608228980322003</v>
      </c>
      <c r="X176" s="723">
        <f t="shared" si="97"/>
        <v>0.81167608286252357</v>
      </c>
      <c r="Y176" s="723">
        <f t="shared" si="97"/>
        <v>4.2735042735042739E-3</v>
      </c>
      <c r="Z176" s="723">
        <f t="shared" si="97"/>
        <v>0</v>
      </c>
      <c r="AA176" s="723">
        <f t="shared" si="97"/>
        <v>0.1235127478753541</v>
      </c>
      <c r="AB176" s="723"/>
      <c r="AC176" s="717"/>
      <c r="AD176" s="717"/>
      <c r="AE176" s="708"/>
      <c r="AF176" s="689"/>
      <c r="AG176" s="709"/>
    </row>
    <row r="177" spans="1:16384" s="661" customFormat="1" ht="15.75" x14ac:dyDescent="0.25">
      <c r="A177" s="724" t="s">
        <v>649</v>
      </c>
      <c r="B177" s="725"/>
      <c r="C177" s="725"/>
      <c r="D177" s="725"/>
      <c r="E177" s="725"/>
      <c r="F177" s="725"/>
      <c r="G177" s="725"/>
      <c r="H177" s="725"/>
      <c r="I177" s="725"/>
      <c r="J177" s="725"/>
      <c r="K177" s="725"/>
      <c r="L177" s="725"/>
      <c r="M177" s="725"/>
      <c r="N177" s="725"/>
      <c r="O177" s="725"/>
      <c r="P177" s="725"/>
      <c r="Q177" s="725"/>
      <c r="R177" s="725"/>
      <c r="S177" s="725"/>
      <c r="T177" s="725"/>
      <c r="U177" s="725"/>
      <c r="V177" s="725"/>
      <c r="W177" s="725"/>
      <c r="X177" s="725"/>
      <c r="Y177" s="725"/>
      <c r="Z177" s="725"/>
      <c r="AA177" s="725"/>
      <c r="AB177" s="725"/>
      <c r="AC177" s="719"/>
      <c r="AD177" s="719"/>
      <c r="AE177" s="708"/>
      <c r="AF177" s="689"/>
      <c r="AG177" s="709"/>
    </row>
    <row r="178" spans="1:16384" s="661" customFormat="1" ht="12.75" x14ac:dyDescent="0.2">
      <c r="A178" s="675" t="s">
        <v>650</v>
      </c>
      <c r="B178" s="686">
        <v>9868</v>
      </c>
      <c r="C178" s="686">
        <v>51</v>
      </c>
      <c r="D178" s="686">
        <v>2455</v>
      </c>
      <c r="E178" s="686">
        <v>5930</v>
      </c>
      <c r="F178" s="686">
        <v>1432</v>
      </c>
      <c r="G178" s="686">
        <v>12576</v>
      </c>
      <c r="H178" s="686">
        <v>180</v>
      </c>
      <c r="I178" s="686">
        <v>541</v>
      </c>
      <c r="J178" s="686">
        <v>1723</v>
      </c>
      <c r="K178" s="686">
        <v>575</v>
      </c>
      <c r="L178" s="686">
        <v>230</v>
      </c>
      <c r="M178" s="686">
        <v>594</v>
      </c>
      <c r="N178" s="686">
        <v>1</v>
      </c>
      <c r="O178" s="686">
        <v>2224</v>
      </c>
      <c r="P178" s="686">
        <v>110</v>
      </c>
      <c r="Q178" s="686">
        <v>752</v>
      </c>
      <c r="R178" s="686">
        <v>1812</v>
      </c>
      <c r="S178" s="686">
        <v>322</v>
      </c>
      <c r="T178" s="686">
        <v>398</v>
      </c>
      <c r="U178" s="686">
        <v>136</v>
      </c>
      <c r="V178" s="686">
        <v>17</v>
      </c>
      <c r="W178" s="686">
        <v>107</v>
      </c>
      <c r="X178" s="686">
        <v>146</v>
      </c>
      <c r="Y178" s="686">
        <v>212</v>
      </c>
      <c r="Z178" s="686">
        <v>2</v>
      </c>
      <c r="AA178" s="686">
        <v>619</v>
      </c>
      <c r="AB178" s="686">
        <v>15</v>
      </c>
      <c r="AC178" s="686">
        <v>2</v>
      </c>
      <c r="AD178" s="686">
        <v>1858</v>
      </c>
      <c r="AE178" s="708" t="str">
        <f t="shared" si="76"/>
        <v>TRUE</v>
      </c>
      <c r="AF178" s="689" t="str">
        <f t="shared" si="77"/>
        <v>TRUE</v>
      </c>
      <c r="AG178" s="709" t="str">
        <f t="shared" si="78"/>
        <v>TRUE</v>
      </c>
    </row>
    <row r="179" spans="1:16384" s="661" customFormat="1" ht="14.1" customHeight="1" x14ac:dyDescent="0.2">
      <c r="A179" s="690" t="s">
        <v>651</v>
      </c>
      <c r="B179" s="676">
        <f>IFERROR(B178/B158,"-")</f>
        <v>0.56514518068839126</v>
      </c>
      <c r="C179" s="676">
        <f t="shared" ref="C179:AC179" si="98">IFERROR(C178/C158,"-")</f>
        <v>0.29651162790697677</v>
      </c>
      <c r="D179" s="676">
        <f t="shared" si="98"/>
        <v>0.67241851547521225</v>
      </c>
      <c r="E179" s="676">
        <f t="shared" si="98"/>
        <v>0.61152933897081574</v>
      </c>
      <c r="F179" s="676">
        <f t="shared" si="98"/>
        <v>0.36335955341283938</v>
      </c>
      <c r="G179" s="676">
        <f t="shared" si="98"/>
        <v>0.45093047438058015</v>
      </c>
      <c r="H179" s="676">
        <f t="shared" si="98"/>
        <v>0.13284132841328414</v>
      </c>
      <c r="I179" s="676">
        <f t="shared" si="98"/>
        <v>0.82094081942336872</v>
      </c>
      <c r="J179" s="676">
        <f t="shared" si="98"/>
        <v>0.75010883761427949</v>
      </c>
      <c r="K179" s="676">
        <f t="shared" si="98"/>
        <v>0.72509457755359397</v>
      </c>
      <c r="L179" s="676">
        <f t="shared" si="98"/>
        <v>0.22330097087378642</v>
      </c>
      <c r="M179" s="676">
        <f t="shared" si="98"/>
        <v>0.25658747300215984</v>
      </c>
      <c r="N179" s="676">
        <f t="shared" si="98"/>
        <v>1.321003963011889E-3</v>
      </c>
      <c r="O179" s="676">
        <f t="shared" si="98"/>
        <v>0.9516474112109542</v>
      </c>
      <c r="P179" s="676">
        <f t="shared" si="98"/>
        <v>0.84615384615384615</v>
      </c>
      <c r="Q179" s="676">
        <f t="shared" si="98"/>
        <v>0.7882599580712788</v>
      </c>
      <c r="R179" s="676">
        <f t="shared" si="98"/>
        <v>0.80141530296329055</v>
      </c>
      <c r="S179" s="676">
        <f t="shared" si="98"/>
        <v>0.53756260434056757</v>
      </c>
      <c r="T179" s="676">
        <f t="shared" si="98"/>
        <v>0.82916666666666672</v>
      </c>
      <c r="U179" s="676">
        <f t="shared" si="98"/>
        <v>0.46258503401360546</v>
      </c>
      <c r="V179" s="676">
        <f t="shared" si="98"/>
        <v>0.15454545454545454</v>
      </c>
      <c r="W179" s="676">
        <f t="shared" si="98"/>
        <v>0.19141323792486584</v>
      </c>
      <c r="X179" s="676">
        <f t="shared" si="98"/>
        <v>0.27495291902071561</v>
      </c>
      <c r="Y179" s="676">
        <f t="shared" si="98"/>
        <v>0.90598290598290598</v>
      </c>
      <c r="Z179" s="676">
        <f t="shared" si="98"/>
        <v>2.1953896816684962E-3</v>
      </c>
      <c r="AA179" s="676">
        <f t="shared" si="98"/>
        <v>0.35070821529745044</v>
      </c>
      <c r="AB179" s="676">
        <f t="shared" si="98"/>
        <v>0.18072289156626506</v>
      </c>
      <c r="AC179" s="676">
        <f t="shared" si="98"/>
        <v>3.9888312724371757E-4</v>
      </c>
      <c r="AD179" s="676">
        <f>IFERROR(AD178/AD158,"-")</f>
        <v>0.76745146633622474</v>
      </c>
      <c r="AE179" s="709"/>
      <c r="AF179" s="689"/>
      <c r="AG179" s="709"/>
    </row>
    <row r="180" spans="1:16384" ht="20.45" customHeight="1" thickBot="1" x14ac:dyDescent="0.3">
      <c r="A180" s="296"/>
      <c r="B180" s="318"/>
      <c r="C180" s="318"/>
      <c r="D180" s="318"/>
      <c r="E180" s="318"/>
      <c r="F180" s="318"/>
      <c r="G180" s="318"/>
      <c r="H180" s="318"/>
      <c r="I180" s="318"/>
      <c r="J180" s="318"/>
      <c r="K180" s="318"/>
      <c r="L180" s="318"/>
      <c r="M180" s="318"/>
      <c r="N180" s="318"/>
      <c r="O180" s="318"/>
      <c r="P180" s="318"/>
      <c r="Q180" s="318"/>
      <c r="R180" s="318"/>
      <c r="S180" s="318"/>
      <c r="T180" s="318"/>
      <c r="U180" s="318"/>
      <c r="V180" s="318"/>
      <c r="W180" s="318"/>
      <c r="X180" s="318"/>
      <c r="Y180" s="318"/>
      <c r="Z180" s="318"/>
      <c r="AA180" s="318"/>
      <c r="AB180" s="318"/>
      <c r="AC180" s="318"/>
      <c r="AD180" s="318"/>
      <c r="AE180" s="318"/>
      <c r="AF180" s="318"/>
      <c r="AG180" s="318"/>
    </row>
    <row r="181" spans="1:16384" ht="27" thickBot="1" x14ac:dyDescent="0.3">
      <c r="A181" s="384" t="s">
        <v>671</v>
      </c>
      <c r="B181" s="341"/>
      <c r="C181" s="341"/>
      <c r="D181" s="341"/>
      <c r="E181" s="341"/>
      <c r="F181" s="341"/>
      <c r="G181" s="341"/>
      <c r="H181" s="342"/>
      <c r="I181" s="342"/>
      <c r="J181" s="341"/>
      <c r="K181" s="341"/>
      <c r="L181" s="34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1"/>
      <c r="AC181" s="341"/>
      <c r="AD181" s="341"/>
      <c r="AE181" s="341"/>
      <c r="AF181" s="341"/>
      <c r="AG181" s="341"/>
    </row>
    <row r="182" spans="1:16384" ht="15" customHeight="1" x14ac:dyDescent="0.25">
      <c r="A182" s="445" t="s">
        <v>235</v>
      </c>
      <c r="B182" s="410">
        <f>AVERAGE(B154,B67,B24,B111)</f>
        <v>-0.10136004912851294</v>
      </c>
      <c r="C182" s="410">
        <f>AVERAGE(C154,C67,C24,C111)</f>
        <v>-2.3168969021298697E-2</v>
      </c>
      <c r="D182" s="410">
        <f>AVERAGE(D154,D67,D24,D111)</f>
        <v>-0.12015636702925195</v>
      </c>
      <c r="E182" s="410">
        <f t="shared" ref="E182:AC182" si="99">AVERAGE(E154,E67,E24,E111)</f>
        <v>-0.10256436687001641</v>
      </c>
      <c r="F182" s="410">
        <f t="shared" si="99"/>
        <v>-7.8997292101573344E-2</v>
      </c>
      <c r="G182" s="410">
        <f t="shared" si="99"/>
        <v>-0.15679765401464751</v>
      </c>
      <c r="H182" s="410">
        <f t="shared" si="99"/>
        <v>-9.6394267930735619E-2</v>
      </c>
      <c r="I182" s="410">
        <f t="shared" si="99"/>
        <v>-9.2775915896224304E-2</v>
      </c>
      <c r="J182" s="410">
        <f t="shared" si="99"/>
        <v>-9.9298619297826268E-2</v>
      </c>
      <c r="K182" s="410">
        <f t="shared" si="99"/>
        <v>-7.7133727671187341E-2</v>
      </c>
      <c r="L182" s="410">
        <f t="shared" si="99"/>
        <v>3.3831072106679065E-2</v>
      </c>
      <c r="M182" s="410">
        <f t="shared" si="99"/>
        <v>-6.7501099539376094E-2</v>
      </c>
      <c r="N182" s="410">
        <f t="shared" si="99"/>
        <v>-0.16877441266994139</v>
      </c>
      <c r="O182" s="410">
        <f t="shared" si="99"/>
        <v>-0.13325049491106478</v>
      </c>
      <c r="P182" s="410">
        <f t="shared" si="99"/>
        <v>-0.1529747637625137</v>
      </c>
      <c r="Q182" s="410">
        <f t="shared" si="99"/>
        <v>-8.7973928292723047E-2</v>
      </c>
      <c r="R182" s="410">
        <f>AVERAGE(R154,R67,R24,R111)</f>
        <v>-0.16764692800586328</v>
      </c>
      <c r="S182" s="410">
        <f t="shared" si="99"/>
        <v>-0.12939770912137319</v>
      </c>
      <c r="T182" s="410">
        <f t="shared" si="99"/>
        <v>-5.5247481832407616E-2</v>
      </c>
      <c r="U182" s="410">
        <f t="shared" si="99"/>
        <v>-6.0627139937877099E-2</v>
      </c>
      <c r="V182" s="410">
        <f t="shared" si="99"/>
        <v>-0.15491219963651132</v>
      </c>
      <c r="W182" s="410">
        <f t="shared" si="99"/>
        <v>3.0902342102000994E-5</v>
      </c>
      <c r="X182" s="410">
        <f t="shared" si="99"/>
        <v>-6.5838717017196124E-2</v>
      </c>
      <c r="Y182" s="410">
        <f t="shared" si="99"/>
        <v>-0.31688636409095855</v>
      </c>
      <c r="Z182" s="410">
        <f t="shared" si="99"/>
        <v>-0.33636305750604495</v>
      </c>
      <c r="AA182" s="410">
        <f t="shared" si="99"/>
        <v>-0.22646214317737504</v>
      </c>
      <c r="AB182" s="410">
        <f t="shared" si="99"/>
        <v>-2.7395780109466819E-2</v>
      </c>
      <c r="AC182" s="410">
        <f t="shared" si="99"/>
        <v>-0.29153483128759999</v>
      </c>
      <c r="AD182" s="410">
        <f>AVERAGE(AD154,AD67,AD24,AD111)</f>
        <v>-3.8367392305532926E-2</v>
      </c>
      <c r="AE182" s="632"/>
      <c r="AF182" s="632"/>
      <c r="AG182" s="632"/>
    </row>
    <row r="183" spans="1:16384" ht="15" customHeight="1" x14ac:dyDescent="0.25">
      <c r="A183" s="662" t="s">
        <v>236</v>
      </c>
      <c r="B183" s="346">
        <f>IFERROR((B187-AVERAGE(B184:B186))/AVERAGE(B184:B186),"-")</f>
        <v>-0.1106047338645272</v>
      </c>
      <c r="C183" s="346">
        <f t="shared" ref="C183:R183" si="100">IFERROR((C187-AVERAGE(C184:C186))/AVERAGE(C184:C186),"-")</f>
        <v>-3.8617886178861791E-2</v>
      </c>
      <c r="D183" s="346">
        <f t="shared" si="100"/>
        <v>-0.12517451686384004</v>
      </c>
      <c r="E183" s="346">
        <f t="shared" si="100"/>
        <v>-0.11645441315537633</v>
      </c>
      <c r="F183" s="346">
        <f t="shared" si="100"/>
        <v>-8.564512262086145E-2</v>
      </c>
      <c r="G183" s="347">
        <f t="shared" si="100"/>
        <v>-0.14166695474815916</v>
      </c>
      <c r="H183" s="346">
        <f t="shared" si="100"/>
        <v>-8.7270924507658706E-2</v>
      </c>
      <c r="I183" s="346">
        <f t="shared" si="100"/>
        <v>-4.1857994004022549E-2</v>
      </c>
      <c r="J183" s="346">
        <f t="shared" si="100"/>
        <v>-6.8756552200260848E-2</v>
      </c>
      <c r="K183" s="346">
        <f t="shared" si="100"/>
        <v>-6.1231456768667314E-2</v>
      </c>
      <c r="L183" s="346">
        <f t="shared" si="100"/>
        <v>2.7767662053896577E-2</v>
      </c>
      <c r="M183" s="346">
        <f t="shared" si="100"/>
        <v>-7.9263652347337801E-2</v>
      </c>
      <c r="N183" s="346">
        <f t="shared" si="100"/>
        <v>-0.16219758819564073</v>
      </c>
      <c r="O183" s="346">
        <f t="shared" si="100"/>
        <v>-8.7288135593220295E-2</v>
      </c>
      <c r="P183" s="346" t="str">
        <f t="shared" si="100"/>
        <v>-</v>
      </c>
      <c r="Q183" s="346" t="str">
        <f t="shared" si="100"/>
        <v>-</v>
      </c>
      <c r="R183" s="346">
        <f t="shared" si="100"/>
        <v>-0.22111526053614342</v>
      </c>
      <c r="S183" s="346">
        <f>IFERROR((S187-AVERAGE(S184:S186))/AVERAGE(S184:S186),"-")</f>
        <v>-8.052099533437021E-2</v>
      </c>
      <c r="T183" s="346">
        <f>IFERROR((T187-AVERAGE(T184:T186))/AVERAGE(T184:T186),"-")</f>
        <v>-2.9176676130159462E-2</v>
      </c>
      <c r="U183" s="346">
        <f t="shared" ref="U183:AC183" si="101">IFERROR((U187-AVERAGE(U184:U186))/AVERAGE(U184:U186),"-")</f>
        <v>-5.1951951951951951E-2</v>
      </c>
      <c r="V183" s="346">
        <f t="shared" si="101"/>
        <v>-0.14885114885114889</v>
      </c>
      <c r="W183" s="346">
        <f t="shared" si="101"/>
        <v>-3.3577902460077649E-2</v>
      </c>
      <c r="X183" s="346">
        <f t="shared" si="101"/>
        <v>-8.4897159647404574E-2</v>
      </c>
      <c r="Y183" s="346">
        <f t="shared" si="101"/>
        <v>-0.23684210526315788</v>
      </c>
      <c r="Z183" s="346" t="str">
        <f t="shared" si="101"/>
        <v>-</v>
      </c>
      <c r="AA183" s="346">
        <f t="shared" si="101"/>
        <v>-0.17079264884768386</v>
      </c>
      <c r="AB183" s="346">
        <f t="shared" si="101"/>
        <v>2.3520084566596256E-2</v>
      </c>
      <c r="AC183" s="346">
        <f t="shared" si="101"/>
        <v>-0.27425017232811272</v>
      </c>
      <c r="AD183" s="346">
        <f>IFERROR((AD187-AVERAGE(AD184:AD186))/AVERAGE(AD184:AD186),"-")</f>
        <v>-3.10017593431785E-2</v>
      </c>
      <c r="AE183" s="615" t="str">
        <f>IFERROR((AE187-AVERAGE(AE184:AE186))/AVERAGE(AE184:AE186),"-")</f>
        <v>-</v>
      </c>
      <c r="AF183" s="615" t="str">
        <f>IFERROR((AF187-AVERAGE(AF184:AF186))/AVERAGE(AF184:AF186),"-")</f>
        <v>-</v>
      </c>
      <c r="AG183" s="615" t="str">
        <f>IFERROR((AG187-AVERAGE(AG184:AG186))/AVERAGE(AG184:AG186),"-")</f>
        <v>-</v>
      </c>
    </row>
    <row r="184" spans="1:16384" ht="15" customHeight="1" x14ac:dyDescent="0.25">
      <c r="A184" s="707" t="s">
        <v>672</v>
      </c>
      <c r="B184" s="349">
        <f>B11+B54+B98+B141</f>
        <v>191285</v>
      </c>
      <c r="C184" s="349">
        <f t="shared" ref="C184:AC184" si="102">C11+C54+C98+C141</f>
        <v>1988</v>
      </c>
      <c r="D184" s="349">
        <f t="shared" si="102"/>
        <v>34867</v>
      </c>
      <c r="E184" s="349">
        <f t="shared" si="102"/>
        <v>112570</v>
      </c>
      <c r="F184" s="349">
        <f t="shared" si="102"/>
        <v>41860</v>
      </c>
      <c r="G184" s="349">
        <f t="shared" si="102"/>
        <v>308947</v>
      </c>
      <c r="H184" s="349">
        <f t="shared" si="102"/>
        <v>19730</v>
      </c>
      <c r="I184" s="349">
        <f t="shared" si="102"/>
        <v>8598</v>
      </c>
      <c r="J184" s="349">
        <f t="shared" si="102"/>
        <v>25298</v>
      </c>
      <c r="K184" s="349">
        <f t="shared" si="102"/>
        <v>10635</v>
      </c>
      <c r="L184" s="349">
        <f t="shared" si="102"/>
        <v>10616</v>
      </c>
      <c r="M184" s="349">
        <f t="shared" si="102"/>
        <v>25324</v>
      </c>
      <c r="N184" s="349">
        <f t="shared" si="102"/>
        <v>8397</v>
      </c>
      <c r="O184" s="349">
        <f t="shared" si="102"/>
        <v>387</v>
      </c>
      <c r="P184" s="349">
        <f t="shared" si="102"/>
        <v>0</v>
      </c>
      <c r="Q184" s="349">
        <f t="shared" si="102"/>
        <v>0</v>
      </c>
      <c r="R184" s="349">
        <f t="shared" si="102"/>
        <v>49772</v>
      </c>
      <c r="S184" s="349">
        <f t="shared" si="102"/>
        <v>8263</v>
      </c>
      <c r="T184" s="349">
        <f t="shared" si="102"/>
        <v>7545</v>
      </c>
      <c r="U184" s="349">
        <f t="shared" si="102"/>
        <v>3366</v>
      </c>
      <c r="V184" s="349">
        <f t="shared" si="102"/>
        <v>1238</v>
      </c>
      <c r="W184" s="349">
        <f t="shared" si="102"/>
        <v>3855</v>
      </c>
      <c r="X184" s="349">
        <f t="shared" si="102"/>
        <v>8261</v>
      </c>
      <c r="Y184" s="349">
        <f t="shared" si="102"/>
        <v>41</v>
      </c>
      <c r="Z184" s="349">
        <f t="shared" si="102"/>
        <v>0</v>
      </c>
      <c r="AA184" s="349">
        <f t="shared" si="102"/>
        <v>29542</v>
      </c>
      <c r="AB184" s="349">
        <f t="shared" si="102"/>
        <v>1162</v>
      </c>
      <c r="AC184" s="349">
        <f t="shared" si="102"/>
        <v>62935</v>
      </c>
      <c r="AD184" s="349">
        <f>AD11+AD54+AD98+AD141</f>
        <v>23982</v>
      </c>
      <c r="AE184" s="633" t="str">
        <f>IF(B184=SUM(C184:F184),"TRUE","FALSE")</f>
        <v>TRUE</v>
      </c>
      <c r="AF184" s="633" t="str">
        <f>IF(B184=SUM(H184:X184),"TRUE","FALSE")</f>
        <v>TRUE</v>
      </c>
      <c r="AG184" s="633" t="str">
        <f>IF(G184=SUM(H184:AD184),"TRUE","FALSE")</f>
        <v>TRUE</v>
      </c>
    </row>
    <row r="185" spans="1:16384" ht="15" customHeight="1" x14ac:dyDescent="0.25">
      <c r="A185" s="710" t="s">
        <v>682</v>
      </c>
      <c r="B185" s="349">
        <f t="shared" ref="B185:AC185" si="103">B12+B55+B99+B142</f>
        <v>202896</v>
      </c>
      <c r="C185" s="349">
        <f t="shared" si="103"/>
        <v>1936</v>
      </c>
      <c r="D185" s="349">
        <f t="shared" si="103"/>
        <v>37311</v>
      </c>
      <c r="E185" s="349">
        <f t="shared" si="103"/>
        <v>120650</v>
      </c>
      <c r="F185" s="349">
        <f t="shared" si="103"/>
        <v>42999</v>
      </c>
      <c r="G185" s="349">
        <f t="shared" si="103"/>
        <v>322193</v>
      </c>
      <c r="H185" s="349">
        <f t="shared" si="103"/>
        <v>19181</v>
      </c>
      <c r="I185" s="349">
        <f t="shared" si="103"/>
        <v>8725</v>
      </c>
      <c r="J185" s="349">
        <f t="shared" si="103"/>
        <v>25937</v>
      </c>
      <c r="K185" s="349">
        <f t="shared" si="103"/>
        <v>10670</v>
      </c>
      <c r="L185" s="349">
        <f t="shared" si="103"/>
        <v>10956</v>
      </c>
      <c r="M185" s="349">
        <f t="shared" si="103"/>
        <v>25421</v>
      </c>
      <c r="N185" s="349">
        <f t="shared" si="103"/>
        <v>9036</v>
      </c>
      <c r="O185" s="349">
        <f t="shared" si="103"/>
        <v>383</v>
      </c>
      <c r="P185" s="349">
        <f t="shared" si="103"/>
        <v>0</v>
      </c>
      <c r="Q185" s="349">
        <f t="shared" si="103"/>
        <v>0</v>
      </c>
      <c r="R185" s="349">
        <f t="shared" si="103"/>
        <v>59315</v>
      </c>
      <c r="S185" s="349">
        <f t="shared" si="103"/>
        <v>8566</v>
      </c>
      <c r="T185" s="349">
        <f t="shared" si="103"/>
        <v>7648</v>
      </c>
      <c r="U185" s="349">
        <f t="shared" si="103"/>
        <v>3266</v>
      </c>
      <c r="V185" s="349">
        <f t="shared" si="103"/>
        <v>1335</v>
      </c>
      <c r="W185" s="349">
        <f t="shared" si="103"/>
        <v>3917</v>
      </c>
      <c r="X185" s="349">
        <f t="shared" si="103"/>
        <v>8540</v>
      </c>
      <c r="Y185" s="349">
        <f t="shared" si="103"/>
        <v>34</v>
      </c>
      <c r="Z185" s="349">
        <f t="shared" si="103"/>
        <v>0</v>
      </c>
      <c r="AA185" s="349">
        <f t="shared" si="103"/>
        <v>30548</v>
      </c>
      <c r="AB185" s="349">
        <f t="shared" si="103"/>
        <v>1176</v>
      </c>
      <c r="AC185" s="349">
        <f t="shared" si="103"/>
        <v>62477</v>
      </c>
      <c r="AD185" s="349">
        <f t="shared" ref="AD185:AD187" si="104">AD12+AD55+AD99+AD142</f>
        <v>25062</v>
      </c>
      <c r="AE185" s="633" t="str">
        <f t="shared" ref="AE185:AE221" si="105">IF(B185=SUM(C185:F185),"TRUE","FALSE")</f>
        <v>TRUE</v>
      </c>
      <c r="AF185" s="633" t="str">
        <f t="shared" ref="AF185:AF221" si="106">IF(B185=SUM(H185:X185),"TRUE","FALSE")</f>
        <v>TRUE</v>
      </c>
      <c r="AG185" s="633" t="str">
        <f t="shared" ref="AG185:AG221" si="107">IF(G185=SUM(H185:AD185),"TRUE","FALSE")</f>
        <v>TRUE</v>
      </c>
    </row>
    <row r="186" spans="1:16384" ht="15" customHeight="1" x14ac:dyDescent="0.25">
      <c r="A186" s="710" t="s">
        <v>716</v>
      </c>
      <c r="B186" s="349">
        <f t="shared" ref="B186:AC186" si="108">B13+B56+B100+B143</f>
        <v>203090</v>
      </c>
      <c r="C186" s="349">
        <f t="shared" si="108"/>
        <v>1980</v>
      </c>
      <c r="D186" s="349">
        <f t="shared" si="108"/>
        <v>36694</v>
      </c>
      <c r="E186" s="349">
        <f t="shared" si="108"/>
        <v>119974</v>
      </c>
      <c r="F186" s="349">
        <f t="shared" si="108"/>
        <v>44442</v>
      </c>
      <c r="G186" s="349">
        <f t="shared" si="108"/>
        <v>323451</v>
      </c>
      <c r="H186" s="349">
        <f t="shared" si="108"/>
        <v>19585</v>
      </c>
      <c r="I186" s="349">
        <f t="shared" si="108"/>
        <v>9028</v>
      </c>
      <c r="J186" s="349">
        <f t="shared" si="108"/>
        <v>26983</v>
      </c>
      <c r="K186" s="349">
        <f t="shared" si="108"/>
        <v>10917</v>
      </c>
      <c r="L186" s="349">
        <f t="shared" si="108"/>
        <v>11380</v>
      </c>
      <c r="M186" s="349">
        <f t="shared" si="108"/>
        <v>25469</v>
      </c>
      <c r="N186" s="349">
        <f t="shared" si="108"/>
        <v>9269</v>
      </c>
      <c r="O186" s="349">
        <f t="shared" si="108"/>
        <v>410</v>
      </c>
      <c r="P186" s="349">
        <f t="shared" si="108"/>
        <v>0</v>
      </c>
      <c r="Q186" s="349">
        <f t="shared" si="108"/>
        <v>0</v>
      </c>
      <c r="R186" s="349">
        <f t="shared" si="108"/>
        <v>56130</v>
      </c>
      <c r="S186" s="349">
        <f t="shared" si="108"/>
        <v>8891</v>
      </c>
      <c r="T186" s="349">
        <f t="shared" si="108"/>
        <v>7702</v>
      </c>
      <c r="U186" s="349">
        <f t="shared" si="108"/>
        <v>3358</v>
      </c>
      <c r="V186" s="349">
        <f t="shared" si="108"/>
        <v>1431</v>
      </c>
      <c r="W186" s="349">
        <f t="shared" si="108"/>
        <v>3813</v>
      </c>
      <c r="X186" s="349">
        <f t="shared" si="108"/>
        <v>8724</v>
      </c>
      <c r="Y186" s="349">
        <f t="shared" si="108"/>
        <v>39</v>
      </c>
      <c r="Z186" s="349">
        <f t="shared" si="108"/>
        <v>0</v>
      </c>
      <c r="AA186" s="349">
        <f t="shared" si="108"/>
        <v>31161</v>
      </c>
      <c r="AB186" s="349">
        <f t="shared" si="108"/>
        <v>1446</v>
      </c>
      <c r="AC186" s="349">
        <f t="shared" si="108"/>
        <v>61731</v>
      </c>
      <c r="AD186" s="349">
        <f t="shared" si="104"/>
        <v>25984</v>
      </c>
      <c r="AE186" s="633" t="str">
        <f t="shared" si="105"/>
        <v>TRUE</v>
      </c>
      <c r="AF186" s="633" t="str">
        <f t="shared" si="106"/>
        <v>TRUE</v>
      </c>
      <c r="AG186" s="633" t="str">
        <f t="shared" si="107"/>
        <v>TRUE</v>
      </c>
    </row>
    <row r="187" spans="1:16384" ht="15" customHeight="1" x14ac:dyDescent="0.25">
      <c r="A187" s="710" t="s">
        <v>868</v>
      </c>
      <c r="B187" s="349">
        <f>B14+B57+B101+B144</f>
        <v>177070</v>
      </c>
      <c r="C187" s="349">
        <f t="shared" ref="C187:AC187" si="109">C14+C57+C101+C144</f>
        <v>1892</v>
      </c>
      <c r="D187" s="349">
        <f t="shared" si="109"/>
        <v>31748</v>
      </c>
      <c r="E187" s="349">
        <f t="shared" si="109"/>
        <v>104021</v>
      </c>
      <c r="F187" s="349">
        <f t="shared" si="109"/>
        <v>39409</v>
      </c>
      <c r="G187" s="349">
        <f t="shared" si="109"/>
        <v>273119</v>
      </c>
      <c r="H187" s="349">
        <f t="shared" si="109"/>
        <v>17797</v>
      </c>
      <c r="I187" s="349">
        <f t="shared" si="109"/>
        <v>8416</v>
      </c>
      <c r="J187" s="349">
        <f t="shared" si="109"/>
        <v>24280</v>
      </c>
      <c r="K187" s="349">
        <f t="shared" si="109"/>
        <v>10083</v>
      </c>
      <c r="L187" s="349">
        <f t="shared" si="109"/>
        <v>11289</v>
      </c>
      <c r="M187" s="349">
        <f t="shared" si="109"/>
        <v>23391</v>
      </c>
      <c r="N187" s="349">
        <f t="shared" si="109"/>
        <v>7457</v>
      </c>
      <c r="O187" s="349">
        <f t="shared" si="109"/>
        <v>359</v>
      </c>
      <c r="P187" s="349">
        <f t="shared" si="109"/>
        <v>0</v>
      </c>
      <c r="Q187" s="349">
        <f t="shared" si="109"/>
        <v>0</v>
      </c>
      <c r="R187" s="349">
        <f t="shared" si="109"/>
        <v>42895</v>
      </c>
      <c r="S187" s="349">
        <f t="shared" si="109"/>
        <v>7883</v>
      </c>
      <c r="T187" s="349">
        <f t="shared" si="109"/>
        <v>7409</v>
      </c>
      <c r="U187" s="349">
        <f t="shared" si="109"/>
        <v>3157</v>
      </c>
      <c r="V187" s="349">
        <f t="shared" si="109"/>
        <v>1136</v>
      </c>
      <c r="W187" s="349">
        <f t="shared" si="109"/>
        <v>3732</v>
      </c>
      <c r="X187" s="349">
        <f t="shared" si="109"/>
        <v>7786</v>
      </c>
      <c r="Y187" s="349">
        <f t="shared" si="109"/>
        <v>29</v>
      </c>
      <c r="Z187" s="349">
        <f t="shared" si="109"/>
        <v>0</v>
      </c>
      <c r="AA187" s="349">
        <f t="shared" si="109"/>
        <v>25222</v>
      </c>
      <c r="AB187" s="349">
        <f t="shared" si="109"/>
        <v>1291</v>
      </c>
      <c r="AC187" s="349">
        <f t="shared" si="109"/>
        <v>45273</v>
      </c>
      <c r="AD187" s="349">
        <f t="shared" si="104"/>
        <v>24234</v>
      </c>
      <c r="AE187" s="633" t="str">
        <f t="shared" si="105"/>
        <v>TRUE</v>
      </c>
      <c r="AF187" s="633" t="str">
        <f t="shared" si="106"/>
        <v>TRUE</v>
      </c>
      <c r="AG187" s="633" t="str">
        <f t="shared" si="107"/>
        <v>TRUE</v>
      </c>
    </row>
    <row r="188" spans="1:16384" ht="15" customHeight="1" x14ac:dyDescent="0.25">
      <c r="A188" s="711" t="s">
        <v>425</v>
      </c>
      <c r="B188" s="350" t="str">
        <f>IFERROR(CONCATENATE(TEXT(B187,"#,###")," (",ROUND(B183*100,1),"%)"),"-")</f>
        <v>177,070 (-11.1%)</v>
      </c>
      <c r="C188" s="350" t="str">
        <f t="shared" ref="C188:AA188" si="110">IFERROR(CONCATENATE(TEXT(C187,"#,###")," (",ROUND(C183*100,1),"%)"),"-")</f>
        <v>1,892 (-3.9%)</v>
      </c>
      <c r="D188" s="350" t="str">
        <f t="shared" si="110"/>
        <v>31,748 (-12.5%)</v>
      </c>
      <c r="E188" s="350" t="str">
        <f t="shared" si="110"/>
        <v>104,021 (-11.6%)</v>
      </c>
      <c r="F188" s="350" t="str">
        <f t="shared" si="110"/>
        <v>39,409 (-8.6%)</v>
      </c>
      <c r="G188" s="350" t="str">
        <f t="shared" si="110"/>
        <v>273,119 (-14.2%)</v>
      </c>
      <c r="H188" s="350" t="str">
        <f t="shared" si="110"/>
        <v>17,797 (-8.7%)</v>
      </c>
      <c r="I188" s="350" t="str">
        <f t="shared" si="110"/>
        <v>8,416 (-4.2%)</v>
      </c>
      <c r="J188" s="350" t="str">
        <f t="shared" si="110"/>
        <v>24,280 (-6.9%)</v>
      </c>
      <c r="K188" s="350" t="str">
        <f t="shared" si="110"/>
        <v>10,083 (-6.1%)</v>
      </c>
      <c r="L188" s="350" t="str">
        <f t="shared" si="110"/>
        <v>11,289 (2.8%)</v>
      </c>
      <c r="M188" s="350" t="str">
        <f t="shared" si="110"/>
        <v>23,391 (-7.9%)</v>
      </c>
      <c r="N188" s="350" t="str">
        <f t="shared" si="110"/>
        <v>7,457 (-16.2%)</v>
      </c>
      <c r="O188" s="350" t="str">
        <f t="shared" si="110"/>
        <v>359 (-8.7%)</v>
      </c>
      <c r="P188" s="350" t="str">
        <f t="shared" si="110"/>
        <v>-</v>
      </c>
      <c r="Q188" s="350" t="str">
        <f t="shared" si="110"/>
        <v>-</v>
      </c>
      <c r="R188" s="350" t="str">
        <f t="shared" si="110"/>
        <v>42,895 (-22.1%)</v>
      </c>
      <c r="S188" s="350" t="str">
        <f t="shared" si="110"/>
        <v>7,883 (-8.1%)</v>
      </c>
      <c r="T188" s="350" t="str">
        <f t="shared" si="110"/>
        <v>7,409 (-2.9%)</v>
      </c>
      <c r="U188" s="350" t="str">
        <f t="shared" si="110"/>
        <v>3,157 (-5.2%)</v>
      </c>
      <c r="V188" s="350" t="str">
        <f t="shared" si="110"/>
        <v>1,136 (-14.9%)</v>
      </c>
      <c r="W188" s="350" t="str">
        <f t="shared" si="110"/>
        <v>3,732 (-3.4%)</v>
      </c>
      <c r="X188" s="350" t="str">
        <f t="shared" si="110"/>
        <v>7,786 (-8.5%)</v>
      </c>
      <c r="Y188" s="350" t="str">
        <f t="shared" si="110"/>
        <v>29 (-23.7%)</v>
      </c>
      <c r="Z188" s="350" t="str">
        <f t="shared" si="110"/>
        <v>-</v>
      </c>
      <c r="AA188" s="350" t="str">
        <f t="shared" si="110"/>
        <v>25,222 (-17.1%)</v>
      </c>
      <c r="AB188" s="350" t="str">
        <f t="shared" ref="AB188:AD188" si="111">IFERROR(CONCATENATE(AB187," (",ROUND(AB183*100,1),"%)"),"-")</f>
        <v>1291 (2.4%)</v>
      </c>
      <c r="AC188" s="350" t="str">
        <f t="shared" si="111"/>
        <v>45273 (-27.4%)</v>
      </c>
      <c r="AD188" s="350" t="str">
        <f t="shared" si="111"/>
        <v>24234 (-3.1%)</v>
      </c>
      <c r="AE188" s="633"/>
      <c r="AF188" s="633"/>
      <c r="AG188" s="633"/>
    </row>
    <row r="189" spans="1:16384" ht="15" customHeight="1" x14ac:dyDescent="0.25">
      <c r="A189" s="711" t="s">
        <v>237</v>
      </c>
      <c r="B189" s="351" t="str">
        <f t="shared" ref="B189:R189" si="112">IFERROR(IF(ABS(AVERAGE(B184:B186)-B187)&gt;1.96*SQRT((AVERAGE(B184:B186)/3)+B187),"Sig","Not Sig"),"-")</f>
        <v>Sig</v>
      </c>
      <c r="C189" s="351" t="str">
        <f t="shared" si="112"/>
        <v>Not Sig</v>
      </c>
      <c r="D189" s="351" t="str">
        <f t="shared" si="112"/>
        <v>Sig</v>
      </c>
      <c r="E189" s="351" t="str">
        <f t="shared" si="112"/>
        <v>Sig</v>
      </c>
      <c r="F189" s="351" t="str">
        <f t="shared" si="112"/>
        <v>Sig</v>
      </c>
      <c r="G189" s="351" t="str">
        <f t="shared" si="112"/>
        <v>Sig</v>
      </c>
      <c r="H189" s="351" t="str">
        <f t="shared" si="112"/>
        <v>Sig</v>
      </c>
      <c r="I189" s="351" t="str">
        <f t="shared" si="112"/>
        <v>Sig</v>
      </c>
      <c r="J189" s="351" t="str">
        <f t="shared" si="112"/>
        <v>Sig</v>
      </c>
      <c r="K189" s="351" t="str">
        <f t="shared" si="112"/>
        <v>Sig</v>
      </c>
      <c r="L189" s="351" t="str">
        <f t="shared" si="112"/>
        <v>Sig</v>
      </c>
      <c r="M189" s="351" t="str">
        <f t="shared" si="112"/>
        <v>Sig</v>
      </c>
      <c r="N189" s="351" t="str">
        <f t="shared" si="112"/>
        <v>Sig</v>
      </c>
      <c r="O189" s="351" t="str">
        <f t="shared" si="112"/>
        <v>Not Sig</v>
      </c>
      <c r="P189" s="351" t="str">
        <f t="shared" si="112"/>
        <v>Not Sig</v>
      </c>
      <c r="Q189" s="351" t="str">
        <f t="shared" si="112"/>
        <v>Not Sig</v>
      </c>
      <c r="R189" s="351" t="str">
        <f t="shared" si="112"/>
        <v>Sig</v>
      </c>
      <c r="S189" s="351" t="str">
        <f>IFERROR(IF(ABS(AVERAGE(S184:S186)-S187)&gt;1.96*SQRT((AVERAGE(S184:S186)/3)+S187),"Sig","Not Sig"),"-")</f>
        <v>Sig</v>
      </c>
      <c r="T189" s="351" t="str">
        <f t="shared" ref="T189:AC189" si="113">IFERROR(IF(ABS(AVERAGE(T184:T186)-T187)&gt;1.96*SQRT((AVERAGE(T184:T186)/3)+T187),"Sig","Not Sig"),"-")</f>
        <v>Sig</v>
      </c>
      <c r="U189" s="351" t="str">
        <f t="shared" si="113"/>
        <v>Sig</v>
      </c>
      <c r="V189" s="351" t="str">
        <f t="shared" si="113"/>
        <v>Sig</v>
      </c>
      <c r="W189" s="351" t="str">
        <f t="shared" si="113"/>
        <v>Not Sig</v>
      </c>
      <c r="X189" s="351" t="str">
        <f t="shared" si="113"/>
        <v>Sig</v>
      </c>
      <c r="Y189" s="351" t="str">
        <f t="shared" si="113"/>
        <v>Not Sig</v>
      </c>
      <c r="Z189" s="351" t="str">
        <f t="shared" si="113"/>
        <v>Not Sig</v>
      </c>
      <c r="AA189" s="351" t="str">
        <f t="shared" si="113"/>
        <v>Sig</v>
      </c>
      <c r="AB189" s="351" t="str">
        <f t="shared" si="113"/>
        <v>Not Sig</v>
      </c>
      <c r="AC189" s="351" t="str">
        <f t="shared" si="113"/>
        <v>Sig</v>
      </c>
      <c r="AD189" s="351" t="str">
        <f>IFERROR(IF(ABS(AVERAGE(AD184:AD186)-AD187)&gt;1.96*SQRT((AVERAGE(AD184:AD186)/3)+AD187),"Sig","Not Sig"),"-")</f>
        <v>Sig</v>
      </c>
      <c r="AE189" s="633"/>
      <c r="AF189" s="633"/>
      <c r="AG189" s="633"/>
    </row>
    <row r="190" spans="1:16384" ht="15" customHeight="1" x14ac:dyDescent="0.25">
      <c r="A190" s="662" t="s">
        <v>238</v>
      </c>
      <c r="B190" s="346">
        <f t="shared" ref="B190:S190" si="114">IFERROR((B194-AVERAGE(B191:B193))/AVERAGE(B191:B193),"-")</f>
        <v>-9.4030579661144295E-2</v>
      </c>
      <c r="C190" s="346">
        <f t="shared" si="114"/>
        <v>-6.5437788018433141E-2</v>
      </c>
      <c r="D190" s="346">
        <f t="shared" si="114"/>
        <v>-0.11201281366791248</v>
      </c>
      <c r="E190" s="346">
        <f t="shared" si="114"/>
        <v>-9.7350178890876563E-2</v>
      </c>
      <c r="F190" s="346">
        <f t="shared" si="114"/>
        <v>-6.5482471102507808E-2</v>
      </c>
      <c r="G190" s="347">
        <f t="shared" si="114"/>
        <v>-0.14198376341652558</v>
      </c>
      <c r="H190" s="346">
        <f t="shared" si="114"/>
        <v>-0.105460088691796</v>
      </c>
      <c r="I190" s="346">
        <f t="shared" si="114"/>
        <v>-4.4859969813852124E-2</v>
      </c>
      <c r="J190" s="346">
        <f t="shared" si="114"/>
        <v>-6.1786673706113397E-2</v>
      </c>
      <c r="K190" s="346">
        <f t="shared" si="114"/>
        <v>-7.5438934979741468E-2</v>
      </c>
      <c r="L190" s="346">
        <f t="shared" si="114"/>
        <v>1.7163067758749002E-2</v>
      </c>
      <c r="M190" s="346">
        <f t="shared" si="114"/>
        <v>-5.9299266804723839E-2</v>
      </c>
      <c r="N190" s="346">
        <f t="shared" si="114"/>
        <v>-0.15661906599768424</v>
      </c>
      <c r="O190" s="346">
        <f t="shared" si="114"/>
        <v>-0.15204522898057565</v>
      </c>
      <c r="P190" s="346">
        <f t="shared" si="114"/>
        <v>-0.12785341386016996</v>
      </c>
      <c r="Q190" s="346">
        <f t="shared" si="114"/>
        <v>-6.0016642396505095E-2</v>
      </c>
      <c r="R190" s="346" t="str">
        <f t="shared" si="114"/>
        <v>-</v>
      </c>
      <c r="S190" s="346">
        <f t="shared" si="114"/>
        <v>-0.10288174892348464</v>
      </c>
      <c r="T190" s="346">
        <f>IFERROR((T194-AVERAGE(T191:T193))/AVERAGE(T191:T193),"-")</f>
        <v>7.0447340612891864E-4</v>
      </c>
      <c r="U190" s="346">
        <f t="shared" ref="U190:AC190" si="115">IFERROR((U194-AVERAGE(U191:U193))/AVERAGE(U191:U193),"-")</f>
        <v>-5.9486193158400938E-2</v>
      </c>
      <c r="V190" s="346">
        <f t="shared" si="115"/>
        <v>-0.10385852090032155</v>
      </c>
      <c r="W190" s="346">
        <f t="shared" si="115"/>
        <v>-5.3818757419865519E-2</v>
      </c>
      <c r="X190" s="346">
        <f t="shared" si="115"/>
        <v>-3.9760239760239714E-2</v>
      </c>
      <c r="Y190" s="346">
        <f t="shared" si="115"/>
        <v>-0.30795738107497916</v>
      </c>
      <c r="Z190" s="346">
        <f t="shared" si="115"/>
        <v>-0.22207022949426269</v>
      </c>
      <c r="AA190" s="346">
        <f t="shared" si="115"/>
        <v>-0.1843787284813363</v>
      </c>
      <c r="AB190" s="346">
        <f t="shared" si="115"/>
        <v>-0.11153846153846154</v>
      </c>
      <c r="AC190" s="346">
        <f t="shared" si="115"/>
        <v>-0.26134482453590796</v>
      </c>
      <c r="AD190" s="346">
        <f>IFERROR((AD194-AVERAGE(AD191:AD193))/AVERAGE(AD191:AD193),"-")</f>
        <v>-1.7086653743987365E-2</v>
      </c>
      <c r="AE190" s="633"/>
      <c r="AF190" s="633"/>
      <c r="AG190" s="633"/>
    </row>
    <row r="191" spans="1:16384" ht="15" customHeight="1" x14ac:dyDescent="0.25">
      <c r="A191" s="707" t="s">
        <v>672</v>
      </c>
      <c r="B191" s="349">
        <f>B18+B61+B105+B148</f>
        <v>182400</v>
      </c>
      <c r="C191" s="349">
        <f t="shared" ref="C191:AC191" si="116">C18+C61+C105+C148</f>
        <v>1845</v>
      </c>
      <c r="D191" s="349">
        <f t="shared" si="116"/>
        <v>52005</v>
      </c>
      <c r="E191" s="349">
        <f t="shared" si="116"/>
        <v>87369</v>
      </c>
      <c r="F191" s="349">
        <f t="shared" si="116"/>
        <v>41181</v>
      </c>
      <c r="G191" s="349">
        <f t="shared" si="116"/>
        <v>305943</v>
      </c>
      <c r="H191" s="349">
        <f t="shared" si="116"/>
        <v>14621</v>
      </c>
      <c r="I191" s="349">
        <f t="shared" si="116"/>
        <v>3831</v>
      </c>
      <c r="J191" s="349">
        <f t="shared" si="116"/>
        <v>20632</v>
      </c>
      <c r="K191" s="349">
        <f t="shared" si="116"/>
        <v>5068</v>
      </c>
      <c r="L191" s="349">
        <f t="shared" si="116"/>
        <v>8667</v>
      </c>
      <c r="M191" s="349">
        <f t="shared" si="116"/>
        <v>23627</v>
      </c>
      <c r="N191" s="349">
        <f t="shared" si="116"/>
        <v>8150</v>
      </c>
      <c r="O191" s="349">
        <f t="shared" si="116"/>
        <v>54924</v>
      </c>
      <c r="P191" s="349">
        <f t="shared" si="116"/>
        <v>3146</v>
      </c>
      <c r="Q191" s="349">
        <f t="shared" si="116"/>
        <v>18813</v>
      </c>
      <c r="R191" s="349">
        <f t="shared" si="116"/>
        <v>0</v>
      </c>
      <c r="S191" s="349">
        <f t="shared" si="116"/>
        <v>5064</v>
      </c>
      <c r="T191" s="349">
        <f t="shared" si="116"/>
        <v>2855</v>
      </c>
      <c r="U191" s="349">
        <f t="shared" si="116"/>
        <v>2466</v>
      </c>
      <c r="V191" s="349">
        <f t="shared" si="116"/>
        <v>2980</v>
      </c>
      <c r="W191" s="349">
        <f t="shared" si="116"/>
        <v>4244</v>
      </c>
      <c r="X191" s="349">
        <f t="shared" si="116"/>
        <v>3312</v>
      </c>
      <c r="Y191" s="349">
        <f t="shared" si="116"/>
        <v>8171</v>
      </c>
      <c r="Z191" s="349">
        <f t="shared" si="116"/>
        <v>25583</v>
      </c>
      <c r="AA191" s="349">
        <f t="shared" si="116"/>
        <v>22857</v>
      </c>
      <c r="AB191" s="349">
        <f t="shared" si="116"/>
        <v>790</v>
      </c>
      <c r="AC191" s="349">
        <f t="shared" si="116"/>
        <v>52667</v>
      </c>
      <c r="AD191" s="349">
        <f t="shared" ref="AD191:BN191" si="117">AD18+AD61+AD105+AD148</f>
        <v>13475</v>
      </c>
      <c r="AE191" s="633" t="str">
        <f t="shared" si="105"/>
        <v>TRUE</v>
      </c>
      <c r="AF191" s="633" t="str">
        <f t="shared" si="106"/>
        <v>TRUE</v>
      </c>
      <c r="AG191" s="633" t="str">
        <f t="shared" si="107"/>
        <v>TRUE</v>
      </c>
      <c r="AH191" s="349">
        <f t="shared" si="117"/>
        <v>0</v>
      </c>
      <c r="AI191" s="349">
        <f t="shared" si="117"/>
        <v>0</v>
      </c>
      <c r="AJ191" s="349">
        <f t="shared" si="117"/>
        <v>0</v>
      </c>
      <c r="AK191" s="349">
        <f t="shared" si="117"/>
        <v>0</v>
      </c>
      <c r="AL191" s="349">
        <f t="shared" si="117"/>
        <v>0</v>
      </c>
      <c r="AM191" s="349">
        <f t="shared" si="117"/>
        <v>0</v>
      </c>
      <c r="AN191" s="349">
        <f t="shared" si="117"/>
        <v>0</v>
      </c>
      <c r="AO191" s="349">
        <f t="shared" si="117"/>
        <v>0</v>
      </c>
      <c r="AP191" s="349">
        <f t="shared" si="117"/>
        <v>0</v>
      </c>
      <c r="AQ191" s="349">
        <f t="shared" si="117"/>
        <v>0</v>
      </c>
      <c r="AR191" s="349">
        <f t="shared" si="117"/>
        <v>0</v>
      </c>
      <c r="AS191" s="349">
        <f t="shared" si="117"/>
        <v>0</v>
      </c>
      <c r="AT191" s="349">
        <f t="shared" si="117"/>
        <v>0</v>
      </c>
      <c r="AU191" s="349">
        <f t="shared" si="117"/>
        <v>0</v>
      </c>
      <c r="AV191" s="349">
        <f t="shared" si="117"/>
        <v>0</v>
      </c>
      <c r="AW191" s="349">
        <f t="shared" si="117"/>
        <v>0</v>
      </c>
      <c r="AX191" s="349">
        <f t="shared" si="117"/>
        <v>0</v>
      </c>
      <c r="AY191" s="349">
        <f t="shared" si="117"/>
        <v>0</v>
      </c>
      <c r="AZ191" s="349">
        <f t="shared" si="117"/>
        <v>0</v>
      </c>
      <c r="BA191" s="349">
        <f t="shared" si="117"/>
        <v>0</v>
      </c>
      <c r="BB191" s="349">
        <f t="shared" si="117"/>
        <v>0</v>
      </c>
      <c r="BC191" s="349">
        <f t="shared" si="117"/>
        <v>0</v>
      </c>
      <c r="BD191" s="349">
        <f t="shared" si="117"/>
        <v>0</v>
      </c>
      <c r="BE191" s="349">
        <f t="shared" si="117"/>
        <v>0</v>
      </c>
      <c r="BF191" s="349">
        <f t="shared" si="117"/>
        <v>0</v>
      </c>
      <c r="BG191" s="349">
        <f t="shared" si="117"/>
        <v>0</v>
      </c>
      <c r="BH191" s="349">
        <f t="shared" si="117"/>
        <v>0</v>
      </c>
      <c r="BI191" s="349">
        <f t="shared" si="117"/>
        <v>0</v>
      </c>
      <c r="BJ191" s="349">
        <f t="shared" si="117"/>
        <v>0</v>
      </c>
      <c r="BK191" s="349">
        <f t="shared" si="117"/>
        <v>0</v>
      </c>
      <c r="BL191" s="349">
        <f t="shared" si="117"/>
        <v>0</v>
      </c>
      <c r="BM191" s="349">
        <f t="shared" si="117"/>
        <v>0</v>
      </c>
      <c r="BN191" s="349">
        <f t="shared" si="117"/>
        <v>0</v>
      </c>
      <c r="BO191" s="349">
        <f t="shared" ref="BO191:DZ191" si="118">BO18+BO61+BO105+BO148</f>
        <v>0</v>
      </c>
      <c r="BP191" s="349">
        <f t="shared" si="118"/>
        <v>0</v>
      </c>
      <c r="BQ191" s="349">
        <f t="shared" si="118"/>
        <v>0</v>
      </c>
      <c r="BR191" s="349">
        <f t="shared" si="118"/>
        <v>0</v>
      </c>
      <c r="BS191" s="349">
        <f t="shared" si="118"/>
        <v>0</v>
      </c>
      <c r="BT191" s="349">
        <f t="shared" si="118"/>
        <v>0</v>
      </c>
      <c r="BU191" s="349">
        <f t="shared" si="118"/>
        <v>0</v>
      </c>
      <c r="BV191" s="349">
        <f t="shared" si="118"/>
        <v>0</v>
      </c>
      <c r="BW191" s="349">
        <f t="shared" si="118"/>
        <v>0</v>
      </c>
      <c r="BX191" s="349">
        <f t="shared" si="118"/>
        <v>0</v>
      </c>
      <c r="BY191" s="349">
        <f t="shared" si="118"/>
        <v>0</v>
      </c>
      <c r="BZ191" s="349">
        <f t="shared" si="118"/>
        <v>0</v>
      </c>
      <c r="CA191" s="349">
        <f t="shared" si="118"/>
        <v>0</v>
      </c>
      <c r="CB191" s="349">
        <f t="shared" si="118"/>
        <v>0</v>
      </c>
      <c r="CC191" s="349">
        <f t="shared" si="118"/>
        <v>0</v>
      </c>
      <c r="CD191" s="349">
        <f t="shared" si="118"/>
        <v>0</v>
      </c>
      <c r="CE191" s="349">
        <f t="shared" si="118"/>
        <v>0</v>
      </c>
      <c r="CF191" s="349">
        <f t="shared" si="118"/>
        <v>0</v>
      </c>
      <c r="CG191" s="349">
        <f t="shared" si="118"/>
        <v>0</v>
      </c>
      <c r="CH191" s="349">
        <f t="shared" si="118"/>
        <v>0</v>
      </c>
      <c r="CI191" s="349">
        <f t="shared" si="118"/>
        <v>0</v>
      </c>
      <c r="CJ191" s="349">
        <f t="shared" si="118"/>
        <v>0</v>
      </c>
      <c r="CK191" s="349">
        <f t="shared" si="118"/>
        <v>0</v>
      </c>
      <c r="CL191" s="349">
        <f t="shared" si="118"/>
        <v>0</v>
      </c>
      <c r="CM191" s="349">
        <f t="shared" si="118"/>
        <v>0</v>
      </c>
      <c r="CN191" s="349">
        <f t="shared" si="118"/>
        <v>0</v>
      </c>
      <c r="CO191" s="349">
        <f t="shared" si="118"/>
        <v>0</v>
      </c>
      <c r="CP191" s="349">
        <f t="shared" si="118"/>
        <v>0</v>
      </c>
      <c r="CQ191" s="349">
        <f t="shared" si="118"/>
        <v>0</v>
      </c>
      <c r="CR191" s="349">
        <f t="shared" si="118"/>
        <v>0</v>
      </c>
      <c r="CS191" s="349">
        <f t="shared" si="118"/>
        <v>0</v>
      </c>
      <c r="CT191" s="349">
        <f t="shared" si="118"/>
        <v>0</v>
      </c>
      <c r="CU191" s="349">
        <f t="shared" si="118"/>
        <v>0</v>
      </c>
      <c r="CV191" s="349">
        <f t="shared" si="118"/>
        <v>0</v>
      </c>
      <c r="CW191" s="349">
        <f t="shared" si="118"/>
        <v>0</v>
      </c>
      <c r="CX191" s="349">
        <f t="shared" si="118"/>
        <v>0</v>
      </c>
      <c r="CY191" s="349">
        <f t="shared" si="118"/>
        <v>0</v>
      </c>
      <c r="CZ191" s="349">
        <f t="shared" si="118"/>
        <v>0</v>
      </c>
      <c r="DA191" s="349">
        <f t="shared" si="118"/>
        <v>0</v>
      </c>
      <c r="DB191" s="349">
        <f t="shared" si="118"/>
        <v>0</v>
      </c>
      <c r="DC191" s="349">
        <f t="shared" si="118"/>
        <v>0</v>
      </c>
      <c r="DD191" s="349">
        <f t="shared" si="118"/>
        <v>0</v>
      </c>
      <c r="DE191" s="349">
        <f t="shared" si="118"/>
        <v>0</v>
      </c>
      <c r="DF191" s="349">
        <f t="shared" si="118"/>
        <v>0</v>
      </c>
      <c r="DG191" s="349">
        <f t="shared" si="118"/>
        <v>0</v>
      </c>
      <c r="DH191" s="349">
        <f t="shared" si="118"/>
        <v>0</v>
      </c>
      <c r="DI191" s="349">
        <f t="shared" si="118"/>
        <v>0</v>
      </c>
      <c r="DJ191" s="349">
        <f t="shared" si="118"/>
        <v>0</v>
      </c>
      <c r="DK191" s="349">
        <f t="shared" si="118"/>
        <v>0</v>
      </c>
      <c r="DL191" s="349">
        <f t="shared" si="118"/>
        <v>0</v>
      </c>
      <c r="DM191" s="349">
        <f t="shared" si="118"/>
        <v>0</v>
      </c>
      <c r="DN191" s="349">
        <f t="shared" si="118"/>
        <v>0</v>
      </c>
      <c r="DO191" s="349">
        <f t="shared" si="118"/>
        <v>0</v>
      </c>
      <c r="DP191" s="349">
        <f t="shared" si="118"/>
        <v>0</v>
      </c>
      <c r="DQ191" s="349">
        <f t="shared" si="118"/>
        <v>0</v>
      </c>
      <c r="DR191" s="349">
        <f t="shared" si="118"/>
        <v>0</v>
      </c>
      <c r="DS191" s="349">
        <f t="shared" si="118"/>
        <v>0</v>
      </c>
      <c r="DT191" s="349">
        <f t="shared" si="118"/>
        <v>0</v>
      </c>
      <c r="DU191" s="349">
        <f t="shared" si="118"/>
        <v>0</v>
      </c>
      <c r="DV191" s="349">
        <f t="shared" si="118"/>
        <v>0</v>
      </c>
      <c r="DW191" s="349">
        <f t="shared" si="118"/>
        <v>0</v>
      </c>
      <c r="DX191" s="349">
        <f t="shared" si="118"/>
        <v>0</v>
      </c>
      <c r="DY191" s="349">
        <f t="shared" si="118"/>
        <v>0</v>
      </c>
      <c r="DZ191" s="349">
        <f t="shared" si="118"/>
        <v>0</v>
      </c>
      <c r="EA191" s="349">
        <f t="shared" ref="EA191:GL191" si="119">EA18+EA61+EA105+EA148</f>
        <v>0</v>
      </c>
      <c r="EB191" s="349">
        <f t="shared" si="119"/>
        <v>0</v>
      </c>
      <c r="EC191" s="349">
        <f t="shared" si="119"/>
        <v>0</v>
      </c>
      <c r="ED191" s="349">
        <f t="shared" si="119"/>
        <v>0</v>
      </c>
      <c r="EE191" s="349">
        <f t="shared" si="119"/>
        <v>0</v>
      </c>
      <c r="EF191" s="349">
        <f t="shared" si="119"/>
        <v>0</v>
      </c>
      <c r="EG191" s="349">
        <f t="shared" si="119"/>
        <v>0</v>
      </c>
      <c r="EH191" s="349">
        <f t="shared" si="119"/>
        <v>0</v>
      </c>
      <c r="EI191" s="349">
        <f t="shared" si="119"/>
        <v>0</v>
      </c>
      <c r="EJ191" s="349">
        <f t="shared" si="119"/>
        <v>0</v>
      </c>
      <c r="EK191" s="349">
        <f t="shared" si="119"/>
        <v>0</v>
      </c>
      <c r="EL191" s="349">
        <f t="shared" si="119"/>
        <v>0</v>
      </c>
      <c r="EM191" s="349">
        <f t="shared" si="119"/>
        <v>0</v>
      </c>
      <c r="EN191" s="349">
        <f t="shared" si="119"/>
        <v>0</v>
      </c>
      <c r="EO191" s="349">
        <f t="shared" si="119"/>
        <v>0</v>
      </c>
      <c r="EP191" s="349">
        <f t="shared" si="119"/>
        <v>0</v>
      </c>
      <c r="EQ191" s="349">
        <f t="shared" si="119"/>
        <v>0</v>
      </c>
      <c r="ER191" s="349">
        <f t="shared" si="119"/>
        <v>0</v>
      </c>
      <c r="ES191" s="349">
        <f t="shared" si="119"/>
        <v>0</v>
      </c>
      <c r="ET191" s="349">
        <f t="shared" si="119"/>
        <v>0</v>
      </c>
      <c r="EU191" s="349">
        <f t="shared" si="119"/>
        <v>0</v>
      </c>
      <c r="EV191" s="349">
        <f t="shared" si="119"/>
        <v>0</v>
      </c>
      <c r="EW191" s="349">
        <f t="shared" si="119"/>
        <v>0</v>
      </c>
      <c r="EX191" s="349">
        <f t="shared" si="119"/>
        <v>0</v>
      </c>
      <c r="EY191" s="349">
        <f t="shared" si="119"/>
        <v>0</v>
      </c>
      <c r="EZ191" s="349">
        <f t="shared" si="119"/>
        <v>0</v>
      </c>
      <c r="FA191" s="349">
        <f t="shared" si="119"/>
        <v>0</v>
      </c>
      <c r="FB191" s="349">
        <f t="shared" si="119"/>
        <v>0</v>
      </c>
      <c r="FC191" s="349">
        <f t="shared" si="119"/>
        <v>0</v>
      </c>
      <c r="FD191" s="349">
        <f t="shared" si="119"/>
        <v>0</v>
      </c>
      <c r="FE191" s="349">
        <f t="shared" si="119"/>
        <v>0</v>
      </c>
      <c r="FF191" s="349">
        <f t="shared" si="119"/>
        <v>0</v>
      </c>
      <c r="FG191" s="349">
        <f t="shared" si="119"/>
        <v>0</v>
      </c>
      <c r="FH191" s="349">
        <f t="shared" si="119"/>
        <v>0</v>
      </c>
      <c r="FI191" s="349">
        <f t="shared" si="119"/>
        <v>0</v>
      </c>
      <c r="FJ191" s="349">
        <f t="shared" si="119"/>
        <v>0</v>
      </c>
      <c r="FK191" s="349">
        <f t="shared" si="119"/>
        <v>0</v>
      </c>
      <c r="FL191" s="349">
        <f t="shared" si="119"/>
        <v>0</v>
      </c>
      <c r="FM191" s="349">
        <f t="shared" si="119"/>
        <v>0</v>
      </c>
      <c r="FN191" s="349">
        <f t="shared" si="119"/>
        <v>0</v>
      </c>
      <c r="FO191" s="349">
        <f t="shared" si="119"/>
        <v>0</v>
      </c>
      <c r="FP191" s="349">
        <f t="shared" si="119"/>
        <v>0</v>
      </c>
      <c r="FQ191" s="349">
        <f t="shared" si="119"/>
        <v>0</v>
      </c>
      <c r="FR191" s="349">
        <f t="shared" si="119"/>
        <v>0</v>
      </c>
      <c r="FS191" s="349">
        <f t="shared" si="119"/>
        <v>0</v>
      </c>
      <c r="FT191" s="349">
        <f t="shared" si="119"/>
        <v>0</v>
      </c>
      <c r="FU191" s="349">
        <f t="shared" si="119"/>
        <v>0</v>
      </c>
      <c r="FV191" s="349">
        <f t="shared" si="119"/>
        <v>0</v>
      </c>
      <c r="FW191" s="349">
        <f t="shared" si="119"/>
        <v>0</v>
      </c>
      <c r="FX191" s="349">
        <f t="shared" si="119"/>
        <v>0</v>
      </c>
      <c r="FY191" s="349">
        <f t="shared" si="119"/>
        <v>0</v>
      </c>
      <c r="FZ191" s="349">
        <f t="shared" si="119"/>
        <v>0</v>
      </c>
      <c r="GA191" s="349">
        <f t="shared" si="119"/>
        <v>0</v>
      </c>
      <c r="GB191" s="349">
        <f t="shared" si="119"/>
        <v>0</v>
      </c>
      <c r="GC191" s="349">
        <f t="shared" si="119"/>
        <v>0</v>
      </c>
      <c r="GD191" s="349">
        <f t="shared" si="119"/>
        <v>0</v>
      </c>
      <c r="GE191" s="349">
        <f t="shared" si="119"/>
        <v>0</v>
      </c>
      <c r="GF191" s="349">
        <f t="shared" si="119"/>
        <v>0</v>
      </c>
      <c r="GG191" s="349">
        <f t="shared" si="119"/>
        <v>0</v>
      </c>
      <c r="GH191" s="349">
        <f t="shared" si="119"/>
        <v>0</v>
      </c>
      <c r="GI191" s="349">
        <f t="shared" si="119"/>
        <v>0</v>
      </c>
      <c r="GJ191" s="349">
        <f t="shared" si="119"/>
        <v>0</v>
      </c>
      <c r="GK191" s="349">
        <f t="shared" si="119"/>
        <v>0</v>
      </c>
      <c r="GL191" s="349">
        <f t="shared" si="119"/>
        <v>0</v>
      </c>
      <c r="GM191" s="349">
        <f t="shared" ref="GM191:IX191" si="120">GM18+GM61+GM105+GM148</f>
        <v>0</v>
      </c>
      <c r="GN191" s="349">
        <f t="shared" si="120"/>
        <v>0</v>
      </c>
      <c r="GO191" s="349">
        <f t="shared" si="120"/>
        <v>0</v>
      </c>
      <c r="GP191" s="349">
        <f t="shared" si="120"/>
        <v>0</v>
      </c>
      <c r="GQ191" s="349">
        <f t="shared" si="120"/>
        <v>0</v>
      </c>
      <c r="GR191" s="349">
        <f t="shared" si="120"/>
        <v>0</v>
      </c>
      <c r="GS191" s="349">
        <f t="shared" si="120"/>
        <v>0</v>
      </c>
      <c r="GT191" s="349">
        <f t="shared" si="120"/>
        <v>0</v>
      </c>
      <c r="GU191" s="349">
        <f t="shared" si="120"/>
        <v>0</v>
      </c>
      <c r="GV191" s="349">
        <f t="shared" si="120"/>
        <v>0</v>
      </c>
      <c r="GW191" s="349">
        <f t="shared" si="120"/>
        <v>0</v>
      </c>
      <c r="GX191" s="349">
        <f t="shared" si="120"/>
        <v>0</v>
      </c>
      <c r="GY191" s="349">
        <f t="shared" si="120"/>
        <v>0</v>
      </c>
      <c r="GZ191" s="349">
        <f t="shared" si="120"/>
        <v>0</v>
      </c>
      <c r="HA191" s="349">
        <f t="shared" si="120"/>
        <v>0</v>
      </c>
      <c r="HB191" s="349">
        <f t="shared" si="120"/>
        <v>0</v>
      </c>
      <c r="HC191" s="349">
        <f t="shared" si="120"/>
        <v>0</v>
      </c>
      <c r="HD191" s="349">
        <f t="shared" si="120"/>
        <v>0</v>
      </c>
      <c r="HE191" s="349">
        <f t="shared" si="120"/>
        <v>0</v>
      </c>
      <c r="HF191" s="349">
        <f t="shared" si="120"/>
        <v>0</v>
      </c>
      <c r="HG191" s="349">
        <f t="shared" si="120"/>
        <v>0</v>
      </c>
      <c r="HH191" s="349">
        <f t="shared" si="120"/>
        <v>0</v>
      </c>
      <c r="HI191" s="349">
        <f t="shared" si="120"/>
        <v>0</v>
      </c>
      <c r="HJ191" s="349">
        <f t="shared" si="120"/>
        <v>0</v>
      </c>
      <c r="HK191" s="349">
        <f t="shared" si="120"/>
        <v>0</v>
      </c>
      <c r="HL191" s="349">
        <f t="shared" si="120"/>
        <v>0</v>
      </c>
      <c r="HM191" s="349">
        <f t="shared" si="120"/>
        <v>0</v>
      </c>
      <c r="HN191" s="349">
        <f t="shared" si="120"/>
        <v>0</v>
      </c>
      <c r="HO191" s="349">
        <f t="shared" si="120"/>
        <v>0</v>
      </c>
      <c r="HP191" s="349">
        <f t="shared" si="120"/>
        <v>0</v>
      </c>
      <c r="HQ191" s="349">
        <f t="shared" si="120"/>
        <v>0</v>
      </c>
      <c r="HR191" s="349">
        <f t="shared" si="120"/>
        <v>0</v>
      </c>
      <c r="HS191" s="349">
        <f t="shared" si="120"/>
        <v>0</v>
      </c>
      <c r="HT191" s="349">
        <f t="shared" si="120"/>
        <v>0</v>
      </c>
      <c r="HU191" s="349">
        <f t="shared" si="120"/>
        <v>0</v>
      </c>
      <c r="HV191" s="349">
        <f t="shared" si="120"/>
        <v>0</v>
      </c>
      <c r="HW191" s="349">
        <f t="shared" si="120"/>
        <v>0</v>
      </c>
      <c r="HX191" s="349">
        <f t="shared" si="120"/>
        <v>0</v>
      </c>
      <c r="HY191" s="349">
        <f t="shared" si="120"/>
        <v>0</v>
      </c>
      <c r="HZ191" s="349">
        <f t="shared" si="120"/>
        <v>0</v>
      </c>
      <c r="IA191" s="349">
        <f t="shared" si="120"/>
        <v>0</v>
      </c>
      <c r="IB191" s="349">
        <f t="shared" si="120"/>
        <v>0</v>
      </c>
      <c r="IC191" s="349">
        <f t="shared" si="120"/>
        <v>0</v>
      </c>
      <c r="ID191" s="349">
        <f t="shared" si="120"/>
        <v>0</v>
      </c>
      <c r="IE191" s="349">
        <f t="shared" si="120"/>
        <v>0</v>
      </c>
      <c r="IF191" s="349">
        <f t="shared" si="120"/>
        <v>0</v>
      </c>
      <c r="IG191" s="349">
        <f t="shared" si="120"/>
        <v>0</v>
      </c>
      <c r="IH191" s="349">
        <f t="shared" si="120"/>
        <v>0</v>
      </c>
      <c r="II191" s="349">
        <f t="shared" si="120"/>
        <v>0</v>
      </c>
      <c r="IJ191" s="349">
        <f t="shared" si="120"/>
        <v>0</v>
      </c>
      <c r="IK191" s="349">
        <f t="shared" si="120"/>
        <v>0</v>
      </c>
      <c r="IL191" s="349">
        <f t="shared" si="120"/>
        <v>0</v>
      </c>
      <c r="IM191" s="349">
        <f t="shared" si="120"/>
        <v>0</v>
      </c>
      <c r="IN191" s="349">
        <f t="shared" si="120"/>
        <v>0</v>
      </c>
      <c r="IO191" s="349">
        <f t="shared" si="120"/>
        <v>0</v>
      </c>
      <c r="IP191" s="349">
        <f t="shared" si="120"/>
        <v>0</v>
      </c>
      <c r="IQ191" s="349">
        <f t="shared" si="120"/>
        <v>0</v>
      </c>
      <c r="IR191" s="349">
        <f t="shared" si="120"/>
        <v>0</v>
      </c>
      <c r="IS191" s="349">
        <f t="shared" si="120"/>
        <v>0</v>
      </c>
      <c r="IT191" s="349">
        <f t="shared" si="120"/>
        <v>0</v>
      </c>
      <c r="IU191" s="349">
        <f t="shared" si="120"/>
        <v>0</v>
      </c>
      <c r="IV191" s="349">
        <f t="shared" si="120"/>
        <v>0</v>
      </c>
      <c r="IW191" s="349">
        <f t="shared" si="120"/>
        <v>0</v>
      </c>
      <c r="IX191" s="349">
        <f t="shared" si="120"/>
        <v>0</v>
      </c>
      <c r="IY191" s="349">
        <f t="shared" ref="IY191:LJ191" si="121">IY18+IY61+IY105+IY148</f>
        <v>0</v>
      </c>
      <c r="IZ191" s="349">
        <f t="shared" si="121"/>
        <v>0</v>
      </c>
      <c r="JA191" s="349">
        <f t="shared" si="121"/>
        <v>0</v>
      </c>
      <c r="JB191" s="349">
        <f t="shared" si="121"/>
        <v>0</v>
      </c>
      <c r="JC191" s="349">
        <f t="shared" si="121"/>
        <v>0</v>
      </c>
      <c r="JD191" s="349">
        <f t="shared" si="121"/>
        <v>0</v>
      </c>
      <c r="JE191" s="349">
        <f t="shared" si="121"/>
        <v>0</v>
      </c>
      <c r="JF191" s="349">
        <f t="shared" si="121"/>
        <v>0</v>
      </c>
      <c r="JG191" s="349">
        <f t="shared" si="121"/>
        <v>0</v>
      </c>
      <c r="JH191" s="349">
        <f t="shared" si="121"/>
        <v>0</v>
      </c>
      <c r="JI191" s="349">
        <f t="shared" si="121"/>
        <v>0</v>
      </c>
      <c r="JJ191" s="349">
        <f t="shared" si="121"/>
        <v>0</v>
      </c>
      <c r="JK191" s="349">
        <f t="shared" si="121"/>
        <v>0</v>
      </c>
      <c r="JL191" s="349">
        <f t="shared" si="121"/>
        <v>0</v>
      </c>
      <c r="JM191" s="349">
        <f t="shared" si="121"/>
        <v>0</v>
      </c>
      <c r="JN191" s="349">
        <f t="shared" si="121"/>
        <v>0</v>
      </c>
      <c r="JO191" s="349">
        <f t="shared" si="121"/>
        <v>0</v>
      </c>
      <c r="JP191" s="349">
        <f t="shared" si="121"/>
        <v>0</v>
      </c>
      <c r="JQ191" s="349">
        <f t="shared" si="121"/>
        <v>0</v>
      </c>
      <c r="JR191" s="349">
        <f t="shared" si="121"/>
        <v>0</v>
      </c>
      <c r="JS191" s="349">
        <f t="shared" si="121"/>
        <v>0</v>
      </c>
      <c r="JT191" s="349">
        <f t="shared" si="121"/>
        <v>0</v>
      </c>
      <c r="JU191" s="349">
        <f t="shared" si="121"/>
        <v>0</v>
      </c>
      <c r="JV191" s="349">
        <f t="shared" si="121"/>
        <v>0</v>
      </c>
      <c r="JW191" s="349">
        <f t="shared" si="121"/>
        <v>0</v>
      </c>
      <c r="JX191" s="349">
        <f t="shared" si="121"/>
        <v>0</v>
      </c>
      <c r="JY191" s="349">
        <f t="shared" si="121"/>
        <v>0</v>
      </c>
      <c r="JZ191" s="349">
        <f t="shared" si="121"/>
        <v>0</v>
      </c>
      <c r="KA191" s="349">
        <f t="shared" si="121"/>
        <v>0</v>
      </c>
      <c r="KB191" s="349">
        <f t="shared" si="121"/>
        <v>0</v>
      </c>
      <c r="KC191" s="349">
        <f t="shared" si="121"/>
        <v>0</v>
      </c>
      <c r="KD191" s="349">
        <f t="shared" si="121"/>
        <v>0</v>
      </c>
      <c r="KE191" s="349">
        <f t="shared" si="121"/>
        <v>0</v>
      </c>
      <c r="KF191" s="349">
        <f t="shared" si="121"/>
        <v>0</v>
      </c>
      <c r="KG191" s="349">
        <f t="shared" si="121"/>
        <v>0</v>
      </c>
      <c r="KH191" s="349">
        <f t="shared" si="121"/>
        <v>0</v>
      </c>
      <c r="KI191" s="349">
        <f t="shared" si="121"/>
        <v>0</v>
      </c>
      <c r="KJ191" s="349">
        <f t="shared" si="121"/>
        <v>0</v>
      </c>
      <c r="KK191" s="349">
        <f t="shared" si="121"/>
        <v>0</v>
      </c>
      <c r="KL191" s="349">
        <f t="shared" si="121"/>
        <v>0</v>
      </c>
      <c r="KM191" s="349">
        <f t="shared" si="121"/>
        <v>0</v>
      </c>
      <c r="KN191" s="349">
        <f t="shared" si="121"/>
        <v>0</v>
      </c>
      <c r="KO191" s="349">
        <f t="shared" si="121"/>
        <v>0</v>
      </c>
      <c r="KP191" s="349">
        <f t="shared" si="121"/>
        <v>0</v>
      </c>
      <c r="KQ191" s="349">
        <f t="shared" si="121"/>
        <v>0</v>
      </c>
      <c r="KR191" s="349">
        <f t="shared" si="121"/>
        <v>0</v>
      </c>
      <c r="KS191" s="349">
        <f t="shared" si="121"/>
        <v>0</v>
      </c>
      <c r="KT191" s="349">
        <f t="shared" si="121"/>
        <v>0</v>
      </c>
      <c r="KU191" s="349">
        <f t="shared" si="121"/>
        <v>0</v>
      </c>
      <c r="KV191" s="349">
        <f t="shared" si="121"/>
        <v>0</v>
      </c>
      <c r="KW191" s="349">
        <f t="shared" si="121"/>
        <v>0</v>
      </c>
      <c r="KX191" s="349">
        <f t="shared" si="121"/>
        <v>0</v>
      </c>
      <c r="KY191" s="349">
        <f t="shared" si="121"/>
        <v>0</v>
      </c>
      <c r="KZ191" s="349">
        <f t="shared" si="121"/>
        <v>0</v>
      </c>
      <c r="LA191" s="349">
        <f t="shared" si="121"/>
        <v>0</v>
      </c>
      <c r="LB191" s="349">
        <f t="shared" si="121"/>
        <v>0</v>
      </c>
      <c r="LC191" s="349">
        <f t="shared" si="121"/>
        <v>0</v>
      </c>
      <c r="LD191" s="349">
        <f t="shared" si="121"/>
        <v>0</v>
      </c>
      <c r="LE191" s="349">
        <f t="shared" si="121"/>
        <v>0</v>
      </c>
      <c r="LF191" s="349">
        <f t="shared" si="121"/>
        <v>0</v>
      </c>
      <c r="LG191" s="349">
        <f t="shared" si="121"/>
        <v>0</v>
      </c>
      <c r="LH191" s="349">
        <f t="shared" si="121"/>
        <v>0</v>
      </c>
      <c r="LI191" s="349">
        <f t="shared" si="121"/>
        <v>0</v>
      </c>
      <c r="LJ191" s="349">
        <f t="shared" si="121"/>
        <v>0</v>
      </c>
      <c r="LK191" s="349">
        <f t="shared" ref="LK191:NV191" si="122">LK18+LK61+LK105+LK148</f>
        <v>0</v>
      </c>
      <c r="LL191" s="349">
        <f t="shared" si="122"/>
        <v>0</v>
      </c>
      <c r="LM191" s="349">
        <f t="shared" si="122"/>
        <v>0</v>
      </c>
      <c r="LN191" s="349">
        <f t="shared" si="122"/>
        <v>0</v>
      </c>
      <c r="LO191" s="349">
        <f t="shared" si="122"/>
        <v>0</v>
      </c>
      <c r="LP191" s="349">
        <f t="shared" si="122"/>
        <v>0</v>
      </c>
      <c r="LQ191" s="349">
        <f t="shared" si="122"/>
        <v>0</v>
      </c>
      <c r="LR191" s="349">
        <f t="shared" si="122"/>
        <v>0</v>
      </c>
      <c r="LS191" s="349">
        <f t="shared" si="122"/>
        <v>0</v>
      </c>
      <c r="LT191" s="349">
        <f t="shared" si="122"/>
        <v>0</v>
      </c>
      <c r="LU191" s="349">
        <f t="shared" si="122"/>
        <v>0</v>
      </c>
      <c r="LV191" s="349">
        <f t="shared" si="122"/>
        <v>0</v>
      </c>
      <c r="LW191" s="349">
        <f t="shared" si="122"/>
        <v>0</v>
      </c>
      <c r="LX191" s="349">
        <f t="shared" si="122"/>
        <v>0</v>
      </c>
      <c r="LY191" s="349">
        <f t="shared" si="122"/>
        <v>0</v>
      </c>
      <c r="LZ191" s="349">
        <f t="shared" si="122"/>
        <v>0</v>
      </c>
      <c r="MA191" s="349">
        <f t="shared" si="122"/>
        <v>0</v>
      </c>
      <c r="MB191" s="349">
        <f t="shared" si="122"/>
        <v>0</v>
      </c>
      <c r="MC191" s="349">
        <f t="shared" si="122"/>
        <v>0</v>
      </c>
      <c r="MD191" s="349">
        <f t="shared" si="122"/>
        <v>0</v>
      </c>
      <c r="ME191" s="349">
        <f t="shared" si="122"/>
        <v>0</v>
      </c>
      <c r="MF191" s="349">
        <f t="shared" si="122"/>
        <v>0</v>
      </c>
      <c r="MG191" s="349">
        <f t="shared" si="122"/>
        <v>0</v>
      </c>
      <c r="MH191" s="349">
        <f t="shared" si="122"/>
        <v>0</v>
      </c>
      <c r="MI191" s="349">
        <f t="shared" si="122"/>
        <v>0</v>
      </c>
      <c r="MJ191" s="349">
        <f t="shared" si="122"/>
        <v>0</v>
      </c>
      <c r="MK191" s="349">
        <f t="shared" si="122"/>
        <v>0</v>
      </c>
      <c r="ML191" s="349">
        <f t="shared" si="122"/>
        <v>0</v>
      </c>
      <c r="MM191" s="349">
        <f t="shared" si="122"/>
        <v>0</v>
      </c>
      <c r="MN191" s="349">
        <f t="shared" si="122"/>
        <v>0</v>
      </c>
      <c r="MO191" s="349">
        <f t="shared" si="122"/>
        <v>0</v>
      </c>
      <c r="MP191" s="349">
        <f t="shared" si="122"/>
        <v>0</v>
      </c>
      <c r="MQ191" s="349">
        <f t="shared" si="122"/>
        <v>0</v>
      </c>
      <c r="MR191" s="349">
        <f t="shared" si="122"/>
        <v>0</v>
      </c>
      <c r="MS191" s="349">
        <f t="shared" si="122"/>
        <v>0</v>
      </c>
      <c r="MT191" s="349">
        <f t="shared" si="122"/>
        <v>0</v>
      </c>
      <c r="MU191" s="349">
        <f t="shared" si="122"/>
        <v>0</v>
      </c>
      <c r="MV191" s="349">
        <f t="shared" si="122"/>
        <v>0</v>
      </c>
      <c r="MW191" s="349">
        <f t="shared" si="122"/>
        <v>0</v>
      </c>
      <c r="MX191" s="349">
        <f t="shared" si="122"/>
        <v>0</v>
      </c>
      <c r="MY191" s="349">
        <f t="shared" si="122"/>
        <v>0</v>
      </c>
      <c r="MZ191" s="349">
        <f t="shared" si="122"/>
        <v>0</v>
      </c>
      <c r="NA191" s="349">
        <f t="shared" si="122"/>
        <v>0</v>
      </c>
      <c r="NB191" s="349">
        <f t="shared" si="122"/>
        <v>0</v>
      </c>
      <c r="NC191" s="349">
        <f t="shared" si="122"/>
        <v>0</v>
      </c>
      <c r="ND191" s="349">
        <f t="shared" si="122"/>
        <v>0</v>
      </c>
      <c r="NE191" s="349">
        <f t="shared" si="122"/>
        <v>0</v>
      </c>
      <c r="NF191" s="349">
        <f t="shared" si="122"/>
        <v>0</v>
      </c>
      <c r="NG191" s="349">
        <f t="shared" si="122"/>
        <v>0</v>
      </c>
      <c r="NH191" s="349">
        <f t="shared" si="122"/>
        <v>0</v>
      </c>
      <c r="NI191" s="349">
        <f t="shared" si="122"/>
        <v>0</v>
      </c>
      <c r="NJ191" s="349">
        <f t="shared" si="122"/>
        <v>0</v>
      </c>
      <c r="NK191" s="349">
        <f t="shared" si="122"/>
        <v>0</v>
      </c>
      <c r="NL191" s="349">
        <f t="shared" si="122"/>
        <v>0</v>
      </c>
      <c r="NM191" s="349">
        <f t="shared" si="122"/>
        <v>0</v>
      </c>
      <c r="NN191" s="349">
        <f t="shared" si="122"/>
        <v>0</v>
      </c>
      <c r="NO191" s="349">
        <f t="shared" si="122"/>
        <v>0</v>
      </c>
      <c r="NP191" s="349">
        <f t="shared" si="122"/>
        <v>0</v>
      </c>
      <c r="NQ191" s="349">
        <f t="shared" si="122"/>
        <v>0</v>
      </c>
      <c r="NR191" s="349">
        <f t="shared" si="122"/>
        <v>0</v>
      </c>
      <c r="NS191" s="349">
        <f t="shared" si="122"/>
        <v>0</v>
      </c>
      <c r="NT191" s="349">
        <f t="shared" si="122"/>
        <v>0</v>
      </c>
      <c r="NU191" s="349">
        <f t="shared" si="122"/>
        <v>0</v>
      </c>
      <c r="NV191" s="349">
        <f t="shared" si="122"/>
        <v>0</v>
      </c>
      <c r="NW191" s="349">
        <f t="shared" ref="NW191:QH191" si="123">NW18+NW61+NW105+NW148</f>
        <v>0</v>
      </c>
      <c r="NX191" s="349">
        <f t="shared" si="123"/>
        <v>0</v>
      </c>
      <c r="NY191" s="349">
        <f t="shared" si="123"/>
        <v>0</v>
      </c>
      <c r="NZ191" s="349">
        <f t="shared" si="123"/>
        <v>0</v>
      </c>
      <c r="OA191" s="349">
        <f t="shared" si="123"/>
        <v>0</v>
      </c>
      <c r="OB191" s="349">
        <f t="shared" si="123"/>
        <v>0</v>
      </c>
      <c r="OC191" s="349">
        <f t="shared" si="123"/>
        <v>0</v>
      </c>
      <c r="OD191" s="349">
        <f t="shared" si="123"/>
        <v>0</v>
      </c>
      <c r="OE191" s="349">
        <f t="shared" si="123"/>
        <v>0</v>
      </c>
      <c r="OF191" s="349">
        <f t="shared" si="123"/>
        <v>0</v>
      </c>
      <c r="OG191" s="349">
        <f t="shared" si="123"/>
        <v>0</v>
      </c>
      <c r="OH191" s="349">
        <f t="shared" si="123"/>
        <v>0</v>
      </c>
      <c r="OI191" s="349">
        <f t="shared" si="123"/>
        <v>0</v>
      </c>
      <c r="OJ191" s="349">
        <f t="shared" si="123"/>
        <v>0</v>
      </c>
      <c r="OK191" s="349">
        <f t="shared" si="123"/>
        <v>0</v>
      </c>
      <c r="OL191" s="349">
        <f t="shared" si="123"/>
        <v>0</v>
      </c>
      <c r="OM191" s="349">
        <f t="shared" si="123"/>
        <v>0</v>
      </c>
      <c r="ON191" s="349">
        <f t="shared" si="123"/>
        <v>0</v>
      </c>
      <c r="OO191" s="349">
        <f t="shared" si="123"/>
        <v>0</v>
      </c>
      <c r="OP191" s="349">
        <f t="shared" si="123"/>
        <v>0</v>
      </c>
      <c r="OQ191" s="349">
        <f t="shared" si="123"/>
        <v>0</v>
      </c>
      <c r="OR191" s="349">
        <f t="shared" si="123"/>
        <v>0</v>
      </c>
      <c r="OS191" s="349">
        <f t="shared" si="123"/>
        <v>0</v>
      </c>
      <c r="OT191" s="349">
        <f t="shared" si="123"/>
        <v>0</v>
      </c>
      <c r="OU191" s="349">
        <f t="shared" si="123"/>
        <v>0</v>
      </c>
      <c r="OV191" s="349">
        <f t="shared" si="123"/>
        <v>0</v>
      </c>
      <c r="OW191" s="349">
        <f t="shared" si="123"/>
        <v>0</v>
      </c>
      <c r="OX191" s="349">
        <f t="shared" si="123"/>
        <v>0</v>
      </c>
      <c r="OY191" s="349">
        <f t="shared" si="123"/>
        <v>0</v>
      </c>
      <c r="OZ191" s="349">
        <f t="shared" si="123"/>
        <v>0</v>
      </c>
      <c r="PA191" s="349">
        <f t="shared" si="123"/>
        <v>0</v>
      </c>
      <c r="PB191" s="349">
        <f t="shared" si="123"/>
        <v>0</v>
      </c>
      <c r="PC191" s="349">
        <f t="shared" si="123"/>
        <v>0</v>
      </c>
      <c r="PD191" s="349">
        <f t="shared" si="123"/>
        <v>0</v>
      </c>
      <c r="PE191" s="349">
        <f t="shared" si="123"/>
        <v>0</v>
      </c>
      <c r="PF191" s="349">
        <f t="shared" si="123"/>
        <v>0</v>
      </c>
      <c r="PG191" s="349">
        <f t="shared" si="123"/>
        <v>0</v>
      </c>
      <c r="PH191" s="349">
        <f t="shared" si="123"/>
        <v>0</v>
      </c>
      <c r="PI191" s="349">
        <f t="shared" si="123"/>
        <v>0</v>
      </c>
      <c r="PJ191" s="349">
        <f t="shared" si="123"/>
        <v>0</v>
      </c>
      <c r="PK191" s="349">
        <f t="shared" si="123"/>
        <v>0</v>
      </c>
      <c r="PL191" s="349">
        <f t="shared" si="123"/>
        <v>0</v>
      </c>
      <c r="PM191" s="349">
        <f t="shared" si="123"/>
        <v>0</v>
      </c>
      <c r="PN191" s="349">
        <f t="shared" si="123"/>
        <v>0</v>
      </c>
      <c r="PO191" s="349">
        <f t="shared" si="123"/>
        <v>0</v>
      </c>
      <c r="PP191" s="349">
        <f t="shared" si="123"/>
        <v>0</v>
      </c>
      <c r="PQ191" s="349">
        <f t="shared" si="123"/>
        <v>0</v>
      </c>
      <c r="PR191" s="349">
        <f t="shared" si="123"/>
        <v>0</v>
      </c>
      <c r="PS191" s="349">
        <f t="shared" si="123"/>
        <v>0</v>
      </c>
      <c r="PT191" s="349">
        <f t="shared" si="123"/>
        <v>0</v>
      </c>
      <c r="PU191" s="349">
        <f t="shared" si="123"/>
        <v>0</v>
      </c>
      <c r="PV191" s="349">
        <f t="shared" si="123"/>
        <v>0</v>
      </c>
      <c r="PW191" s="349">
        <f t="shared" si="123"/>
        <v>0</v>
      </c>
      <c r="PX191" s="349">
        <f t="shared" si="123"/>
        <v>0</v>
      </c>
      <c r="PY191" s="349">
        <f t="shared" si="123"/>
        <v>0</v>
      </c>
      <c r="PZ191" s="349">
        <f t="shared" si="123"/>
        <v>0</v>
      </c>
      <c r="QA191" s="349">
        <f t="shared" si="123"/>
        <v>0</v>
      </c>
      <c r="QB191" s="349">
        <f t="shared" si="123"/>
        <v>0</v>
      </c>
      <c r="QC191" s="349">
        <f t="shared" si="123"/>
        <v>0</v>
      </c>
      <c r="QD191" s="349">
        <f t="shared" si="123"/>
        <v>0</v>
      </c>
      <c r="QE191" s="349">
        <f t="shared" si="123"/>
        <v>0</v>
      </c>
      <c r="QF191" s="349">
        <f t="shared" si="123"/>
        <v>0</v>
      </c>
      <c r="QG191" s="349">
        <f t="shared" si="123"/>
        <v>0</v>
      </c>
      <c r="QH191" s="349">
        <f t="shared" si="123"/>
        <v>0</v>
      </c>
      <c r="QI191" s="349">
        <f t="shared" ref="QI191:ST191" si="124">QI18+QI61+QI105+QI148</f>
        <v>0</v>
      </c>
      <c r="QJ191" s="349">
        <f t="shared" si="124"/>
        <v>0</v>
      </c>
      <c r="QK191" s="349">
        <f t="shared" si="124"/>
        <v>0</v>
      </c>
      <c r="QL191" s="349">
        <f t="shared" si="124"/>
        <v>0</v>
      </c>
      <c r="QM191" s="349">
        <f t="shared" si="124"/>
        <v>0</v>
      </c>
      <c r="QN191" s="349">
        <f t="shared" si="124"/>
        <v>0</v>
      </c>
      <c r="QO191" s="349">
        <f t="shared" si="124"/>
        <v>0</v>
      </c>
      <c r="QP191" s="349">
        <f t="shared" si="124"/>
        <v>0</v>
      </c>
      <c r="QQ191" s="349">
        <f t="shared" si="124"/>
        <v>0</v>
      </c>
      <c r="QR191" s="349">
        <f t="shared" si="124"/>
        <v>0</v>
      </c>
      <c r="QS191" s="349">
        <f t="shared" si="124"/>
        <v>0</v>
      </c>
      <c r="QT191" s="349">
        <f t="shared" si="124"/>
        <v>0</v>
      </c>
      <c r="QU191" s="349">
        <f t="shared" si="124"/>
        <v>0</v>
      </c>
      <c r="QV191" s="349">
        <f t="shared" si="124"/>
        <v>0</v>
      </c>
      <c r="QW191" s="349">
        <f t="shared" si="124"/>
        <v>0</v>
      </c>
      <c r="QX191" s="349">
        <f t="shared" si="124"/>
        <v>0</v>
      </c>
      <c r="QY191" s="349">
        <f t="shared" si="124"/>
        <v>0</v>
      </c>
      <c r="QZ191" s="349">
        <f t="shared" si="124"/>
        <v>0</v>
      </c>
      <c r="RA191" s="349">
        <f t="shared" si="124"/>
        <v>0</v>
      </c>
      <c r="RB191" s="349">
        <f t="shared" si="124"/>
        <v>0</v>
      </c>
      <c r="RC191" s="349">
        <f t="shared" si="124"/>
        <v>0</v>
      </c>
      <c r="RD191" s="349">
        <f t="shared" si="124"/>
        <v>0</v>
      </c>
      <c r="RE191" s="349">
        <f t="shared" si="124"/>
        <v>0</v>
      </c>
      <c r="RF191" s="349">
        <f t="shared" si="124"/>
        <v>0</v>
      </c>
      <c r="RG191" s="349">
        <f t="shared" si="124"/>
        <v>0</v>
      </c>
      <c r="RH191" s="349">
        <f t="shared" si="124"/>
        <v>0</v>
      </c>
      <c r="RI191" s="349">
        <f t="shared" si="124"/>
        <v>0</v>
      </c>
      <c r="RJ191" s="349">
        <f t="shared" si="124"/>
        <v>0</v>
      </c>
      <c r="RK191" s="349">
        <f t="shared" si="124"/>
        <v>0</v>
      </c>
      <c r="RL191" s="349">
        <f t="shared" si="124"/>
        <v>0</v>
      </c>
      <c r="RM191" s="349">
        <f t="shared" si="124"/>
        <v>0</v>
      </c>
      <c r="RN191" s="349">
        <f t="shared" si="124"/>
        <v>0</v>
      </c>
      <c r="RO191" s="349">
        <f t="shared" si="124"/>
        <v>0</v>
      </c>
      <c r="RP191" s="349">
        <f t="shared" si="124"/>
        <v>0</v>
      </c>
      <c r="RQ191" s="349">
        <f t="shared" si="124"/>
        <v>0</v>
      </c>
      <c r="RR191" s="349">
        <f t="shared" si="124"/>
        <v>0</v>
      </c>
      <c r="RS191" s="349">
        <f t="shared" si="124"/>
        <v>0</v>
      </c>
      <c r="RT191" s="349">
        <f t="shared" si="124"/>
        <v>0</v>
      </c>
      <c r="RU191" s="349">
        <f t="shared" si="124"/>
        <v>0</v>
      </c>
      <c r="RV191" s="349">
        <f t="shared" si="124"/>
        <v>0</v>
      </c>
      <c r="RW191" s="349">
        <f t="shared" si="124"/>
        <v>0</v>
      </c>
      <c r="RX191" s="349">
        <f t="shared" si="124"/>
        <v>0</v>
      </c>
      <c r="RY191" s="349">
        <f t="shared" si="124"/>
        <v>0</v>
      </c>
      <c r="RZ191" s="349">
        <f t="shared" si="124"/>
        <v>0</v>
      </c>
      <c r="SA191" s="349">
        <f t="shared" si="124"/>
        <v>0</v>
      </c>
      <c r="SB191" s="349">
        <f t="shared" si="124"/>
        <v>0</v>
      </c>
      <c r="SC191" s="349">
        <f t="shared" si="124"/>
        <v>0</v>
      </c>
      <c r="SD191" s="349">
        <f t="shared" si="124"/>
        <v>0</v>
      </c>
      <c r="SE191" s="349">
        <f t="shared" si="124"/>
        <v>0</v>
      </c>
      <c r="SF191" s="349">
        <f t="shared" si="124"/>
        <v>0</v>
      </c>
      <c r="SG191" s="349">
        <f t="shared" si="124"/>
        <v>0</v>
      </c>
      <c r="SH191" s="349">
        <f t="shared" si="124"/>
        <v>0</v>
      </c>
      <c r="SI191" s="349">
        <f t="shared" si="124"/>
        <v>0</v>
      </c>
      <c r="SJ191" s="349">
        <f t="shared" si="124"/>
        <v>0</v>
      </c>
      <c r="SK191" s="349">
        <f t="shared" si="124"/>
        <v>0</v>
      </c>
      <c r="SL191" s="349">
        <f t="shared" si="124"/>
        <v>0</v>
      </c>
      <c r="SM191" s="349">
        <f t="shared" si="124"/>
        <v>0</v>
      </c>
      <c r="SN191" s="349">
        <f t="shared" si="124"/>
        <v>0</v>
      </c>
      <c r="SO191" s="349">
        <f t="shared" si="124"/>
        <v>0</v>
      </c>
      <c r="SP191" s="349">
        <f t="shared" si="124"/>
        <v>0</v>
      </c>
      <c r="SQ191" s="349">
        <f t="shared" si="124"/>
        <v>0</v>
      </c>
      <c r="SR191" s="349">
        <f t="shared" si="124"/>
        <v>0</v>
      </c>
      <c r="SS191" s="349">
        <f t="shared" si="124"/>
        <v>0</v>
      </c>
      <c r="ST191" s="349">
        <f t="shared" si="124"/>
        <v>0</v>
      </c>
      <c r="SU191" s="349">
        <f t="shared" ref="SU191:VF191" si="125">SU18+SU61+SU105+SU148</f>
        <v>0</v>
      </c>
      <c r="SV191" s="349">
        <f t="shared" si="125"/>
        <v>0</v>
      </c>
      <c r="SW191" s="349">
        <f t="shared" si="125"/>
        <v>0</v>
      </c>
      <c r="SX191" s="349">
        <f t="shared" si="125"/>
        <v>0</v>
      </c>
      <c r="SY191" s="349">
        <f t="shared" si="125"/>
        <v>0</v>
      </c>
      <c r="SZ191" s="349">
        <f t="shared" si="125"/>
        <v>0</v>
      </c>
      <c r="TA191" s="349">
        <f t="shared" si="125"/>
        <v>0</v>
      </c>
      <c r="TB191" s="349">
        <f t="shared" si="125"/>
        <v>0</v>
      </c>
      <c r="TC191" s="349">
        <f t="shared" si="125"/>
        <v>0</v>
      </c>
      <c r="TD191" s="349">
        <f t="shared" si="125"/>
        <v>0</v>
      </c>
      <c r="TE191" s="349">
        <f t="shared" si="125"/>
        <v>0</v>
      </c>
      <c r="TF191" s="349">
        <f t="shared" si="125"/>
        <v>0</v>
      </c>
      <c r="TG191" s="349">
        <f t="shared" si="125"/>
        <v>0</v>
      </c>
      <c r="TH191" s="349">
        <f t="shared" si="125"/>
        <v>0</v>
      </c>
      <c r="TI191" s="349">
        <f t="shared" si="125"/>
        <v>0</v>
      </c>
      <c r="TJ191" s="349">
        <f t="shared" si="125"/>
        <v>0</v>
      </c>
      <c r="TK191" s="349">
        <f t="shared" si="125"/>
        <v>0</v>
      </c>
      <c r="TL191" s="349">
        <f t="shared" si="125"/>
        <v>0</v>
      </c>
      <c r="TM191" s="349">
        <f t="shared" si="125"/>
        <v>0</v>
      </c>
      <c r="TN191" s="349">
        <f t="shared" si="125"/>
        <v>0</v>
      </c>
      <c r="TO191" s="349">
        <f t="shared" si="125"/>
        <v>0</v>
      </c>
      <c r="TP191" s="349">
        <f t="shared" si="125"/>
        <v>0</v>
      </c>
      <c r="TQ191" s="349">
        <f t="shared" si="125"/>
        <v>0</v>
      </c>
      <c r="TR191" s="349">
        <f t="shared" si="125"/>
        <v>0</v>
      </c>
      <c r="TS191" s="349">
        <f t="shared" si="125"/>
        <v>0</v>
      </c>
      <c r="TT191" s="349">
        <f t="shared" si="125"/>
        <v>0</v>
      </c>
      <c r="TU191" s="349">
        <f t="shared" si="125"/>
        <v>0</v>
      </c>
      <c r="TV191" s="349">
        <f t="shared" si="125"/>
        <v>0</v>
      </c>
      <c r="TW191" s="349">
        <f t="shared" si="125"/>
        <v>0</v>
      </c>
      <c r="TX191" s="349">
        <f t="shared" si="125"/>
        <v>0</v>
      </c>
      <c r="TY191" s="349">
        <f t="shared" si="125"/>
        <v>0</v>
      </c>
      <c r="TZ191" s="349">
        <f t="shared" si="125"/>
        <v>0</v>
      </c>
      <c r="UA191" s="349">
        <f t="shared" si="125"/>
        <v>0</v>
      </c>
      <c r="UB191" s="349">
        <f t="shared" si="125"/>
        <v>0</v>
      </c>
      <c r="UC191" s="349">
        <f t="shared" si="125"/>
        <v>0</v>
      </c>
      <c r="UD191" s="349">
        <f t="shared" si="125"/>
        <v>0</v>
      </c>
      <c r="UE191" s="349">
        <f t="shared" si="125"/>
        <v>0</v>
      </c>
      <c r="UF191" s="349">
        <f t="shared" si="125"/>
        <v>0</v>
      </c>
      <c r="UG191" s="349">
        <f t="shared" si="125"/>
        <v>0</v>
      </c>
      <c r="UH191" s="349">
        <f t="shared" si="125"/>
        <v>0</v>
      </c>
      <c r="UI191" s="349">
        <f t="shared" si="125"/>
        <v>0</v>
      </c>
      <c r="UJ191" s="349">
        <f t="shared" si="125"/>
        <v>0</v>
      </c>
      <c r="UK191" s="349">
        <f t="shared" si="125"/>
        <v>0</v>
      </c>
      <c r="UL191" s="349">
        <f t="shared" si="125"/>
        <v>0</v>
      </c>
      <c r="UM191" s="349">
        <f t="shared" si="125"/>
        <v>0</v>
      </c>
      <c r="UN191" s="349">
        <f t="shared" si="125"/>
        <v>0</v>
      </c>
      <c r="UO191" s="349">
        <f t="shared" si="125"/>
        <v>0</v>
      </c>
      <c r="UP191" s="349">
        <f t="shared" si="125"/>
        <v>0</v>
      </c>
      <c r="UQ191" s="349">
        <f t="shared" si="125"/>
        <v>0</v>
      </c>
      <c r="UR191" s="349">
        <f t="shared" si="125"/>
        <v>0</v>
      </c>
      <c r="US191" s="349">
        <f t="shared" si="125"/>
        <v>0</v>
      </c>
      <c r="UT191" s="349">
        <f t="shared" si="125"/>
        <v>0</v>
      </c>
      <c r="UU191" s="349">
        <f t="shared" si="125"/>
        <v>0</v>
      </c>
      <c r="UV191" s="349">
        <f t="shared" si="125"/>
        <v>0</v>
      </c>
      <c r="UW191" s="349">
        <f t="shared" si="125"/>
        <v>0</v>
      </c>
      <c r="UX191" s="349">
        <f t="shared" si="125"/>
        <v>0</v>
      </c>
      <c r="UY191" s="349">
        <f t="shared" si="125"/>
        <v>0</v>
      </c>
      <c r="UZ191" s="349">
        <f t="shared" si="125"/>
        <v>0</v>
      </c>
      <c r="VA191" s="349">
        <f t="shared" si="125"/>
        <v>0</v>
      </c>
      <c r="VB191" s="349">
        <f t="shared" si="125"/>
        <v>0</v>
      </c>
      <c r="VC191" s="349">
        <f t="shared" si="125"/>
        <v>0</v>
      </c>
      <c r="VD191" s="349">
        <f t="shared" si="125"/>
        <v>0</v>
      </c>
      <c r="VE191" s="349">
        <f t="shared" si="125"/>
        <v>0</v>
      </c>
      <c r="VF191" s="349">
        <f t="shared" si="125"/>
        <v>0</v>
      </c>
      <c r="VG191" s="349">
        <f t="shared" ref="VG191:XR191" si="126">VG18+VG61+VG105+VG148</f>
        <v>0</v>
      </c>
      <c r="VH191" s="349">
        <f t="shared" si="126"/>
        <v>0</v>
      </c>
      <c r="VI191" s="349">
        <f t="shared" si="126"/>
        <v>0</v>
      </c>
      <c r="VJ191" s="349">
        <f t="shared" si="126"/>
        <v>0</v>
      </c>
      <c r="VK191" s="349">
        <f t="shared" si="126"/>
        <v>0</v>
      </c>
      <c r="VL191" s="349">
        <f t="shared" si="126"/>
        <v>0</v>
      </c>
      <c r="VM191" s="349">
        <f t="shared" si="126"/>
        <v>0</v>
      </c>
      <c r="VN191" s="349">
        <f t="shared" si="126"/>
        <v>0</v>
      </c>
      <c r="VO191" s="349">
        <f t="shared" si="126"/>
        <v>0</v>
      </c>
      <c r="VP191" s="349">
        <f t="shared" si="126"/>
        <v>0</v>
      </c>
      <c r="VQ191" s="349">
        <f t="shared" si="126"/>
        <v>0</v>
      </c>
      <c r="VR191" s="349">
        <f t="shared" si="126"/>
        <v>0</v>
      </c>
      <c r="VS191" s="349">
        <f t="shared" si="126"/>
        <v>0</v>
      </c>
      <c r="VT191" s="349">
        <f t="shared" si="126"/>
        <v>0</v>
      </c>
      <c r="VU191" s="349">
        <f t="shared" si="126"/>
        <v>0</v>
      </c>
      <c r="VV191" s="349">
        <f t="shared" si="126"/>
        <v>0</v>
      </c>
      <c r="VW191" s="349">
        <f t="shared" si="126"/>
        <v>0</v>
      </c>
      <c r="VX191" s="349">
        <f t="shared" si="126"/>
        <v>0</v>
      </c>
      <c r="VY191" s="349">
        <f t="shared" si="126"/>
        <v>0</v>
      </c>
      <c r="VZ191" s="349">
        <f t="shared" si="126"/>
        <v>0</v>
      </c>
      <c r="WA191" s="349">
        <f t="shared" si="126"/>
        <v>0</v>
      </c>
      <c r="WB191" s="349">
        <f t="shared" si="126"/>
        <v>0</v>
      </c>
      <c r="WC191" s="349">
        <f t="shared" si="126"/>
        <v>0</v>
      </c>
      <c r="WD191" s="349">
        <f t="shared" si="126"/>
        <v>0</v>
      </c>
      <c r="WE191" s="349">
        <f t="shared" si="126"/>
        <v>0</v>
      </c>
      <c r="WF191" s="349">
        <f t="shared" si="126"/>
        <v>0</v>
      </c>
      <c r="WG191" s="349">
        <f t="shared" si="126"/>
        <v>0</v>
      </c>
      <c r="WH191" s="349">
        <f t="shared" si="126"/>
        <v>0</v>
      </c>
      <c r="WI191" s="349">
        <f t="shared" si="126"/>
        <v>0</v>
      </c>
      <c r="WJ191" s="349">
        <f t="shared" si="126"/>
        <v>0</v>
      </c>
      <c r="WK191" s="349">
        <f t="shared" si="126"/>
        <v>0</v>
      </c>
      <c r="WL191" s="349">
        <f t="shared" si="126"/>
        <v>0</v>
      </c>
      <c r="WM191" s="349">
        <f t="shared" si="126"/>
        <v>0</v>
      </c>
      <c r="WN191" s="349">
        <f t="shared" si="126"/>
        <v>0</v>
      </c>
      <c r="WO191" s="349">
        <f t="shared" si="126"/>
        <v>0</v>
      </c>
      <c r="WP191" s="349">
        <f t="shared" si="126"/>
        <v>0</v>
      </c>
      <c r="WQ191" s="349">
        <f t="shared" si="126"/>
        <v>0</v>
      </c>
      <c r="WR191" s="349">
        <f t="shared" si="126"/>
        <v>0</v>
      </c>
      <c r="WS191" s="349">
        <f t="shared" si="126"/>
        <v>0</v>
      </c>
      <c r="WT191" s="349">
        <f t="shared" si="126"/>
        <v>0</v>
      </c>
      <c r="WU191" s="349">
        <f t="shared" si="126"/>
        <v>0</v>
      </c>
      <c r="WV191" s="349">
        <f t="shared" si="126"/>
        <v>0</v>
      </c>
      <c r="WW191" s="349">
        <f t="shared" si="126"/>
        <v>0</v>
      </c>
      <c r="WX191" s="349">
        <f t="shared" si="126"/>
        <v>0</v>
      </c>
      <c r="WY191" s="349">
        <f t="shared" si="126"/>
        <v>0</v>
      </c>
      <c r="WZ191" s="349">
        <f t="shared" si="126"/>
        <v>0</v>
      </c>
      <c r="XA191" s="349">
        <f t="shared" si="126"/>
        <v>0</v>
      </c>
      <c r="XB191" s="349">
        <f t="shared" si="126"/>
        <v>0</v>
      </c>
      <c r="XC191" s="349">
        <f t="shared" si="126"/>
        <v>0</v>
      </c>
      <c r="XD191" s="349">
        <f t="shared" si="126"/>
        <v>0</v>
      </c>
      <c r="XE191" s="349">
        <f t="shared" si="126"/>
        <v>0</v>
      </c>
      <c r="XF191" s="349">
        <f t="shared" si="126"/>
        <v>0</v>
      </c>
      <c r="XG191" s="349">
        <f t="shared" si="126"/>
        <v>0</v>
      </c>
      <c r="XH191" s="349">
        <f t="shared" si="126"/>
        <v>0</v>
      </c>
      <c r="XI191" s="349">
        <f t="shared" si="126"/>
        <v>0</v>
      </c>
      <c r="XJ191" s="349">
        <f t="shared" si="126"/>
        <v>0</v>
      </c>
      <c r="XK191" s="349">
        <f t="shared" si="126"/>
        <v>0</v>
      </c>
      <c r="XL191" s="349">
        <f t="shared" si="126"/>
        <v>0</v>
      </c>
      <c r="XM191" s="349">
        <f t="shared" si="126"/>
        <v>0</v>
      </c>
      <c r="XN191" s="349">
        <f t="shared" si="126"/>
        <v>0</v>
      </c>
      <c r="XO191" s="349">
        <f t="shared" si="126"/>
        <v>0</v>
      </c>
      <c r="XP191" s="349">
        <f t="shared" si="126"/>
        <v>0</v>
      </c>
      <c r="XQ191" s="349">
        <f t="shared" si="126"/>
        <v>0</v>
      </c>
      <c r="XR191" s="349">
        <f t="shared" si="126"/>
        <v>0</v>
      </c>
      <c r="XS191" s="349">
        <f t="shared" ref="XS191:AAD191" si="127">XS18+XS61+XS105+XS148</f>
        <v>0</v>
      </c>
      <c r="XT191" s="349">
        <f t="shared" si="127"/>
        <v>0</v>
      </c>
      <c r="XU191" s="349">
        <f t="shared" si="127"/>
        <v>0</v>
      </c>
      <c r="XV191" s="349">
        <f t="shared" si="127"/>
        <v>0</v>
      </c>
      <c r="XW191" s="349">
        <f t="shared" si="127"/>
        <v>0</v>
      </c>
      <c r="XX191" s="349">
        <f t="shared" si="127"/>
        <v>0</v>
      </c>
      <c r="XY191" s="349">
        <f t="shared" si="127"/>
        <v>0</v>
      </c>
      <c r="XZ191" s="349">
        <f t="shared" si="127"/>
        <v>0</v>
      </c>
      <c r="YA191" s="349">
        <f t="shared" si="127"/>
        <v>0</v>
      </c>
      <c r="YB191" s="349">
        <f t="shared" si="127"/>
        <v>0</v>
      </c>
      <c r="YC191" s="349">
        <f t="shared" si="127"/>
        <v>0</v>
      </c>
      <c r="YD191" s="349">
        <f t="shared" si="127"/>
        <v>0</v>
      </c>
      <c r="YE191" s="349">
        <f t="shared" si="127"/>
        <v>0</v>
      </c>
      <c r="YF191" s="349">
        <f t="shared" si="127"/>
        <v>0</v>
      </c>
      <c r="YG191" s="349">
        <f t="shared" si="127"/>
        <v>0</v>
      </c>
      <c r="YH191" s="349">
        <f t="shared" si="127"/>
        <v>0</v>
      </c>
      <c r="YI191" s="349">
        <f t="shared" si="127"/>
        <v>0</v>
      </c>
      <c r="YJ191" s="349">
        <f t="shared" si="127"/>
        <v>0</v>
      </c>
      <c r="YK191" s="349">
        <f t="shared" si="127"/>
        <v>0</v>
      </c>
      <c r="YL191" s="349">
        <f t="shared" si="127"/>
        <v>0</v>
      </c>
      <c r="YM191" s="349">
        <f t="shared" si="127"/>
        <v>0</v>
      </c>
      <c r="YN191" s="349">
        <f t="shared" si="127"/>
        <v>0</v>
      </c>
      <c r="YO191" s="349">
        <f t="shared" si="127"/>
        <v>0</v>
      </c>
      <c r="YP191" s="349">
        <f t="shared" si="127"/>
        <v>0</v>
      </c>
      <c r="YQ191" s="349">
        <f t="shared" si="127"/>
        <v>0</v>
      </c>
      <c r="YR191" s="349">
        <f t="shared" si="127"/>
        <v>0</v>
      </c>
      <c r="YS191" s="349">
        <f t="shared" si="127"/>
        <v>0</v>
      </c>
      <c r="YT191" s="349">
        <f t="shared" si="127"/>
        <v>0</v>
      </c>
      <c r="YU191" s="349">
        <f t="shared" si="127"/>
        <v>0</v>
      </c>
      <c r="YV191" s="349">
        <f t="shared" si="127"/>
        <v>0</v>
      </c>
      <c r="YW191" s="349">
        <f t="shared" si="127"/>
        <v>0</v>
      </c>
      <c r="YX191" s="349">
        <f t="shared" si="127"/>
        <v>0</v>
      </c>
      <c r="YY191" s="349">
        <f t="shared" si="127"/>
        <v>0</v>
      </c>
      <c r="YZ191" s="349">
        <f t="shared" si="127"/>
        <v>0</v>
      </c>
      <c r="ZA191" s="349">
        <f t="shared" si="127"/>
        <v>0</v>
      </c>
      <c r="ZB191" s="349">
        <f t="shared" si="127"/>
        <v>0</v>
      </c>
      <c r="ZC191" s="349">
        <f t="shared" si="127"/>
        <v>0</v>
      </c>
      <c r="ZD191" s="349">
        <f t="shared" si="127"/>
        <v>0</v>
      </c>
      <c r="ZE191" s="349">
        <f t="shared" si="127"/>
        <v>0</v>
      </c>
      <c r="ZF191" s="349">
        <f t="shared" si="127"/>
        <v>0</v>
      </c>
      <c r="ZG191" s="349">
        <f t="shared" si="127"/>
        <v>0</v>
      </c>
      <c r="ZH191" s="349">
        <f t="shared" si="127"/>
        <v>0</v>
      </c>
      <c r="ZI191" s="349">
        <f t="shared" si="127"/>
        <v>0</v>
      </c>
      <c r="ZJ191" s="349">
        <f t="shared" si="127"/>
        <v>0</v>
      </c>
      <c r="ZK191" s="349">
        <f t="shared" si="127"/>
        <v>0</v>
      </c>
      <c r="ZL191" s="349">
        <f t="shared" si="127"/>
        <v>0</v>
      </c>
      <c r="ZM191" s="349">
        <f t="shared" si="127"/>
        <v>0</v>
      </c>
      <c r="ZN191" s="349">
        <f t="shared" si="127"/>
        <v>0</v>
      </c>
      <c r="ZO191" s="349">
        <f t="shared" si="127"/>
        <v>0</v>
      </c>
      <c r="ZP191" s="349">
        <f t="shared" si="127"/>
        <v>0</v>
      </c>
      <c r="ZQ191" s="349">
        <f t="shared" si="127"/>
        <v>0</v>
      </c>
      <c r="ZR191" s="349">
        <f t="shared" si="127"/>
        <v>0</v>
      </c>
      <c r="ZS191" s="349">
        <f t="shared" si="127"/>
        <v>0</v>
      </c>
      <c r="ZT191" s="349">
        <f t="shared" si="127"/>
        <v>0</v>
      </c>
      <c r="ZU191" s="349">
        <f t="shared" si="127"/>
        <v>0</v>
      </c>
      <c r="ZV191" s="349">
        <f t="shared" si="127"/>
        <v>0</v>
      </c>
      <c r="ZW191" s="349">
        <f t="shared" si="127"/>
        <v>0</v>
      </c>
      <c r="ZX191" s="349">
        <f t="shared" si="127"/>
        <v>0</v>
      </c>
      <c r="ZY191" s="349">
        <f t="shared" si="127"/>
        <v>0</v>
      </c>
      <c r="ZZ191" s="349">
        <f t="shared" si="127"/>
        <v>0</v>
      </c>
      <c r="AAA191" s="349">
        <f t="shared" si="127"/>
        <v>0</v>
      </c>
      <c r="AAB191" s="349">
        <f t="shared" si="127"/>
        <v>0</v>
      </c>
      <c r="AAC191" s="349">
        <f t="shared" si="127"/>
        <v>0</v>
      </c>
      <c r="AAD191" s="349">
        <f t="shared" si="127"/>
        <v>0</v>
      </c>
      <c r="AAE191" s="349">
        <f t="shared" ref="AAE191:ACP191" si="128">AAE18+AAE61+AAE105+AAE148</f>
        <v>0</v>
      </c>
      <c r="AAF191" s="349">
        <f t="shared" si="128"/>
        <v>0</v>
      </c>
      <c r="AAG191" s="349">
        <f t="shared" si="128"/>
        <v>0</v>
      </c>
      <c r="AAH191" s="349">
        <f t="shared" si="128"/>
        <v>0</v>
      </c>
      <c r="AAI191" s="349">
        <f t="shared" si="128"/>
        <v>0</v>
      </c>
      <c r="AAJ191" s="349">
        <f t="shared" si="128"/>
        <v>0</v>
      </c>
      <c r="AAK191" s="349">
        <f t="shared" si="128"/>
        <v>0</v>
      </c>
      <c r="AAL191" s="349">
        <f t="shared" si="128"/>
        <v>0</v>
      </c>
      <c r="AAM191" s="349">
        <f t="shared" si="128"/>
        <v>0</v>
      </c>
      <c r="AAN191" s="349">
        <f t="shared" si="128"/>
        <v>0</v>
      </c>
      <c r="AAO191" s="349">
        <f t="shared" si="128"/>
        <v>0</v>
      </c>
      <c r="AAP191" s="349">
        <f t="shared" si="128"/>
        <v>0</v>
      </c>
      <c r="AAQ191" s="349">
        <f t="shared" si="128"/>
        <v>0</v>
      </c>
      <c r="AAR191" s="349">
        <f t="shared" si="128"/>
        <v>0</v>
      </c>
      <c r="AAS191" s="349">
        <f t="shared" si="128"/>
        <v>0</v>
      </c>
      <c r="AAT191" s="349">
        <f t="shared" si="128"/>
        <v>0</v>
      </c>
      <c r="AAU191" s="349">
        <f t="shared" si="128"/>
        <v>0</v>
      </c>
      <c r="AAV191" s="349">
        <f t="shared" si="128"/>
        <v>0</v>
      </c>
      <c r="AAW191" s="349">
        <f t="shared" si="128"/>
        <v>0</v>
      </c>
      <c r="AAX191" s="349">
        <f t="shared" si="128"/>
        <v>0</v>
      </c>
      <c r="AAY191" s="349">
        <f t="shared" si="128"/>
        <v>0</v>
      </c>
      <c r="AAZ191" s="349">
        <f t="shared" si="128"/>
        <v>0</v>
      </c>
      <c r="ABA191" s="349">
        <f t="shared" si="128"/>
        <v>0</v>
      </c>
      <c r="ABB191" s="349">
        <f t="shared" si="128"/>
        <v>0</v>
      </c>
      <c r="ABC191" s="349">
        <f t="shared" si="128"/>
        <v>0</v>
      </c>
      <c r="ABD191" s="349">
        <f t="shared" si="128"/>
        <v>0</v>
      </c>
      <c r="ABE191" s="349">
        <f t="shared" si="128"/>
        <v>0</v>
      </c>
      <c r="ABF191" s="349">
        <f t="shared" si="128"/>
        <v>0</v>
      </c>
      <c r="ABG191" s="349">
        <f t="shared" si="128"/>
        <v>0</v>
      </c>
      <c r="ABH191" s="349">
        <f t="shared" si="128"/>
        <v>0</v>
      </c>
      <c r="ABI191" s="349">
        <f t="shared" si="128"/>
        <v>0</v>
      </c>
      <c r="ABJ191" s="349">
        <f t="shared" si="128"/>
        <v>0</v>
      </c>
      <c r="ABK191" s="349">
        <f t="shared" si="128"/>
        <v>0</v>
      </c>
      <c r="ABL191" s="349">
        <f t="shared" si="128"/>
        <v>0</v>
      </c>
      <c r="ABM191" s="349">
        <f t="shared" si="128"/>
        <v>0</v>
      </c>
      <c r="ABN191" s="349">
        <f t="shared" si="128"/>
        <v>0</v>
      </c>
      <c r="ABO191" s="349">
        <f t="shared" si="128"/>
        <v>0</v>
      </c>
      <c r="ABP191" s="349">
        <f t="shared" si="128"/>
        <v>0</v>
      </c>
      <c r="ABQ191" s="349">
        <f t="shared" si="128"/>
        <v>0</v>
      </c>
      <c r="ABR191" s="349">
        <f t="shared" si="128"/>
        <v>0</v>
      </c>
      <c r="ABS191" s="349">
        <f t="shared" si="128"/>
        <v>0</v>
      </c>
      <c r="ABT191" s="349">
        <f t="shared" si="128"/>
        <v>0</v>
      </c>
      <c r="ABU191" s="349">
        <f t="shared" si="128"/>
        <v>0</v>
      </c>
      <c r="ABV191" s="349">
        <f t="shared" si="128"/>
        <v>0</v>
      </c>
      <c r="ABW191" s="349">
        <f t="shared" si="128"/>
        <v>0</v>
      </c>
      <c r="ABX191" s="349">
        <f t="shared" si="128"/>
        <v>0</v>
      </c>
      <c r="ABY191" s="349">
        <f t="shared" si="128"/>
        <v>0</v>
      </c>
      <c r="ABZ191" s="349">
        <f t="shared" si="128"/>
        <v>0</v>
      </c>
      <c r="ACA191" s="349">
        <f t="shared" si="128"/>
        <v>0</v>
      </c>
      <c r="ACB191" s="349">
        <f t="shared" si="128"/>
        <v>0</v>
      </c>
      <c r="ACC191" s="349">
        <f t="shared" si="128"/>
        <v>0</v>
      </c>
      <c r="ACD191" s="349">
        <f t="shared" si="128"/>
        <v>0</v>
      </c>
      <c r="ACE191" s="349">
        <f t="shared" si="128"/>
        <v>0</v>
      </c>
      <c r="ACF191" s="349">
        <f t="shared" si="128"/>
        <v>0</v>
      </c>
      <c r="ACG191" s="349">
        <f t="shared" si="128"/>
        <v>0</v>
      </c>
      <c r="ACH191" s="349">
        <f t="shared" si="128"/>
        <v>0</v>
      </c>
      <c r="ACI191" s="349">
        <f t="shared" si="128"/>
        <v>0</v>
      </c>
      <c r="ACJ191" s="349">
        <f t="shared" si="128"/>
        <v>0</v>
      </c>
      <c r="ACK191" s="349">
        <f t="shared" si="128"/>
        <v>0</v>
      </c>
      <c r="ACL191" s="349">
        <f t="shared" si="128"/>
        <v>0</v>
      </c>
      <c r="ACM191" s="349">
        <f t="shared" si="128"/>
        <v>0</v>
      </c>
      <c r="ACN191" s="349">
        <f t="shared" si="128"/>
        <v>0</v>
      </c>
      <c r="ACO191" s="349">
        <f t="shared" si="128"/>
        <v>0</v>
      </c>
      <c r="ACP191" s="349">
        <f t="shared" si="128"/>
        <v>0</v>
      </c>
      <c r="ACQ191" s="349">
        <f t="shared" ref="ACQ191:AFB191" si="129">ACQ18+ACQ61+ACQ105+ACQ148</f>
        <v>0</v>
      </c>
      <c r="ACR191" s="349">
        <f t="shared" si="129"/>
        <v>0</v>
      </c>
      <c r="ACS191" s="349">
        <f t="shared" si="129"/>
        <v>0</v>
      </c>
      <c r="ACT191" s="349">
        <f t="shared" si="129"/>
        <v>0</v>
      </c>
      <c r="ACU191" s="349">
        <f t="shared" si="129"/>
        <v>0</v>
      </c>
      <c r="ACV191" s="349">
        <f t="shared" si="129"/>
        <v>0</v>
      </c>
      <c r="ACW191" s="349">
        <f t="shared" si="129"/>
        <v>0</v>
      </c>
      <c r="ACX191" s="349">
        <f t="shared" si="129"/>
        <v>0</v>
      </c>
      <c r="ACY191" s="349">
        <f t="shared" si="129"/>
        <v>0</v>
      </c>
      <c r="ACZ191" s="349">
        <f t="shared" si="129"/>
        <v>0</v>
      </c>
      <c r="ADA191" s="349">
        <f t="shared" si="129"/>
        <v>0</v>
      </c>
      <c r="ADB191" s="349">
        <f t="shared" si="129"/>
        <v>0</v>
      </c>
      <c r="ADC191" s="349">
        <f t="shared" si="129"/>
        <v>0</v>
      </c>
      <c r="ADD191" s="349">
        <f t="shared" si="129"/>
        <v>0</v>
      </c>
      <c r="ADE191" s="349">
        <f t="shared" si="129"/>
        <v>0</v>
      </c>
      <c r="ADF191" s="349">
        <f t="shared" si="129"/>
        <v>0</v>
      </c>
      <c r="ADG191" s="349">
        <f t="shared" si="129"/>
        <v>0</v>
      </c>
      <c r="ADH191" s="349">
        <f t="shared" si="129"/>
        <v>0</v>
      </c>
      <c r="ADI191" s="349">
        <f t="shared" si="129"/>
        <v>0</v>
      </c>
      <c r="ADJ191" s="349">
        <f t="shared" si="129"/>
        <v>0</v>
      </c>
      <c r="ADK191" s="349">
        <f t="shared" si="129"/>
        <v>0</v>
      </c>
      <c r="ADL191" s="349">
        <f t="shared" si="129"/>
        <v>0</v>
      </c>
      <c r="ADM191" s="349">
        <f t="shared" si="129"/>
        <v>0</v>
      </c>
      <c r="ADN191" s="349">
        <f t="shared" si="129"/>
        <v>0</v>
      </c>
      <c r="ADO191" s="349">
        <f t="shared" si="129"/>
        <v>0</v>
      </c>
      <c r="ADP191" s="349">
        <f t="shared" si="129"/>
        <v>0</v>
      </c>
      <c r="ADQ191" s="349">
        <f t="shared" si="129"/>
        <v>0</v>
      </c>
      <c r="ADR191" s="349">
        <f t="shared" si="129"/>
        <v>0</v>
      </c>
      <c r="ADS191" s="349">
        <f t="shared" si="129"/>
        <v>0</v>
      </c>
      <c r="ADT191" s="349">
        <f t="shared" si="129"/>
        <v>0</v>
      </c>
      <c r="ADU191" s="349">
        <f t="shared" si="129"/>
        <v>0</v>
      </c>
      <c r="ADV191" s="349">
        <f t="shared" si="129"/>
        <v>0</v>
      </c>
      <c r="ADW191" s="349">
        <f t="shared" si="129"/>
        <v>0</v>
      </c>
      <c r="ADX191" s="349">
        <f t="shared" si="129"/>
        <v>0</v>
      </c>
      <c r="ADY191" s="349">
        <f t="shared" si="129"/>
        <v>0</v>
      </c>
      <c r="ADZ191" s="349">
        <f t="shared" si="129"/>
        <v>0</v>
      </c>
      <c r="AEA191" s="349">
        <f t="shared" si="129"/>
        <v>0</v>
      </c>
      <c r="AEB191" s="349">
        <f t="shared" si="129"/>
        <v>0</v>
      </c>
      <c r="AEC191" s="349">
        <f t="shared" si="129"/>
        <v>0</v>
      </c>
      <c r="AED191" s="349">
        <f t="shared" si="129"/>
        <v>0</v>
      </c>
      <c r="AEE191" s="349">
        <f t="shared" si="129"/>
        <v>0</v>
      </c>
      <c r="AEF191" s="349">
        <f t="shared" si="129"/>
        <v>0</v>
      </c>
      <c r="AEG191" s="349">
        <f t="shared" si="129"/>
        <v>0</v>
      </c>
      <c r="AEH191" s="349">
        <f t="shared" si="129"/>
        <v>0</v>
      </c>
      <c r="AEI191" s="349">
        <f t="shared" si="129"/>
        <v>0</v>
      </c>
      <c r="AEJ191" s="349">
        <f t="shared" si="129"/>
        <v>0</v>
      </c>
      <c r="AEK191" s="349">
        <f t="shared" si="129"/>
        <v>0</v>
      </c>
      <c r="AEL191" s="349">
        <f t="shared" si="129"/>
        <v>0</v>
      </c>
      <c r="AEM191" s="349">
        <f t="shared" si="129"/>
        <v>0</v>
      </c>
      <c r="AEN191" s="349">
        <f t="shared" si="129"/>
        <v>0</v>
      </c>
      <c r="AEO191" s="349">
        <f t="shared" si="129"/>
        <v>0</v>
      </c>
      <c r="AEP191" s="349">
        <f t="shared" si="129"/>
        <v>0</v>
      </c>
      <c r="AEQ191" s="349">
        <f t="shared" si="129"/>
        <v>0</v>
      </c>
      <c r="AER191" s="349">
        <f t="shared" si="129"/>
        <v>0</v>
      </c>
      <c r="AES191" s="349">
        <f t="shared" si="129"/>
        <v>0</v>
      </c>
      <c r="AET191" s="349">
        <f t="shared" si="129"/>
        <v>0</v>
      </c>
      <c r="AEU191" s="349">
        <f t="shared" si="129"/>
        <v>0</v>
      </c>
      <c r="AEV191" s="349">
        <f t="shared" si="129"/>
        <v>0</v>
      </c>
      <c r="AEW191" s="349">
        <f t="shared" si="129"/>
        <v>0</v>
      </c>
      <c r="AEX191" s="349">
        <f t="shared" si="129"/>
        <v>0</v>
      </c>
      <c r="AEY191" s="349">
        <f t="shared" si="129"/>
        <v>0</v>
      </c>
      <c r="AEZ191" s="349">
        <f t="shared" si="129"/>
        <v>0</v>
      </c>
      <c r="AFA191" s="349">
        <f t="shared" si="129"/>
        <v>0</v>
      </c>
      <c r="AFB191" s="349">
        <f t="shared" si="129"/>
        <v>0</v>
      </c>
      <c r="AFC191" s="349">
        <f t="shared" ref="AFC191:AHN191" si="130">AFC18+AFC61+AFC105+AFC148</f>
        <v>0</v>
      </c>
      <c r="AFD191" s="349">
        <f t="shared" si="130"/>
        <v>0</v>
      </c>
      <c r="AFE191" s="349">
        <f t="shared" si="130"/>
        <v>0</v>
      </c>
      <c r="AFF191" s="349">
        <f t="shared" si="130"/>
        <v>0</v>
      </c>
      <c r="AFG191" s="349">
        <f t="shared" si="130"/>
        <v>0</v>
      </c>
      <c r="AFH191" s="349">
        <f t="shared" si="130"/>
        <v>0</v>
      </c>
      <c r="AFI191" s="349">
        <f t="shared" si="130"/>
        <v>0</v>
      </c>
      <c r="AFJ191" s="349">
        <f t="shared" si="130"/>
        <v>0</v>
      </c>
      <c r="AFK191" s="349">
        <f t="shared" si="130"/>
        <v>0</v>
      </c>
      <c r="AFL191" s="349">
        <f t="shared" si="130"/>
        <v>0</v>
      </c>
      <c r="AFM191" s="349">
        <f t="shared" si="130"/>
        <v>0</v>
      </c>
      <c r="AFN191" s="349">
        <f t="shared" si="130"/>
        <v>0</v>
      </c>
      <c r="AFO191" s="349">
        <f t="shared" si="130"/>
        <v>0</v>
      </c>
      <c r="AFP191" s="349">
        <f t="shared" si="130"/>
        <v>0</v>
      </c>
      <c r="AFQ191" s="349">
        <f t="shared" si="130"/>
        <v>0</v>
      </c>
      <c r="AFR191" s="349">
        <f t="shared" si="130"/>
        <v>0</v>
      </c>
      <c r="AFS191" s="349">
        <f t="shared" si="130"/>
        <v>0</v>
      </c>
      <c r="AFT191" s="349">
        <f t="shared" si="130"/>
        <v>0</v>
      </c>
      <c r="AFU191" s="349">
        <f t="shared" si="130"/>
        <v>0</v>
      </c>
      <c r="AFV191" s="349">
        <f t="shared" si="130"/>
        <v>0</v>
      </c>
      <c r="AFW191" s="349">
        <f t="shared" si="130"/>
        <v>0</v>
      </c>
      <c r="AFX191" s="349">
        <f t="shared" si="130"/>
        <v>0</v>
      </c>
      <c r="AFY191" s="349">
        <f t="shared" si="130"/>
        <v>0</v>
      </c>
      <c r="AFZ191" s="349">
        <f t="shared" si="130"/>
        <v>0</v>
      </c>
      <c r="AGA191" s="349">
        <f t="shared" si="130"/>
        <v>0</v>
      </c>
      <c r="AGB191" s="349">
        <f t="shared" si="130"/>
        <v>0</v>
      </c>
      <c r="AGC191" s="349">
        <f t="shared" si="130"/>
        <v>0</v>
      </c>
      <c r="AGD191" s="349">
        <f t="shared" si="130"/>
        <v>0</v>
      </c>
      <c r="AGE191" s="349">
        <f t="shared" si="130"/>
        <v>0</v>
      </c>
      <c r="AGF191" s="349">
        <f t="shared" si="130"/>
        <v>0</v>
      </c>
      <c r="AGG191" s="349">
        <f t="shared" si="130"/>
        <v>0</v>
      </c>
      <c r="AGH191" s="349">
        <f t="shared" si="130"/>
        <v>0</v>
      </c>
      <c r="AGI191" s="349">
        <f t="shared" si="130"/>
        <v>0</v>
      </c>
      <c r="AGJ191" s="349">
        <f t="shared" si="130"/>
        <v>0</v>
      </c>
      <c r="AGK191" s="349">
        <f t="shared" si="130"/>
        <v>0</v>
      </c>
      <c r="AGL191" s="349">
        <f t="shared" si="130"/>
        <v>0</v>
      </c>
      <c r="AGM191" s="349">
        <f t="shared" si="130"/>
        <v>0</v>
      </c>
      <c r="AGN191" s="349">
        <f t="shared" si="130"/>
        <v>0</v>
      </c>
      <c r="AGO191" s="349">
        <f t="shared" si="130"/>
        <v>0</v>
      </c>
      <c r="AGP191" s="349">
        <f t="shared" si="130"/>
        <v>0</v>
      </c>
      <c r="AGQ191" s="349">
        <f t="shared" si="130"/>
        <v>0</v>
      </c>
      <c r="AGR191" s="349">
        <f t="shared" si="130"/>
        <v>0</v>
      </c>
      <c r="AGS191" s="349">
        <f t="shared" si="130"/>
        <v>0</v>
      </c>
      <c r="AGT191" s="349">
        <f t="shared" si="130"/>
        <v>0</v>
      </c>
      <c r="AGU191" s="349">
        <f t="shared" si="130"/>
        <v>0</v>
      </c>
      <c r="AGV191" s="349">
        <f t="shared" si="130"/>
        <v>0</v>
      </c>
      <c r="AGW191" s="349">
        <f t="shared" si="130"/>
        <v>0</v>
      </c>
      <c r="AGX191" s="349">
        <f t="shared" si="130"/>
        <v>0</v>
      </c>
      <c r="AGY191" s="349">
        <f t="shared" si="130"/>
        <v>0</v>
      </c>
      <c r="AGZ191" s="349">
        <f t="shared" si="130"/>
        <v>0</v>
      </c>
      <c r="AHA191" s="349">
        <f t="shared" si="130"/>
        <v>0</v>
      </c>
      <c r="AHB191" s="349">
        <f t="shared" si="130"/>
        <v>0</v>
      </c>
      <c r="AHC191" s="349">
        <f t="shared" si="130"/>
        <v>0</v>
      </c>
      <c r="AHD191" s="349">
        <f t="shared" si="130"/>
        <v>0</v>
      </c>
      <c r="AHE191" s="349">
        <f t="shared" si="130"/>
        <v>0</v>
      </c>
      <c r="AHF191" s="349">
        <f t="shared" si="130"/>
        <v>0</v>
      </c>
      <c r="AHG191" s="349">
        <f t="shared" si="130"/>
        <v>0</v>
      </c>
      <c r="AHH191" s="349">
        <f t="shared" si="130"/>
        <v>0</v>
      </c>
      <c r="AHI191" s="349">
        <f t="shared" si="130"/>
        <v>0</v>
      </c>
      <c r="AHJ191" s="349">
        <f t="shared" si="130"/>
        <v>0</v>
      </c>
      <c r="AHK191" s="349">
        <f t="shared" si="130"/>
        <v>0</v>
      </c>
      <c r="AHL191" s="349">
        <f t="shared" si="130"/>
        <v>0</v>
      </c>
      <c r="AHM191" s="349">
        <f t="shared" si="130"/>
        <v>0</v>
      </c>
      <c r="AHN191" s="349">
        <f t="shared" si="130"/>
        <v>0</v>
      </c>
      <c r="AHO191" s="349">
        <f t="shared" ref="AHO191:AJZ191" si="131">AHO18+AHO61+AHO105+AHO148</f>
        <v>0</v>
      </c>
      <c r="AHP191" s="349">
        <f t="shared" si="131"/>
        <v>0</v>
      </c>
      <c r="AHQ191" s="349">
        <f t="shared" si="131"/>
        <v>0</v>
      </c>
      <c r="AHR191" s="349">
        <f t="shared" si="131"/>
        <v>0</v>
      </c>
      <c r="AHS191" s="349">
        <f t="shared" si="131"/>
        <v>0</v>
      </c>
      <c r="AHT191" s="349">
        <f t="shared" si="131"/>
        <v>0</v>
      </c>
      <c r="AHU191" s="349">
        <f t="shared" si="131"/>
        <v>0</v>
      </c>
      <c r="AHV191" s="349">
        <f t="shared" si="131"/>
        <v>0</v>
      </c>
      <c r="AHW191" s="349">
        <f t="shared" si="131"/>
        <v>0</v>
      </c>
      <c r="AHX191" s="349">
        <f t="shared" si="131"/>
        <v>0</v>
      </c>
      <c r="AHY191" s="349">
        <f t="shared" si="131"/>
        <v>0</v>
      </c>
      <c r="AHZ191" s="349">
        <f t="shared" si="131"/>
        <v>0</v>
      </c>
      <c r="AIA191" s="349">
        <f t="shared" si="131"/>
        <v>0</v>
      </c>
      <c r="AIB191" s="349">
        <f t="shared" si="131"/>
        <v>0</v>
      </c>
      <c r="AIC191" s="349">
        <f t="shared" si="131"/>
        <v>0</v>
      </c>
      <c r="AID191" s="349">
        <f t="shared" si="131"/>
        <v>0</v>
      </c>
      <c r="AIE191" s="349">
        <f t="shared" si="131"/>
        <v>0</v>
      </c>
      <c r="AIF191" s="349">
        <f t="shared" si="131"/>
        <v>0</v>
      </c>
      <c r="AIG191" s="349">
        <f t="shared" si="131"/>
        <v>0</v>
      </c>
      <c r="AIH191" s="349">
        <f t="shared" si="131"/>
        <v>0</v>
      </c>
      <c r="AII191" s="349">
        <f t="shared" si="131"/>
        <v>0</v>
      </c>
      <c r="AIJ191" s="349">
        <f t="shared" si="131"/>
        <v>0</v>
      </c>
      <c r="AIK191" s="349">
        <f t="shared" si="131"/>
        <v>0</v>
      </c>
      <c r="AIL191" s="349">
        <f t="shared" si="131"/>
        <v>0</v>
      </c>
      <c r="AIM191" s="349">
        <f t="shared" si="131"/>
        <v>0</v>
      </c>
      <c r="AIN191" s="349">
        <f t="shared" si="131"/>
        <v>0</v>
      </c>
      <c r="AIO191" s="349">
        <f t="shared" si="131"/>
        <v>0</v>
      </c>
      <c r="AIP191" s="349">
        <f t="shared" si="131"/>
        <v>0</v>
      </c>
      <c r="AIQ191" s="349">
        <f t="shared" si="131"/>
        <v>0</v>
      </c>
      <c r="AIR191" s="349">
        <f t="shared" si="131"/>
        <v>0</v>
      </c>
      <c r="AIS191" s="349">
        <f t="shared" si="131"/>
        <v>0</v>
      </c>
      <c r="AIT191" s="349">
        <f t="shared" si="131"/>
        <v>0</v>
      </c>
      <c r="AIU191" s="349">
        <f t="shared" si="131"/>
        <v>0</v>
      </c>
      <c r="AIV191" s="349">
        <f t="shared" si="131"/>
        <v>0</v>
      </c>
      <c r="AIW191" s="349">
        <f t="shared" si="131"/>
        <v>0</v>
      </c>
      <c r="AIX191" s="349">
        <f t="shared" si="131"/>
        <v>0</v>
      </c>
      <c r="AIY191" s="349">
        <f t="shared" si="131"/>
        <v>0</v>
      </c>
      <c r="AIZ191" s="349">
        <f t="shared" si="131"/>
        <v>0</v>
      </c>
      <c r="AJA191" s="349">
        <f t="shared" si="131"/>
        <v>0</v>
      </c>
      <c r="AJB191" s="349">
        <f t="shared" si="131"/>
        <v>0</v>
      </c>
      <c r="AJC191" s="349">
        <f t="shared" si="131"/>
        <v>0</v>
      </c>
      <c r="AJD191" s="349">
        <f t="shared" si="131"/>
        <v>0</v>
      </c>
      <c r="AJE191" s="349">
        <f t="shared" si="131"/>
        <v>0</v>
      </c>
      <c r="AJF191" s="349">
        <f t="shared" si="131"/>
        <v>0</v>
      </c>
      <c r="AJG191" s="349">
        <f t="shared" si="131"/>
        <v>0</v>
      </c>
      <c r="AJH191" s="349">
        <f t="shared" si="131"/>
        <v>0</v>
      </c>
      <c r="AJI191" s="349">
        <f t="shared" si="131"/>
        <v>0</v>
      </c>
      <c r="AJJ191" s="349">
        <f t="shared" si="131"/>
        <v>0</v>
      </c>
      <c r="AJK191" s="349">
        <f t="shared" si="131"/>
        <v>0</v>
      </c>
      <c r="AJL191" s="349">
        <f t="shared" si="131"/>
        <v>0</v>
      </c>
      <c r="AJM191" s="349">
        <f t="shared" si="131"/>
        <v>0</v>
      </c>
      <c r="AJN191" s="349">
        <f t="shared" si="131"/>
        <v>0</v>
      </c>
      <c r="AJO191" s="349">
        <f t="shared" si="131"/>
        <v>0</v>
      </c>
      <c r="AJP191" s="349">
        <f t="shared" si="131"/>
        <v>0</v>
      </c>
      <c r="AJQ191" s="349">
        <f t="shared" si="131"/>
        <v>0</v>
      </c>
      <c r="AJR191" s="349">
        <f t="shared" si="131"/>
        <v>0</v>
      </c>
      <c r="AJS191" s="349">
        <f t="shared" si="131"/>
        <v>0</v>
      </c>
      <c r="AJT191" s="349">
        <f t="shared" si="131"/>
        <v>0</v>
      </c>
      <c r="AJU191" s="349">
        <f t="shared" si="131"/>
        <v>0</v>
      </c>
      <c r="AJV191" s="349">
        <f t="shared" si="131"/>
        <v>0</v>
      </c>
      <c r="AJW191" s="349">
        <f t="shared" si="131"/>
        <v>0</v>
      </c>
      <c r="AJX191" s="349">
        <f t="shared" si="131"/>
        <v>0</v>
      </c>
      <c r="AJY191" s="349">
        <f t="shared" si="131"/>
        <v>0</v>
      </c>
      <c r="AJZ191" s="349">
        <f t="shared" si="131"/>
        <v>0</v>
      </c>
      <c r="AKA191" s="349">
        <f t="shared" ref="AKA191:AML191" si="132">AKA18+AKA61+AKA105+AKA148</f>
        <v>0</v>
      </c>
      <c r="AKB191" s="349">
        <f t="shared" si="132"/>
        <v>0</v>
      </c>
      <c r="AKC191" s="349">
        <f t="shared" si="132"/>
        <v>0</v>
      </c>
      <c r="AKD191" s="349">
        <f t="shared" si="132"/>
        <v>0</v>
      </c>
      <c r="AKE191" s="349">
        <f t="shared" si="132"/>
        <v>0</v>
      </c>
      <c r="AKF191" s="349">
        <f t="shared" si="132"/>
        <v>0</v>
      </c>
      <c r="AKG191" s="349">
        <f t="shared" si="132"/>
        <v>0</v>
      </c>
      <c r="AKH191" s="349">
        <f t="shared" si="132"/>
        <v>0</v>
      </c>
      <c r="AKI191" s="349">
        <f t="shared" si="132"/>
        <v>0</v>
      </c>
      <c r="AKJ191" s="349">
        <f t="shared" si="132"/>
        <v>0</v>
      </c>
      <c r="AKK191" s="349">
        <f t="shared" si="132"/>
        <v>0</v>
      </c>
      <c r="AKL191" s="349">
        <f t="shared" si="132"/>
        <v>0</v>
      </c>
      <c r="AKM191" s="349">
        <f t="shared" si="132"/>
        <v>0</v>
      </c>
      <c r="AKN191" s="349">
        <f t="shared" si="132"/>
        <v>0</v>
      </c>
      <c r="AKO191" s="349">
        <f t="shared" si="132"/>
        <v>0</v>
      </c>
      <c r="AKP191" s="349">
        <f t="shared" si="132"/>
        <v>0</v>
      </c>
      <c r="AKQ191" s="349">
        <f t="shared" si="132"/>
        <v>0</v>
      </c>
      <c r="AKR191" s="349">
        <f t="shared" si="132"/>
        <v>0</v>
      </c>
      <c r="AKS191" s="349">
        <f t="shared" si="132"/>
        <v>0</v>
      </c>
      <c r="AKT191" s="349">
        <f t="shared" si="132"/>
        <v>0</v>
      </c>
      <c r="AKU191" s="349">
        <f t="shared" si="132"/>
        <v>0</v>
      </c>
      <c r="AKV191" s="349">
        <f t="shared" si="132"/>
        <v>0</v>
      </c>
      <c r="AKW191" s="349">
        <f t="shared" si="132"/>
        <v>0</v>
      </c>
      <c r="AKX191" s="349">
        <f t="shared" si="132"/>
        <v>0</v>
      </c>
      <c r="AKY191" s="349">
        <f t="shared" si="132"/>
        <v>0</v>
      </c>
      <c r="AKZ191" s="349">
        <f t="shared" si="132"/>
        <v>0</v>
      </c>
      <c r="ALA191" s="349">
        <f t="shared" si="132"/>
        <v>0</v>
      </c>
      <c r="ALB191" s="349">
        <f t="shared" si="132"/>
        <v>0</v>
      </c>
      <c r="ALC191" s="349">
        <f t="shared" si="132"/>
        <v>0</v>
      </c>
      <c r="ALD191" s="349">
        <f t="shared" si="132"/>
        <v>0</v>
      </c>
      <c r="ALE191" s="349">
        <f t="shared" si="132"/>
        <v>0</v>
      </c>
      <c r="ALF191" s="349">
        <f t="shared" si="132"/>
        <v>0</v>
      </c>
      <c r="ALG191" s="349">
        <f t="shared" si="132"/>
        <v>0</v>
      </c>
      <c r="ALH191" s="349">
        <f t="shared" si="132"/>
        <v>0</v>
      </c>
      <c r="ALI191" s="349">
        <f t="shared" si="132"/>
        <v>0</v>
      </c>
      <c r="ALJ191" s="349">
        <f t="shared" si="132"/>
        <v>0</v>
      </c>
      <c r="ALK191" s="349">
        <f t="shared" si="132"/>
        <v>0</v>
      </c>
      <c r="ALL191" s="349">
        <f t="shared" si="132"/>
        <v>0</v>
      </c>
      <c r="ALM191" s="349">
        <f t="shared" si="132"/>
        <v>0</v>
      </c>
      <c r="ALN191" s="349">
        <f t="shared" si="132"/>
        <v>0</v>
      </c>
      <c r="ALO191" s="349">
        <f t="shared" si="132"/>
        <v>0</v>
      </c>
      <c r="ALP191" s="349">
        <f t="shared" si="132"/>
        <v>0</v>
      </c>
      <c r="ALQ191" s="349">
        <f t="shared" si="132"/>
        <v>0</v>
      </c>
      <c r="ALR191" s="349">
        <f t="shared" si="132"/>
        <v>0</v>
      </c>
      <c r="ALS191" s="349">
        <f t="shared" si="132"/>
        <v>0</v>
      </c>
      <c r="ALT191" s="349">
        <f t="shared" si="132"/>
        <v>0</v>
      </c>
      <c r="ALU191" s="349">
        <f t="shared" si="132"/>
        <v>0</v>
      </c>
      <c r="ALV191" s="349">
        <f t="shared" si="132"/>
        <v>0</v>
      </c>
      <c r="ALW191" s="349">
        <f t="shared" si="132"/>
        <v>0</v>
      </c>
      <c r="ALX191" s="349">
        <f t="shared" si="132"/>
        <v>0</v>
      </c>
      <c r="ALY191" s="349">
        <f t="shared" si="132"/>
        <v>0</v>
      </c>
      <c r="ALZ191" s="349">
        <f t="shared" si="132"/>
        <v>0</v>
      </c>
      <c r="AMA191" s="349">
        <f t="shared" si="132"/>
        <v>0</v>
      </c>
      <c r="AMB191" s="349">
        <f t="shared" si="132"/>
        <v>0</v>
      </c>
      <c r="AMC191" s="349">
        <f t="shared" si="132"/>
        <v>0</v>
      </c>
      <c r="AMD191" s="349">
        <f t="shared" si="132"/>
        <v>0</v>
      </c>
      <c r="AME191" s="349">
        <f t="shared" si="132"/>
        <v>0</v>
      </c>
      <c r="AMF191" s="349">
        <f t="shared" si="132"/>
        <v>0</v>
      </c>
      <c r="AMG191" s="349">
        <f t="shared" si="132"/>
        <v>0</v>
      </c>
      <c r="AMH191" s="349">
        <f t="shared" si="132"/>
        <v>0</v>
      </c>
      <c r="AMI191" s="349">
        <f t="shared" si="132"/>
        <v>0</v>
      </c>
      <c r="AMJ191" s="349">
        <f t="shared" si="132"/>
        <v>0</v>
      </c>
      <c r="AMK191" s="349">
        <f t="shared" si="132"/>
        <v>0</v>
      </c>
      <c r="AML191" s="349">
        <f t="shared" si="132"/>
        <v>0</v>
      </c>
      <c r="AMM191" s="349">
        <f t="shared" ref="AMM191:AOX191" si="133">AMM18+AMM61+AMM105+AMM148</f>
        <v>0</v>
      </c>
      <c r="AMN191" s="349">
        <f t="shared" si="133"/>
        <v>0</v>
      </c>
      <c r="AMO191" s="349">
        <f t="shared" si="133"/>
        <v>0</v>
      </c>
      <c r="AMP191" s="349">
        <f t="shared" si="133"/>
        <v>0</v>
      </c>
      <c r="AMQ191" s="349">
        <f t="shared" si="133"/>
        <v>0</v>
      </c>
      <c r="AMR191" s="349">
        <f t="shared" si="133"/>
        <v>0</v>
      </c>
      <c r="AMS191" s="349">
        <f t="shared" si="133"/>
        <v>0</v>
      </c>
      <c r="AMT191" s="349">
        <f t="shared" si="133"/>
        <v>0</v>
      </c>
      <c r="AMU191" s="349">
        <f t="shared" si="133"/>
        <v>0</v>
      </c>
      <c r="AMV191" s="349">
        <f t="shared" si="133"/>
        <v>0</v>
      </c>
      <c r="AMW191" s="349">
        <f t="shared" si="133"/>
        <v>0</v>
      </c>
      <c r="AMX191" s="349">
        <f t="shared" si="133"/>
        <v>0</v>
      </c>
      <c r="AMY191" s="349">
        <f t="shared" si="133"/>
        <v>0</v>
      </c>
      <c r="AMZ191" s="349">
        <f t="shared" si="133"/>
        <v>0</v>
      </c>
      <c r="ANA191" s="349">
        <f t="shared" si="133"/>
        <v>0</v>
      </c>
      <c r="ANB191" s="349">
        <f t="shared" si="133"/>
        <v>0</v>
      </c>
      <c r="ANC191" s="349">
        <f t="shared" si="133"/>
        <v>0</v>
      </c>
      <c r="AND191" s="349">
        <f t="shared" si="133"/>
        <v>0</v>
      </c>
      <c r="ANE191" s="349">
        <f t="shared" si="133"/>
        <v>0</v>
      </c>
      <c r="ANF191" s="349">
        <f t="shared" si="133"/>
        <v>0</v>
      </c>
      <c r="ANG191" s="349">
        <f t="shared" si="133"/>
        <v>0</v>
      </c>
      <c r="ANH191" s="349">
        <f t="shared" si="133"/>
        <v>0</v>
      </c>
      <c r="ANI191" s="349">
        <f t="shared" si="133"/>
        <v>0</v>
      </c>
      <c r="ANJ191" s="349">
        <f t="shared" si="133"/>
        <v>0</v>
      </c>
      <c r="ANK191" s="349">
        <f t="shared" si="133"/>
        <v>0</v>
      </c>
      <c r="ANL191" s="349">
        <f t="shared" si="133"/>
        <v>0</v>
      </c>
      <c r="ANM191" s="349">
        <f t="shared" si="133"/>
        <v>0</v>
      </c>
      <c r="ANN191" s="349">
        <f t="shared" si="133"/>
        <v>0</v>
      </c>
      <c r="ANO191" s="349">
        <f t="shared" si="133"/>
        <v>0</v>
      </c>
      <c r="ANP191" s="349">
        <f t="shared" si="133"/>
        <v>0</v>
      </c>
      <c r="ANQ191" s="349">
        <f t="shared" si="133"/>
        <v>0</v>
      </c>
      <c r="ANR191" s="349">
        <f t="shared" si="133"/>
        <v>0</v>
      </c>
      <c r="ANS191" s="349">
        <f t="shared" si="133"/>
        <v>0</v>
      </c>
      <c r="ANT191" s="349">
        <f t="shared" si="133"/>
        <v>0</v>
      </c>
      <c r="ANU191" s="349">
        <f t="shared" si="133"/>
        <v>0</v>
      </c>
      <c r="ANV191" s="349">
        <f t="shared" si="133"/>
        <v>0</v>
      </c>
      <c r="ANW191" s="349">
        <f t="shared" si="133"/>
        <v>0</v>
      </c>
      <c r="ANX191" s="349">
        <f t="shared" si="133"/>
        <v>0</v>
      </c>
      <c r="ANY191" s="349">
        <f t="shared" si="133"/>
        <v>0</v>
      </c>
      <c r="ANZ191" s="349">
        <f t="shared" si="133"/>
        <v>0</v>
      </c>
      <c r="AOA191" s="349">
        <f t="shared" si="133"/>
        <v>0</v>
      </c>
      <c r="AOB191" s="349">
        <f t="shared" si="133"/>
        <v>0</v>
      </c>
      <c r="AOC191" s="349">
        <f t="shared" si="133"/>
        <v>0</v>
      </c>
      <c r="AOD191" s="349">
        <f t="shared" si="133"/>
        <v>0</v>
      </c>
      <c r="AOE191" s="349">
        <f t="shared" si="133"/>
        <v>0</v>
      </c>
      <c r="AOF191" s="349">
        <f t="shared" si="133"/>
        <v>0</v>
      </c>
      <c r="AOG191" s="349">
        <f t="shared" si="133"/>
        <v>0</v>
      </c>
      <c r="AOH191" s="349">
        <f t="shared" si="133"/>
        <v>0</v>
      </c>
      <c r="AOI191" s="349">
        <f t="shared" si="133"/>
        <v>0</v>
      </c>
      <c r="AOJ191" s="349">
        <f t="shared" si="133"/>
        <v>0</v>
      </c>
      <c r="AOK191" s="349">
        <f t="shared" si="133"/>
        <v>0</v>
      </c>
      <c r="AOL191" s="349">
        <f t="shared" si="133"/>
        <v>0</v>
      </c>
      <c r="AOM191" s="349">
        <f t="shared" si="133"/>
        <v>0</v>
      </c>
      <c r="AON191" s="349">
        <f t="shared" si="133"/>
        <v>0</v>
      </c>
      <c r="AOO191" s="349">
        <f t="shared" si="133"/>
        <v>0</v>
      </c>
      <c r="AOP191" s="349">
        <f t="shared" si="133"/>
        <v>0</v>
      </c>
      <c r="AOQ191" s="349">
        <f t="shared" si="133"/>
        <v>0</v>
      </c>
      <c r="AOR191" s="349">
        <f t="shared" si="133"/>
        <v>0</v>
      </c>
      <c r="AOS191" s="349">
        <f t="shared" si="133"/>
        <v>0</v>
      </c>
      <c r="AOT191" s="349">
        <f t="shared" si="133"/>
        <v>0</v>
      </c>
      <c r="AOU191" s="349">
        <f t="shared" si="133"/>
        <v>0</v>
      </c>
      <c r="AOV191" s="349">
        <f t="shared" si="133"/>
        <v>0</v>
      </c>
      <c r="AOW191" s="349">
        <f t="shared" si="133"/>
        <v>0</v>
      </c>
      <c r="AOX191" s="349">
        <f t="shared" si="133"/>
        <v>0</v>
      </c>
      <c r="AOY191" s="349">
        <f t="shared" ref="AOY191:ARJ191" si="134">AOY18+AOY61+AOY105+AOY148</f>
        <v>0</v>
      </c>
      <c r="AOZ191" s="349">
        <f t="shared" si="134"/>
        <v>0</v>
      </c>
      <c r="APA191" s="349">
        <f t="shared" si="134"/>
        <v>0</v>
      </c>
      <c r="APB191" s="349">
        <f t="shared" si="134"/>
        <v>0</v>
      </c>
      <c r="APC191" s="349">
        <f t="shared" si="134"/>
        <v>0</v>
      </c>
      <c r="APD191" s="349">
        <f t="shared" si="134"/>
        <v>0</v>
      </c>
      <c r="APE191" s="349">
        <f t="shared" si="134"/>
        <v>0</v>
      </c>
      <c r="APF191" s="349">
        <f t="shared" si="134"/>
        <v>0</v>
      </c>
      <c r="APG191" s="349">
        <f t="shared" si="134"/>
        <v>0</v>
      </c>
      <c r="APH191" s="349">
        <f t="shared" si="134"/>
        <v>0</v>
      </c>
      <c r="API191" s="349">
        <f t="shared" si="134"/>
        <v>0</v>
      </c>
      <c r="APJ191" s="349">
        <f t="shared" si="134"/>
        <v>0</v>
      </c>
      <c r="APK191" s="349">
        <f t="shared" si="134"/>
        <v>0</v>
      </c>
      <c r="APL191" s="349">
        <f t="shared" si="134"/>
        <v>0</v>
      </c>
      <c r="APM191" s="349">
        <f t="shared" si="134"/>
        <v>0</v>
      </c>
      <c r="APN191" s="349">
        <f t="shared" si="134"/>
        <v>0</v>
      </c>
      <c r="APO191" s="349">
        <f t="shared" si="134"/>
        <v>0</v>
      </c>
      <c r="APP191" s="349">
        <f t="shared" si="134"/>
        <v>0</v>
      </c>
      <c r="APQ191" s="349">
        <f t="shared" si="134"/>
        <v>0</v>
      </c>
      <c r="APR191" s="349">
        <f t="shared" si="134"/>
        <v>0</v>
      </c>
      <c r="APS191" s="349">
        <f t="shared" si="134"/>
        <v>0</v>
      </c>
      <c r="APT191" s="349">
        <f t="shared" si="134"/>
        <v>0</v>
      </c>
      <c r="APU191" s="349">
        <f t="shared" si="134"/>
        <v>0</v>
      </c>
      <c r="APV191" s="349">
        <f t="shared" si="134"/>
        <v>0</v>
      </c>
      <c r="APW191" s="349">
        <f t="shared" si="134"/>
        <v>0</v>
      </c>
      <c r="APX191" s="349">
        <f t="shared" si="134"/>
        <v>0</v>
      </c>
      <c r="APY191" s="349">
        <f t="shared" si="134"/>
        <v>0</v>
      </c>
      <c r="APZ191" s="349">
        <f t="shared" si="134"/>
        <v>0</v>
      </c>
      <c r="AQA191" s="349">
        <f t="shared" si="134"/>
        <v>0</v>
      </c>
      <c r="AQB191" s="349">
        <f t="shared" si="134"/>
        <v>0</v>
      </c>
      <c r="AQC191" s="349">
        <f t="shared" si="134"/>
        <v>0</v>
      </c>
      <c r="AQD191" s="349">
        <f t="shared" si="134"/>
        <v>0</v>
      </c>
      <c r="AQE191" s="349">
        <f t="shared" si="134"/>
        <v>0</v>
      </c>
      <c r="AQF191" s="349">
        <f t="shared" si="134"/>
        <v>0</v>
      </c>
      <c r="AQG191" s="349">
        <f t="shared" si="134"/>
        <v>0</v>
      </c>
      <c r="AQH191" s="349">
        <f t="shared" si="134"/>
        <v>0</v>
      </c>
      <c r="AQI191" s="349">
        <f t="shared" si="134"/>
        <v>0</v>
      </c>
      <c r="AQJ191" s="349">
        <f t="shared" si="134"/>
        <v>0</v>
      </c>
      <c r="AQK191" s="349">
        <f t="shared" si="134"/>
        <v>0</v>
      </c>
      <c r="AQL191" s="349">
        <f t="shared" si="134"/>
        <v>0</v>
      </c>
      <c r="AQM191" s="349">
        <f t="shared" si="134"/>
        <v>0</v>
      </c>
      <c r="AQN191" s="349">
        <f t="shared" si="134"/>
        <v>0</v>
      </c>
      <c r="AQO191" s="349">
        <f t="shared" si="134"/>
        <v>0</v>
      </c>
      <c r="AQP191" s="349">
        <f t="shared" si="134"/>
        <v>0</v>
      </c>
      <c r="AQQ191" s="349">
        <f t="shared" si="134"/>
        <v>0</v>
      </c>
      <c r="AQR191" s="349">
        <f t="shared" si="134"/>
        <v>0</v>
      </c>
      <c r="AQS191" s="349">
        <f t="shared" si="134"/>
        <v>0</v>
      </c>
      <c r="AQT191" s="349">
        <f t="shared" si="134"/>
        <v>0</v>
      </c>
      <c r="AQU191" s="349">
        <f t="shared" si="134"/>
        <v>0</v>
      </c>
      <c r="AQV191" s="349">
        <f t="shared" si="134"/>
        <v>0</v>
      </c>
      <c r="AQW191" s="349">
        <f t="shared" si="134"/>
        <v>0</v>
      </c>
      <c r="AQX191" s="349">
        <f t="shared" si="134"/>
        <v>0</v>
      </c>
      <c r="AQY191" s="349">
        <f t="shared" si="134"/>
        <v>0</v>
      </c>
      <c r="AQZ191" s="349">
        <f t="shared" si="134"/>
        <v>0</v>
      </c>
      <c r="ARA191" s="349">
        <f t="shared" si="134"/>
        <v>0</v>
      </c>
      <c r="ARB191" s="349">
        <f t="shared" si="134"/>
        <v>0</v>
      </c>
      <c r="ARC191" s="349">
        <f t="shared" si="134"/>
        <v>0</v>
      </c>
      <c r="ARD191" s="349">
        <f t="shared" si="134"/>
        <v>0</v>
      </c>
      <c r="ARE191" s="349">
        <f t="shared" si="134"/>
        <v>0</v>
      </c>
      <c r="ARF191" s="349">
        <f t="shared" si="134"/>
        <v>0</v>
      </c>
      <c r="ARG191" s="349">
        <f t="shared" si="134"/>
        <v>0</v>
      </c>
      <c r="ARH191" s="349">
        <f t="shared" si="134"/>
        <v>0</v>
      </c>
      <c r="ARI191" s="349">
        <f t="shared" si="134"/>
        <v>0</v>
      </c>
      <c r="ARJ191" s="349">
        <f t="shared" si="134"/>
        <v>0</v>
      </c>
      <c r="ARK191" s="349">
        <f t="shared" ref="ARK191:ATV191" si="135">ARK18+ARK61+ARK105+ARK148</f>
        <v>0</v>
      </c>
      <c r="ARL191" s="349">
        <f t="shared" si="135"/>
        <v>0</v>
      </c>
      <c r="ARM191" s="349">
        <f t="shared" si="135"/>
        <v>0</v>
      </c>
      <c r="ARN191" s="349">
        <f t="shared" si="135"/>
        <v>0</v>
      </c>
      <c r="ARO191" s="349">
        <f t="shared" si="135"/>
        <v>0</v>
      </c>
      <c r="ARP191" s="349">
        <f t="shared" si="135"/>
        <v>0</v>
      </c>
      <c r="ARQ191" s="349">
        <f t="shared" si="135"/>
        <v>0</v>
      </c>
      <c r="ARR191" s="349">
        <f t="shared" si="135"/>
        <v>0</v>
      </c>
      <c r="ARS191" s="349">
        <f t="shared" si="135"/>
        <v>0</v>
      </c>
      <c r="ART191" s="349">
        <f t="shared" si="135"/>
        <v>0</v>
      </c>
      <c r="ARU191" s="349">
        <f t="shared" si="135"/>
        <v>0</v>
      </c>
      <c r="ARV191" s="349">
        <f t="shared" si="135"/>
        <v>0</v>
      </c>
      <c r="ARW191" s="349">
        <f t="shared" si="135"/>
        <v>0</v>
      </c>
      <c r="ARX191" s="349">
        <f t="shared" si="135"/>
        <v>0</v>
      </c>
      <c r="ARY191" s="349">
        <f t="shared" si="135"/>
        <v>0</v>
      </c>
      <c r="ARZ191" s="349">
        <f t="shared" si="135"/>
        <v>0</v>
      </c>
      <c r="ASA191" s="349">
        <f t="shared" si="135"/>
        <v>0</v>
      </c>
      <c r="ASB191" s="349">
        <f t="shared" si="135"/>
        <v>0</v>
      </c>
      <c r="ASC191" s="349">
        <f t="shared" si="135"/>
        <v>0</v>
      </c>
      <c r="ASD191" s="349">
        <f t="shared" si="135"/>
        <v>0</v>
      </c>
      <c r="ASE191" s="349">
        <f t="shared" si="135"/>
        <v>0</v>
      </c>
      <c r="ASF191" s="349">
        <f t="shared" si="135"/>
        <v>0</v>
      </c>
      <c r="ASG191" s="349">
        <f t="shared" si="135"/>
        <v>0</v>
      </c>
      <c r="ASH191" s="349">
        <f t="shared" si="135"/>
        <v>0</v>
      </c>
      <c r="ASI191" s="349">
        <f t="shared" si="135"/>
        <v>0</v>
      </c>
      <c r="ASJ191" s="349">
        <f t="shared" si="135"/>
        <v>0</v>
      </c>
      <c r="ASK191" s="349">
        <f t="shared" si="135"/>
        <v>0</v>
      </c>
      <c r="ASL191" s="349">
        <f t="shared" si="135"/>
        <v>0</v>
      </c>
      <c r="ASM191" s="349">
        <f t="shared" si="135"/>
        <v>0</v>
      </c>
      <c r="ASN191" s="349">
        <f t="shared" si="135"/>
        <v>0</v>
      </c>
      <c r="ASO191" s="349">
        <f t="shared" si="135"/>
        <v>0</v>
      </c>
      <c r="ASP191" s="349">
        <f t="shared" si="135"/>
        <v>0</v>
      </c>
      <c r="ASQ191" s="349">
        <f t="shared" si="135"/>
        <v>0</v>
      </c>
      <c r="ASR191" s="349">
        <f t="shared" si="135"/>
        <v>0</v>
      </c>
      <c r="ASS191" s="349">
        <f t="shared" si="135"/>
        <v>0</v>
      </c>
      <c r="AST191" s="349">
        <f t="shared" si="135"/>
        <v>0</v>
      </c>
      <c r="ASU191" s="349">
        <f t="shared" si="135"/>
        <v>0</v>
      </c>
      <c r="ASV191" s="349">
        <f t="shared" si="135"/>
        <v>0</v>
      </c>
      <c r="ASW191" s="349">
        <f t="shared" si="135"/>
        <v>0</v>
      </c>
      <c r="ASX191" s="349">
        <f t="shared" si="135"/>
        <v>0</v>
      </c>
      <c r="ASY191" s="349">
        <f t="shared" si="135"/>
        <v>0</v>
      </c>
      <c r="ASZ191" s="349">
        <f t="shared" si="135"/>
        <v>0</v>
      </c>
      <c r="ATA191" s="349">
        <f t="shared" si="135"/>
        <v>0</v>
      </c>
      <c r="ATB191" s="349">
        <f t="shared" si="135"/>
        <v>0</v>
      </c>
      <c r="ATC191" s="349">
        <f t="shared" si="135"/>
        <v>0</v>
      </c>
      <c r="ATD191" s="349">
        <f t="shared" si="135"/>
        <v>0</v>
      </c>
      <c r="ATE191" s="349">
        <f t="shared" si="135"/>
        <v>0</v>
      </c>
      <c r="ATF191" s="349">
        <f t="shared" si="135"/>
        <v>0</v>
      </c>
      <c r="ATG191" s="349">
        <f t="shared" si="135"/>
        <v>0</v>
      </c>
      <c r="ATH191" s="349">
        <f t="shared" si="135"/>
        <v>0</v>
      </c>
      <c r="ATI191" s="349">
        <f t="shared" si="135"/>
        <v>0</v>
      </c>
      <c r="ATJ191" s="349">
        <f t="shared" si="135"/>
        <v>0</v>
      </c>
      <c r="ATK191" s="349">
        <f t="shared" si="135"/>
        <v>0</v>
      </c>
      <c r="ATL191" s="349">
        <f t="shared" si="135"/>
        <v>0</v>
      </c>
      <c r="ATM191" s="349">
        <f t="shared" si="135"/>
        <v>0</v>
      </c>
      <c r="ATN191" s="349">
        <f t="shared" si="135"/>
        <v>0</v>
      </c>
      <c r="ATO191" s="349">
        <f t="shared" si="135"/>
        <v>0</v>
      </c>
      <c r="ATP191" s="349">
        <f t="shared" si="135"/>
        <v>0</v>
      </c>
      <c r="ATQ191" s="349">
        <f t="shared" si="135"/>
        <v>0</v>
      </c>
      <c r="ATR191" s="349">
        <f t="shared" si="135"/>
        <v>0</v>
      </c>
      <c r="ATS191" s="349">
        <f t="shared" si="135"/>
        <v>0</v>
      </c>
      <c r="ATT191" s="349">
        <f t="shared" si="135"/>
        <v>0</v>
      </c>
      <c r="ATU191" s="349">
        <f t="shared" si="135"/>
        <v>0</v>
      </c>
      <c r="ATV191" s="349">
        <f t="shared" si="135"/>
        <v>0</v>
      </c>
      <c r="ATW191" s="349">
        <f t="shared" ref="ATW191:AWH191" si="136">ATW18+ATW61+ATW105+ATW148</f>
        <v>0</v>
      </c>
      <c r="ATX191" s="349">
        <f t="shared" si="136"/>
        <v>0</v>
      </c>
      <c r="ATY191" s="349">
        <f t="shared" si="136"/>
        <v>0</v>
      </c>
      <c r="ATZ191" s="349">
        <f t="shared" si="136"/>
        <v>0</v>
      </c>
      <c r="AUA191" s="349">
        <f t="shared" si="136"/>
        <v>0</v>
      </c>
      <c r="AUB191" s="349">
        <f t="shared" si="136"/>
        <v>0</v>
      </c>
      <c r="AUC191" s="349">
        <f t="shared" si="136"/>
        <v>0</v>
      </c>
      <c r="AUD191" s="349">
        <f t="shared" si="136"/>
        <v>0</v>
      </c>
      <c r="AUE191" s="349">
        <f t="shared" si="136"/>
        <v>0</v>
      </c>
      <c r="AUF191" s="349">
        <f t="shared" si="136"/>
        <v>0</v>
      </c>
      <c r="AUG191" s="349">
        <f t="shared" si="136"/>
        <v>0</v>
      </c>
      <c r="AUH191" s="349">
        <f t="shared" si="136"/>
        <v>0</v>
      </c>
      <c r="AUI191" s="349">
        <f t="shared" si="136"/>
        <v>0</v>
      </c>
      <c r="AUJ191" s="349">
        <f t="shared" si="136"/>
        <v>0</v>
      </c>
      <c r="AUK191" s="349">
        <f t="shared" si="136"/>
        <v>0</v>
      </c>
      <c r="AUL191" s="349">
        <f t="shared" si="136"/>
        <v>0</v>
      </c>
      <c r="AUM191" s="349">
        <f t="shared" si="136"/>
        <v>0</v>
      </c>
      <c r="AUN191" s="349">
        <f t="shared" si="136"/>
        <v>0</v>
      </c>
      <c r="AUO191" s="349">
        <f t="shared" si="136"/>
        <v>0</v>
      </c>
      <c r="AUP191" s="349">
        <f t="shared" si="136"/>
        <v>0</v>
      </c>
      <c r="AUQ191" s="349">
        <f t="shared" si="136"/>
        <v>0</v>
      </c>
      <c r="AUR191" s="349">
        <f t="shared" si="136"/>
        <v>0</v>
      </c>
      <c r="AUS191" s="349">
        <f t="shared" si="136"/>
        <v>0</v>
      </c>
      <c r="AUT191" s="349">
        <f t="shared" si="136"/>
        <v>0</v>
      </c>
      <c r="AUU191" s="349">
        <f t="shared" si="136"/>
        <v>0</v>
      </c>
      <c r="AUV191" s="349">
        <f t="shared" si="136"/>
        <v>0</v>
      </c>
      <c r="AUW191" s="349">
        <f t="shared" si="136"/>
        <v>0</v>
      </c>
      <c r="AUX191" s="349">
        <f t="shared" si="136"/>
        <v>0</v>
      </c>
      <c r="AUY191" s="349">
        <f t="shared" si="136"/>
        <v>0</v>
      </c>
      <c r="AUZ191" s="349">
        <f t="shared" si="136"/>
        <v>0</v>
      </c>
      <c r="AVA191" s="349">
        <f t="shared" si="136"/>
        <v>0</v>
      </c>
      <c r="AVB191" s="349">
        <f t="shared" si="136"/>
        <v>0</v>
      </c>
      <c r="AVC191" s="349">
        <f t="shared" si="136"/>
        <v>0</v>
      </c>
      <c r="AVD191" s="349">
        <f t="shared" si="136"/>
        <v>0</v>
      </c>
      <c r="AVE191" s="349">
        <f t="shared" si="136"/>
        <v>0</v>
      </c>
      <c r="AVF191" s="349">
        <f t="shared" si="136"/>
        <v>0</v>
      </c>
      <c r="AVG191" s="349">
        <f t="shared" si="136"/>
        <v>0</v>
      </c>
      <c r="AVH191" s="349">
        <f t="shared" si="136"/>
        <v>0</v>
      </c>
      <c r="AVI191" s="349">
        <f t="shared" si="136"/>
        <v>0</v>
      </c>
      <c r="AVJ191" s="349">
        <f t="shared" si="136"/>
        <v>0</v>
      </c>
      <c r="AVK191" s="349">
        <f t="shared" si="136"/>
        <v>0</v>
      </c>
      <c r="AVL191" s="349">
        <f t="shared" si="136"/>
        <v>0</v>
      </c>
      <c r="AVM191" s="349">
        <f t="shared" si="136"/>
        <v>0</v>
      </c>
      <c r="AVN191" s="349">
        <f t="shared" si="136"/>
        <v>0</v>
      </c>
      <c r="AVO191" s="349">
        <f t="shared" si="136"/>
        <v>0</v>
      </c>
      <c r="AVP191" s="349">
        <f t="shared" si="136"/>
        <v>0</v>
      </c>
      <c r="AVQ191" s="349">
        <f t="shared" si="136"/>
        <v>0</v>
      </c>
      <c r="AVR191" s="349">
        <f t="shared" si="136"/>
        <v>0</v>
      </c>
      <c r="AVS191" s="349">
        <f t="shared" si="136"/>
        <v>0</v>
      </c>
      <c r="AVT191" s="349">
        <f t="shared" si="136"/>
        <v>0</v>
      </c>
      <c r="AVU191" s="349">
        <f t="shared" si="136"/>
        <v>0</v>
      </c>
      <c r="AVV191" s="349">
        <f t="shared" si="136"/>
        <v>0</v>
      </c>
      <c r="AVW191" s="349">
        <f t="shared" si="136"/>
        <v>0</v>
      </c>
      <c r="AVX191" s="349">
        <f t="shared" si="136"/>
        <v>0</v>
      </c>
      <c r="AVY191" s="349">
        <f t="shared" si="136"/>
        <v>0</v>
      </c>
      <c r="AVZ191" s="349">
        <f t="shared" si="136"/>
        <v>0</v>
      </c>
      <c r="AWA191" s="349">
        <f t="shared" si="136"/>
        <v>0</v>
      </c>
      <c r="AWB191" s="349">
        <f t="shared" si="136"/>
        <v>0</v>
      </c>
      <c r="AWC191" s="349">
        <f t="shared" si="136"/>
        <v>0</v>
      </c>
      <c r="AWD191" s="349">
        <f t="shared" si="136"/>
        <v>0</v>
      </c>
      <c r="AWE191" s="349">
        <f t="shared" si="136"/>
        <v>0</v>
      </c>
      <c r="AWF191" s="349">
        <f t="shared" si="136"/>
        <v>0</v>
      </c>
      <c r="AWG191" s="349">
        <f t="shared" si="136"/>
        <v>0</v>
      </c>
      <c r="AWH191" s="349">
        <f t="shared" si="136"/>
        <v>0</v>
      </c>
      <c r="AWI191" s="349">
        <f t="shared" ref="AWI191:AYT191" si="137">AWI18+AWI61+AWI105+AWI148</f>
        <v>0</v>
      </c>
      <c r="AWJ191" s="349">
        <f t="shared" si="137"/>
        <v>0</v>
      </c>
      <c r="AWK191" s="349">
        <f t="shared" si="137"/>
        <v>0</v>
      </c>
      <c r="AWL191" s="349">
        <f t="shared" si="137"/>
        <v>0</v>
      </c>
      <c r="AWM191" s="349">
        <f t="shared" si="137"/>
        <v>0</v>
      </c>
      <c r="AWN191" s="349">
        <f t="shared" si="137"/>
        <v>0</v>
      </c>
      <c r="AWO191" s="349">
        <f t="shared" si="137"/>
        <v>0</v>
      </c>
      <c r="AWP191" s="349">
        <f t="shared" si="137"/>
        <v>0</v>
      </c>
      <c r="AWQ191" s="349">
        <f t="shared" si="137"/>
        <v>0</v>
      </c>
      <c r="AWR191" s="349">
        <f t="shared" si="137"/>
        <v>0</v>
      </c>
      <c r="AWS191" s="349">
        <f t="shared" si="137"/>
        <v>0</v>
      </c>
      <c r="AWT191" s="349">
        <f t="shared" si="137"/>
        <v>0</v>
      </c>
      <c r="AWU191" s="349">
        <f t="shared" si="137"/>
        <v>0</v>
      </c>
      <c r="AWV191" s="349">
        <f t="shared" si="137"/>
        <v>0</v>
      </c>
      <c r="AWW191" s="349">
        <f t="shared" si="137"/>
        <v>0</v>
      </c>
      <c r="AWX191" s="349">
        <f t="shared" si="137"/>
        <v>0</v>
      </c>
      <c r="AWY191" s="349">
        <f t="shared" si="137"/>
        <v>0</v>
      </c>
      <c r="AWZ191" s="349">
        <f t="shared" si="137"/>
        <v>0</v>
      </c>
      <c r="AXA191" s="349">
        <f t="shared" si="137"/>
        <v>0</v>
      </c>
      <c r="AXB191" s="349">
        <f t="shared" si="137"/>
        <v>0</v>
      </c>
      <c r="AXC191" s="349">
        <f t="shared" si="137"/>
        <v>0</v>
      </c>
      <c r="AXD191" s="349">
        <f t="shared" si="137"/>
        <v>0</v>
      </c>
      <c r="AXE191" s="349">
        <f t="shared" si="137"/>
        <v>0</v>
      </c>
      <c r="AXF191" s="349">
        <f t="shared" si="137"/>
        <v>0</v>
      </c>
      <c r="AXG191" s="349">
        <f t="shared" si="137"/>
        <v>0</v>
      </c>
      <c r="AXH191" s="349">
        <f t="shared" si="137"/>
        <v>0</v>
      </c>
      <c r="AXI191" s="349">
        <f t="shared" si="137"/>
        <v>0</v>
      </c>
      <c r="AXJ191" s="349">
        <f t="shared" si="137"/>
        <v>0</v>
      </c>
      <c r="AXK191" s="349">
        <f t="shared" si="137"/>
        <v>0</v>
      </c>
      <c r="AXL191" s="349">
        <f t="shared" si="137"/>
        <v>0</v>
      </c>
      <c r="AXM191" s="349">
        <f t="shared" si="137"/>
        <v>0</v>
      </c>
      <c r="AXN191" s="349">
        <f t="shared" si="137"/>
        <v>0</v>
      </c>
      <c r="AXO191" s="349">
        <f t="shared" si="137"/>
        <v>0</v>
      </c>
      <c r="AXP191" s="349">
        <f t="shared" si="137"/>
        <v>0</v>
      </c>
      <c r="AXQ191" s="349">
        <f t="shared" si="137"/>
        <v>0</v>
      </c>
      <c r="AXR191" s="349">
        <f t="shared" si="137"/>
        <v>0</v>
      </c>
      <c r="AXS191" s="349">
        <f t="shared" si="137"/>
        <v>0</v>
      </c>
      <c r="AXT191" s="349">
        <f t="shared" si="137"/>
        <v>0</v>
      </c>
      <c r="AXU191" s="349">
        <f t="shared" si="137"/>
        <v>0</v>
      </c>
      <c r="AXV191" s="349">
        <f t="shared" si="137"/>
        <v>0</v>
      </c>
      <c r="AXW191" s="349">
        <f t="shared" si="137"/>
        <v>0</v>
      </c>
      <c r="AXX191" s="349">
        <f t="shared" si="137"/>
        <v>0</v>
      </c>
      <c r="AXY191" s="349">
        <f t="shared" si="137"/>
        <v>0</v>
      </c>
      <c r="AXZ191" s="349">
        <f t="shared" si="137"/>
        <v>0</v>
      </c>
      <c r="AYA191" s="349">
        <f t="shared" si="137"/>
        <v>0</v>
      </c>
      <c r="AYB191" s="349">
        <f t="shared" si="137"/>
        <v>0</v>
      </c>
      <c r="AYC191" s="349">
        <f t="shared" si="137"/>
        <v>0</v>
      </c>
      <c r="AYD191" s="349">
        <f t="shared" si="137"/>
        <v>0</v>
      </c>
      <c r="AYE191" s="349">
        <f t="shared" si="137"/>
        <v>0</v>
      </c>
      <c r="AYF191" s="349">
        <f t="shared" si="137"/>
        <v>0</v>
      </c>
      <c r="AYG191" s="349">
        <f t="shared" si="137"/>
        <v>0</v>
      </c>
      <c r="AYH191" s="349">
        <f t="shared" si="137"/>
        <v>0</v>
      </c>
      <c r="AYI191" s="349">
        <f t="shared" si="137"/>
        <v>0</v>
      </c>
      <c r="AYJ191" s="349">
        <f t="shared" si="137"/>
        <v>0</v>
      </c>
      <c r="AYK191" s="349">
        <f t="shared" si="137"/>
        <v>0</v>
      </c>
      <c r="AYL191" s="349">
        <f t="shared" si="137"/>
        <v>0</v>
      </c>
      <c r="AYM191" s="349">
        <f t="shared" si="137"/>
        <v>0</v>
      </c>
      <c r="AYN191" s="349">
        <f t="shared" si="137"/>
        <v>0</v>
      </c>
      <c r="AYO191" s="349">
        <f t="shared" si="137"/>
        <v>0</v>
      </c>
      <c r="AYP191" s="349">
        <f t="shared" si="137"/>
        <v>0</v>
      </c>
      <c r="AYQ191" s="349">
        <f t="shared" si="137"/>
        <v>0</v>
      </c>
      <c r="AYR191" s="349">
        <f t="shared" si="137"/>
        <v>0</v>
      </c>
      <c r="AYS191" s="349">
        <f t="shared" si="137"/>
        <v>0</v>
      </c>
      <c r="AYT191" s="349">
        <f t="shared" si="137"/>
        <v>0</v>
      </c>
      <c r="AYU191" s="349">
        <f t="shared" ref="AYU191:BBF191" si="138">AYU18+AYU61+AYU105+AYU148</f>
        <v>0</v>
      </c>
      <c r="AYV191" s="349">
        <f t="shared" si="138"/>
        <v>0</v>
      </c>
      <c r="AYW191" s="349">
        <f t="shared" si="138"/>
        <v>0</v>
      </c>
      <c r="AYX191" s="349">
        <f t="shared" si="138"/>
        <v>0</v>
      </c>
      <c r="AYY191" s="349">
        <f t="shared" si="138"/>
        <v>0</v>
      </c>
      <c r="AYZ191" s="349">
        <f t="shared" si="138"/>
        <v>0</v>
      </c>
      <c r="AZA191" s="349">
        <f t="shared" si="138"/>
        <v>0</v>
      </c>
      <c r="AZB191" s="349">
        <f t="shared" si="138"/>
        <v>0</v>
      </c>
      <c r="AZC191" s="349">
        <f t="shared" si="138"/>
        <v>0</v>
      </c>
      <c r="AZD191" s="349">
        <f t="shared" si="138"/>
        <v>0</v>
      </c>
      <c r="AZE191" s="349">
        <f t="shared" si="138"/>
        <v>0</v>
      </c>
      <c r="AZF191" s="349">
        <f t="shared" si="138"/>
        <v>0</v>
      </c>
      <c r="AZG191" s="349">
        <f t="shared" si="138"/>
        <v>0</v>
      </c>
      <c r="AZH191" s="349">
        <f t="shared" si="138"/>
        <v>0</v>
      </c>
      <c r="AZI191" s="349">
        <f t="shared" si="138"/>
        <v>0</v>
      </c>
      <c r="AZJ191" s="349">
        <f t="shared" si="138"/>
        <v>0</v>
      </c>
      <c r="AZK191" s="349">
        <f t="shared" si="138"/>
        <v>0</v>
      </c>
      <c r="AZL191" s="349">
        <f t="shared" si="138"/>
        <v>0</v>
      </c>
      <c r="AZM191" s="349">
        <f t="shared" si="138"/>
        <v>0</v>
      </c>
      <c r="AZN191" s="349">
        <f t="shared" si="138"/>
        <v>0</v>
      </c>
      <c r="AZO191" s="349">
        <f t="shared" si="138"/>
        <v>0</v>
      </c>
      <c r="AZP191" s="349">
        <f t="shared" si="138"/>
        <v>0</v>
      </c>
      <c r="AZQ191" s="349">
        <f t="shared" si="138"/>
        <v>0</v>
      </c>
      <c r="AZR191" s="349">
        <f t="shared" si="138"/>
        <v>0</v>
      </c>
      <c r="AZS191" s="349">
        <f t="shared" si="138"/>
        <v>0</v>
      </c>
      <c r="AZT191" s="349">
        <f t="shared" si="138"/>
        <v>0</v>
      </c>
      <c r="AZU191" s="349">
        <f t="shared" si="138"/>
        <v>0</v>
      </c>
      <c r="AZV191" s="349">
        <f t="shared" si="138"/>
        <v>0</v>
      </c>
      <c r="AZW191" s="349">
        <f t="shared" si="138"/>
        <v>0</v>
      </c>
      <c r="AZX191" s="349">
        <f t="shared" si="138"/>
        <v>0</v>
      </c>
      <c r="AZY191" s="349">
        <f t="shared" si="138"/>
        <v>0</v>
      </c>
      <c r="AZZ191" s="349">
        <f t="shared" si="138"/>
        <v>0</v>
      </c>
      <c r="BAA191" s="349">
        <f t="shared" si="138"/>
        <v>0</v>
      </c>
      <c r="BAB191" s="349">
        <f t="shared" si="138"/>
        <v>0</v>
      </c>
      <c r="BAC191" s="349">
        <f t="shared" si="138"/>
        <v>0</v>
      </c>
      <c r="BAD191" s="349">
        <f t="shared" si="138"/>
        <v>0</v>
      </c>
      <c r="BAE191" s="349">
        <f t="shared" si="138"/>
        <v>0</v>
      </c>
      <c r="BAF191" s="349">
        <f t="shared" si="138"/>
        <v>0</v>
      </c>
      <c r="BAG191" s="349">
        <f t="shared" si="138"/>
        <v>0</v>
      </c>
      <c r="BAH191" s="349">
        <f t="shared" si="138"/>
        <v>0</v>
      </c>
      <c r="BAI191" s="349">
        <f t="shared" si="138"/>
        <v>0</v>
      </c>
      <c r="BAJ191" s="349">
        <f t="shared" si="138"/>
        <v>0</v>
      </c>
      <c r="BAK191" s="349">
        <f t="shared" si="138"/>
        <v>0</v>
      </c>
      <c r="BAL191" s="349">
        <f t="shared" si="138"/>
        <v>0</v>
      </c>
      <c r="BAM191" s="349">
        <f t="shared" si="138"/>
        <v>0</v>
      </c>
      <c r="BAN191" s="349">
        <f t="shared" si="138"/>
        <v>0</v>
      </c>
      <c r="BAO191" s="349">
        <f t="shared" si="138"/>
        <v>0</v>
      </c>
      <c r="BAP191" s="349">
        <f t="shared" si="138"/>
        <v>0</v>
      </c>
      <c r="BAQ191" s="349">
        <f t="shared" si="138"/>
        <v>0</v>
      </c>
      <c r="BAR191" s="349">
        <f t="shared" si="138"/>
        <v>0</v>
      </c>
      <c r="BAS191" s="349">
        <f t="shared" si="138"/>
        <v>0</v>
      </c>
      <c r="BAT191" s="349">
        <f t="shared" si="138"/>
        <v>0</v>
      </c>
      <c r="BAU191" s="349">
        <f t="shared" si="138"/>
        <v>0</v>
      </c>
      <c r="BAV191" s="349">
        <f t="shared" si="138"/>
        <v>0</v>
      </c>
      <c r="BAW191" s="349">
        <f t="shared" si="138"/>
        <v>0</v>
      </c>
      <c r="BAX191" s="349">
        <f t="shared" si="138"/>
        <v>0</v>
      </c>
      <c r="BAY191" s="349">
        <f t="shared" si="138"/>
        <v>0</v>
      </c>
      <c r="BAZ191" s="349">
        <f t="shared" si="138"/>
        <v>0</v>
      </c>
      <c r="BBA191" s="349">
        <f t="shared" si="138"/>
        <v>0</v>
      </c>
      <c r="BBB191" s="349">
        <f t="shared" si="138"/>
        <v>0</v>
      </c>
      <c r="BBC191" s="349">
        <f t="shared" si="138"/>
        <v>0</v>
      </c>
      <c r="BBD191" s="349">
        <f t="shared" si="138"/>
        <v>0</v>
      </c>
      <c r="BBE191" s="349">
        <f t="shared" si="138"/>
        <v>0</v>
      </c>
      <c r="BBF191" s="349">
        <f t="shared" si="138"/>
        <v>0</v>
      </c>
      <c r="BBG191" s="349">
        <f t="shared" ref="BBG191:BDR191" si="139">BBG18+BBG61+BBG105+BBG148</f>
        <v>0</v>
      </c>
      <c r="BBH191" s="349">
        <f t="shared" si="139"/>
        <v>0</v>
      </c>
      <c r="BBI191" s="349">
        <f t="shared" si="139"/>
        <v>0</v>
      </c>
      <c r="BBJ191" s="349">
        <f t="shared" si="139"/>
        <v>0</v>
      </c>
      <c r="BBK191" s="349">
        <f t="shared" si="139"/>
        <v>0</v>
      </c>
      <c r="BBL191" s="349">
        <f t="shared" si="139"/>
        <v>0</v>
      </c>
      <c r="BBM191" s="349">
        <f t="shared" si="139"/>
        <v>0</v>
      </c>
      <c r="BBN191" s="349">
        <f t="shared" si="139"/>
        <v>0</v>
      </c>
      <c r="BBO191" s="349">
        <f t="shared" si="139"/>
        <v>0</v>
      </c>
      <c r="BBP191" s="349">
        <f t="shared" si="139"/>
        <v>0</v>
      </c>
      <c r="BBQ191" s="349">
        <f t="shared" si="139"/>
        <v>0</v>
      </c>
      <c r="BBR191" s="349">
        <f t="shared" si="139"/>
        <v>0</v>
      </c>
      <c r="BBS191" s="349">
        <f t="shared" si="139"/>
        <v>0</v>
      </c>
      <c r="BBT191" s="349">
        <f t="shared" si="139"/>
        <v>0</v>
      </c>
      <c r="BBU191" s="349">
        <f t="shared" si="139"/>
        <v>0</v>
      </c>
      <c r="BBV191" s="349">
        <f t="shared" si="139"/>
        <v>0</v>
      </c>
      <c r="BBW191" s="349">
        <f t="shared" si="139"/>
        <v>0</v>
      </c>
      <c r="BBX191" s="349">
        <f t="shared" si="139"/>
        <v>0</v>
      </c>
      <c r="BBY191" s="349">
        <f t="shared" si="139"/>
        <v>0</v>
      </c>
      <c r="BBZ191" s="349">
        <f t="shared" si="139"/>
        <v>0</v>
      </c>
      <c r="BCA191" s="349">
        <f t="shared" si="139"/>
        <v>0</v>
      </c>
      <c r="BCB191" s="349">
        <f t="shared" si="139"/>
        <v>0</v>
      </c>
      <c r="BCC191" s="349">
        <f t="shared" si="139"/>
        <v>0</v>
      </c>
      <c r="BCD191" s="349">
        <f t="shared" si="139"/>
        <v>0</v>
      </c>
      <c r="BCE191" s="349">
        <f t="shared" si="139"/>
        <v>0</v>
      </c>
      <c r="BCF191" s="349">
        <f t="shared" si="139"/>
        <v>0</v>
      </c>
      <c r="BCG191" s="349">
        <f t="shared" si="139"/>
        <v>0</v>
      </c>
      <c r="BCH191" s="349">
        <f t="shared" si="139"/>
        <v>0</v>
      </c>
      <c r="BCI191" s="349">
        <f t="shared" si="139"/>
        <v>0</v>
      </c>
      <c r="BCJ191" s="349">
        <f t="shared" si="139"/>
        <v>0</v>
      </c>
      <c r="BCK191" s="349">
        <f t="shared" si="139"/>
        <v>0</v>
      </c>
      <c r="BCL191" s="349">
        <f t="shared" si="139"/>
        <v>0</v>
      </c>
      <c r="BCM191" s="349">
        <f t="shared" si="139"/>
        <v>0</v>
      </c>
      <c r="BCN191" s="349">
        <f t="shared" si="139"/>
        <v>0</v>
      </c>
      <c r="BCO191" s="349">
        <f t="shared" si="139"/>
        <v>0</v>
      </c>
      <c r="BCP191" s="349">
        <f t="shared" si="139"/>
        <v>0</v>
      </c>
      <c r="BCQ191" s="349">
        <f t="shared" si="139"/>
        <v>0</v>
      </c>
      <c r="BCR191" s="349">
        <f t="shared" si="139"/>
        <v>0</v>
      </c>
      <c r="BCS191" s="349">
        <f t="shared" si="139"/>
        <v>0</v>
      </c>
      <c r="BCT191" s="349">
        <f t="shared" si="139"/>
        <v>0</v>
      </c>
      <c r="BCU191" s="349">
        <f t="shared" si="139"/>
        <v>0</v>
      </c>
      <c r="BCV191" s="349">
        <f t="shared" si="139"/>
        <v>0</v>
      </c>
      <c r="BCW191" s="349">
        <f t="shared" si="139"/>
        <v>0</v>
      </c>
      <c r="BCX191" s="349">
        <f t="shared" si="139"/>
        <v>0</v>
      </c>
      <c r="BCY191" s="349">
        <f t="shared" si="139"/>
        <v>0</v>
      </c>
      <c r="BCZ191" s="349">
        <f t="shared" si="139"/>
        <v>0</v>
      </c>
      <c r="BDA191" s="349">
        <f t="shared" si="139"/>
        <v>0</v>
      </c>
      <c r="BDB191" s="349">
        <f t="shared" si="139"/>
        <v>0</v>
      </c>
      <c r="BDC191" s="349">
        <f t="shared" si="139"/>
        <v>0</v>
      </c>
      <c r="BDD191" s="349">
        <f t="shared" si="139"/>
        <v>0</v>
      </c>
      <c r="BDE191" s="349">
        <f t="shared" si="139"/>
        <v>0</v>
      </c>
      <c r="BDF191" s="349">
        <f t="shared" si="139"/>
        <v>0</v>
      </c>
      <c r="BDG191" s="349">
        <f t="shared" si="139"/>
        <v>0</v>
      </c>
      <c r="BDH191" s="349">
        <f t="shared" si="139"/>
        <v>0</v>
      </c>
      <c r="BDI191" s="349">
        <f t="shared" si="139"/>
        <v>0</v>
      </c>
      <c r="BDJ191" s="349">
        <f t="shared" si="139"/>
        <v>0</v>
      </c>
      <c r="BDK191" s="349">
        <f t="shared" si="139"/>
        <v>0</v>
      </c>
      <c r="BDL191" s="349">
        <f t="shared" si="139"/>
        <v>0</v>
      </c>
      <c r="BDM191" s="349">
        <f t="shared" si="139"/>
        <v>0</v>
      </c>
      <c r="BDN191" s="349">
        <f t="shared" si="139"/>
        <v>0</v>
      </c>
      <c r="BDO191" s="349">
        <f t="shared" si="139"/>
        <v>0</v>
      </c>
      <c r="BDP191" s="349">
        <f t="shared" si="139"/>
        <v>0</v>
      </c>
      <c r="BDQ191" s="349">
        <f t="shared" si="139"/>
        <v>0</v>
      </c>
      <c r="BDR191" s="349">
        <f t="shared" si="139"/>
        <v>0</v>
      </c>
      <c r="BDS191" s="349">
        <f t="shared" ref="BDS191:BGD191" si="140">BDS18+BDS61+BDS105+BDS148</f>
        <v>0</v>
      </c>
      <c r="BDT191" s="349">
        <f t="shared" si="140"/>
        <v>0</v>
      </c>
      <c r="BDU191" s="349">
        <f t="shared" si="140"/>
        <v>0</v>
      </c>
      <c r="BDV191" s="349">
        <f t="shared" si="140"/>
        <v>0</v>
      </c>
      <c r="BDW191" s="349">
        <f t="shared" si="140"/>
        <v>0</v>
      </c>
      <c r="BDX191" s="349">
        <f t="shared" si="140"/>
        <v>0</v>
      </c>
      <c r="BDY191" s="349">
        <f t="shared" si="140"/>
        <v>0</v>
      </c>
      <c r="BDZ191" s="349">
        <f t="shared" si="140"/>
        <v>0</v>
      </c>
      <c r="BEA191" s="349">
        <f t="shared" si="140"/>
        <v>0</v>
      </c>
      <c r="BEB191" s="349">
        <f t="shared" si="140"/>
        <v>0</v>
      </c>
      <c r="BEC191" s="349">
        <f t="shared" si="140"/>
        <v>0</v>
      </c>
      <c r="BED191" s="349">
        <f t="shared" si="140"/>
        <v>0</v>
      </c>
      <c r="BEE191" s="349">
        <f t="shared" si="140"/>
        <v>0</v>
      </c>
      <c r="BEF191" s="349">
        <f t="shared" si="140"/>
        <v>0</v>
      </c>
      <c r="BEG191" s="349">
        <f t="shared" si="140"/>
        <v>0</v>
      </c>
      <c r="BEH191" s="349">
        <f t="shared" si="140"/>
        <v>0</v>
      </c>
      <c r="BEI191" s="349">
        <f t="shared" si="140"/>
        <v>0</v>
      </c>
      <c r="BEJ191" s="349">
        <f t="shared" si="140"/>
        <v>0</v>
      </c>
      <c r="BEK191" s="349">
        <f t="shared" si="140"/>
        <v>0</v>
      </c>
      <c r="BEL191" s="349">
        <f t="shared" si="140"/>
        <v>0</v>
      </c>
      <c r="BEM191" s="349">
        <f t="shared" si="140"/>
        <v>0</v>
      </c>
      <c r="BEN191" s="349">
        <f t="shared" si="140"/>
        <v>0</v>
      </c>
      <c r="BEO191" s="349">
        <f t="shared" si="140"/>
        <v>0</v>
      </c>
      <c r="BEP191" s="349">
        <f t="shared" si="140"/>
        <v>0</v>
      </c>
      <c r="BEQ191" s="349">
        <f t="shared" si="140"/>
        <v>0</v>
      </c>
      <c r="BER191" s="349">
        <f t="shared" si="140"/>
        <v>0</v>
      </c>
      <c r="BES191" s="349">
        <f t="shared" si="140"/>
        <v>0</v>
      </c>
      <c r="BET191" s="349">
        <f t="shared" si="140"/>
        <v>0</v>
      </c>
      <c r="BEU191" s="349">
        <f t="shared" si="140"/>
        <v>0</v>
      </c>
      <c r="BEV191" s="349">
        <f t="shared" si="140"/>
        <v>0</v>
      </c>
      <c r="BEW191" s="349">
        <f t="shared" si="140"/>
        <v>0</v>
      </c>
      <c r="BEX191" s="349">
        <f t="shared" si="140"/>
        <v>0</v>
      </c>
      <c r="BEY191" s="349">
        <f t="shared" si="140"/>
        <v>0</v>
      </c>
      <c r="BEZ191" s="349">
        <f t="shared" si="140"/>
        <v>0</v>
      </c>
      <c r="BFA191" s="349">
        <f t="shared" si="140"/>
        <v>0</v>
      </c>
      <c r="BFB191" s="349">
        <f t="shared" si="140"/>
        <v>0</v>
      </c>
      <c r="BFC191" s="349">
        <f t="shared" si="140"/>
        <v>0</v>
      </c>
      <c r="BFD191" s="349">
        <f t="shared" si="140"/>
        <v>0</v>
      </c>
      <c r="BFE191" s="349">
        <f t="shared" si="140"/>
        <v>0</v>
      </c>
      <c r="BFF191" s="349">
        <f t="shared" si="140"/>
        <v>0</v>
      </c>
      <c r="BFG191" s="349">
        <f t="shared" si="140"/>
        <v>0</v>
      </c>
      <c r="BFH191" s="349">
        <f t="shared" si="140"/>
        <v>0</v>
      </c>
      <c r="BFI191" s="349">
        <f t="shared" si="140"/>
        <v>0</v>
      </c>
      <c r="BFJ191" s="349">
        <f t="shared" si="140"/>
        <v>0</v>
      </c>
      <c r="BFK191" s="349">
        <f t="shared" si="140"/>
        <v>0</v>
      </c>
      <c r="BFL191" s="349">
        <f t="shared" si="140"/>
        <v>0</v>
      </c>
      <c r="BFM191" s="349">
        <f t="shared" si="140"/>
        <v>0</v>
      </c>
      <c r="BFN191" s="349">
        <f t="shared" si="140"/>
        <v>0</v>
      </c>
      <c r="BFO191" s="349">
        <f t="shared" si="140"/>
        <v>0</v>
      </c>
      <c r="BFP191" s="349">
        <f t="shared" si="140"/>
        <v>0</v>
      </c>
      <c r="BFQ191" s="349">
        <f t="shared" si="140"/>
        <v>0</v>
      </c>
      <c r="BFR191" s="349">
        <f t="shared" si="140"/>
        <v>0</v>
      </c>
      <c r="BFS191" s="349">
        <f t="shared" si="140"/>
        <v>0</v>
      </c>
      <c r="BFT191" s="349">
        <f t="shared" si="140"/>
        <v>0</v>
      </c>
      <c r="BFU191" s="349">
        <f t="shared" si="140"/>
        <v>0</v>
      </c>
      <c r="BFV191" s="349">
        <f t="shared" si="140"/>
        <v>0</v>
      </c>
      <c r="BFW191" s="349">
        <f t="shared" si="140"/>
        <v>0</v>
      </c>
      <c r="BFX191" s="349">
        <f t="shared" si="140"/>
        <v>0</v>
      </c>
      <c r="BFY191" s="349">
        <f t="shared" si="140"/>
        <v>0</v>
      </c>
      <c r="BFZ191" s="349">
        <f t="shared" si="140"/>
        <v>0</v>
      </c>
      <c r="BGA191" s="349">
        <f t="shared" si="140"/>
        <v>0</v>
      </c>
      <c r="BGB191" s="349">
        <f t="shared" si="140"/>
        <v>0</v>
      </c>
      <c r="BGC191" s="349">
        <f t="shared" si="140"/>
        <v>0</v>
      </c>
      <c r="BGD191" s="349">
        <f t="shared" si="140"/>
        <v>0</v>
      </c>
      <c r="BGE191" s="349">
        <f t="shared" ref="BGE191:BIP191" si="141">BGE18+BGE61+BGE105+BGE148</f>
        <v>0</v>
      </c>
      <c r="BGF191" s="349">
        <f t="shared" si="141"/>
        <v>0</v>
      </c>
      <c r="BGG191" s="349">
        <f t="shared" si="141"/>
        <v>0</v>
      </c>
      <c r="BGH191" s="349">
        <f t="shared" si="141"/>
        <v>0</v>
      </c>
      <c r="BGI191" s="349">
        <f t="shared" si="141"/>
        <v>0</v>
      </c>
      <c r="BGJ191" s="349">
        <f t="shared" si="141"/>
        <v>0</v>
      </c>
      <c r="BGK191" s="349">
        <f t="shared" si="141"/>
        <v>0</v>
      </c>
      <c r="BGL191" s="349">
        <f t="shared" si="141"/>
        <v>0</v>
      </c>
      <c r="BGM191" s="349">
        <f t="shared" si="141"/>
        <v>0</v>
      </c>
      <c r="BGN191" s="349">
        <f t="shared" si="141"/>
        <v>0</v>
      </c>
      <c r="BGO191" s="349">
        <f t="shared" si="141"/>
        <v>0</v>
      </c>
      <c r="BGP191" s="349">
        <f t="shared" si="141"/>
        <v>0</v>
      </c>
      <c r="BGQ191" s="349">
        <f t="shared" si="141"/>
        <v>0</v>
      </c>
      <c r="BGR191" s="349">
        <f t="shared" si="141"/>
        <v>0</v>
      </c>
      <c r="BGS191" s="349">
        <f t="shared" si="141"/>
        <v>0</v>
      </c>
      <c r="BGT191" s="349">
        <f t="shared" si="141"/>
        <v>0</v>
      </c>
      <c r="BGU191" s="349">
        <f t="shared" si="141"/>
        <v>0</v>
      </c>
      <c r="BGV191" s="349">
        <f t="shared" si="141"/>
        <v>0</v>
      </c>
      <c r="BGW191" s="349">
        <f t="shared" si="141"/>
        <v>0</v>
      </c>
      <c r="BGX191" s="349">
        <f t="shared" si="141"/>
        <v>0</v>
      </c>
      <c r="BGY191" s="349">
        <f t="shared" si="141"/>
        <v>0</v>
      </c>
      <c r="BGZ191" s="349">
        <f t="shared" si="141"/>
        <v>0</v>
      </c>
      <c r="BHA191" s="349">
        <f t="shared" si="141"/>
        <v>0</v>
      </c>
      <c r="BHB191" s="349">
        <f t="shared" si="141"/>
        <v>0</v>
      </c>
      <c r="BHC191" s="349">
        <f t="shared" si="141"/>
        <v>0</v>
      </c>
      <c r="BHD191" s="349">
        <f t="shared" si="141"/>
        <v>0</v>
      </c>
      <c r="BHE191" s="349">
        <f t="shared" si="141"/>
        <v>0</v>
      </c>
      <c r="BHF191" s="349">
        <f t="shared" si="141"/>
        <v>0</v>
      </c>
      <c r="BHG191" s="349">
        <f t="shared" si="141"/>
        <v>0</v>
      </c>
      <c r="BHH191" s="349">
        <f t="shared" si="141"/>
        <v>0</v>
      </c>
      <c r="BHI191" s="349">
        <f t="shared" si="141"/>
        <v>0</v>
      </c>
      <c r="BHJ191" s="349">
        <f t="shared" si="141"/>
        <v>0</v>
      </c>
      <c r="BHK191" s="349">
        <f t="shared" si="141"/>
        <v>0</v>
      </c>
      <c r="BHL191" s="349">
        <f t="shared" si="141"/>
        <v>0</v>
      </c>
      <c r="BHM191" s="349">
        <f t="shared" si="141"/>
        <v>0</v>
      </c>
      <c r="BHN191" s="349">
        <f t="shared" si="141"/>
        <v>0</v>
      </c>
      <c r="BHO191" s="349">
        <f t="shared" si="141"/>
        <v>0</v>
      </c>
      <c r="BHP191" s="349">
        <f t="shared" si="141"/>
        <v>0</v>
      </c>
      <c r="BHQ191" s="349">
        <f t="shared" si="141"/>
        <v>0</v>
      </c>
      <c r="BHR191" s="349">
        <f t="shared" si="141"/>
        <v>0</v>
      </c>
      <c r="BHS191" s="349">
        <f t="shared" si="141"/>
        <v>0</v>
      </c>
      <c r="BHT191" s="349">
        <f t="shared" si="141"/>
        <v>0</v>
      </c>
      <c r="BHU191" s="349">
        <f t="shared" si="141"/>
        <v>0</v>
      </c>
      <c r="BHV191" s="349">
        <f t="shared" si="141"/>
        <v>0</v>
      </c>
      <c r="BHW191" s="349">
        <f t="shared" si="141"/>
        <v>0</v>
      </c>
      <c r="BHX191" s="349">
        <f t="shared" si="141"/>
        <v>0</v>
      </c>
      <c r="BHY191" s="349">
        <f t="shared" si="141"/>
        <v>0</v>
      </c>
      <c r="BHZ191" s="349">
        <f t="shared" si="141"/>
        <v>0</v>
      </c>
      <c r="BIA191" s="349">
        <f t="shared" si="141"/>
        <v>0</v>
      </c>
      <c r="BIB191" s="349">
        <f t="shared" si="141"/>
        <v>0</v>
      </c>
      <c r="BIC191" s="349">
        <f t="shared" si="141"/>
        <v>0</v>
      </c>
      <c r="BID191" s="349">
        <f t="shared" si="141"/>
        <v>0</v>
      </c>
      <c r="BIE191" s="349">
        <f t="shared" si="141"/>
        <v>0</v>
      </c>
      <c r="BIF191" s="349">
        <f t="shared" si="141"/>
        <v>0</v>
      </c>
      <c r="BIG191" s="349">
        <f t="shared" si="141"/>
        <v>0</v>
      </c>
      <c r="BIH191" s="349">
        <f t="shared" si="141"/>
        <v>0</v>
      </c>
      <c r="BII191" s="349">
        <f t="shared" si="141"/>
        <v>0</v>
      </c>
      <c r="BIJ191" s="349">
        <f t="shared" si="141"/>
        <v>0</v>
      </c>
      <c r="BIK191" s="349">
        <f t="shared" si="141"/>
        <v>0</v>
      </c>
      <c r="BIL191" s="349">
        <f t="shared" si="141"/>
        <v>0</v>
      </c>
      <c r="BIM191" s="349">
        <f t="shared" si="141"/>
        <v>0</v>
      </c>
      <c r="BIN191" s="349">
        <f t="shared" si="141"/>
        <v>0</v>
      </c>
      <c r="BIO191" s="349">
        <f t="shared" si="141"/>
        <v>0</v>
      </c>
      <c r="BIP191" s="349">
        <f t="shared" si="141"/>
        <v>0</v>
      </c>
      <c r="BIQ191" s="349">
        <f t="shared" ref="BIQ191:BLB191" si="142">BIQ18+BIQ61+BIQ105+BIQ148</f>
        <v>0</v>
      </c>
      <c r="BIR191" s="349">
        <f t="shared" si="142"/>
        <v>0</v>
      </c>
      <c r="BIS191" s="349">
        <f t="shared" si="142"/>
        <v>0</v>
      </c>
      <c r="BIT191" s="349">
        <f t="shared" si="142"/>
        <v>0</v>
      </c>
      <c r="BIU191" s="349">
        <f t="shared" si="142"/>
        <v>0</v>
      </c>
      <c r="BIV191" s="349">
        <f t="shared" si="142"/>
        <v>0</v>
      </c>
      <c r="BIW191" s="349">
        <f t="shared" si="142"/>
        <v>0</v>
      </c>
      <c r="BIX191" s="349">
        <f t="shared" si="142"/>
        <v>0</v>
      </c>
      <c r="BIY191" s="349">
        <f t="shared" si="142"/>
        <v>0</v>
      </c>
      <c r="BIZ191" s="349">
        <f t="shared" si="142"/>
        <v>0</v>
      </c>
      <c r="BJA191" s="349">
        <f t="shared" si="142"/>
        <v>0</v>
      </c>
      <c r="BJB191" s="349">
        <f t="shared" si="142"/>
        <v>0</v>
      </c>
      <c r="BJC191" s="349">
        <f t="shared" si="142"/>
        <v>0</v>
      </c>
      <c r="BJD191" s="349">
        <f t="shared" si="142"/>
        <v>0</v>
      </c>
      <c r="BJE191" s="349">
        <f t="shared" si="142"/>
        <v>0</v>
      </c>
      <c r="BJF191" s="349">
        <f t="shared" si="142"/>
        <v>0</v>
      </c>
      <c r="BJG191" s="349">
        <f t="shared" si="142"/>
        <v>0</v>
      </c>
      <c r="BJH191" s="349">
        <f t="shared" si="142"/>
        <v>0</v>
      </c>
      <c r="BJI191" s="349">
        <f t="shared" si="142"/>
        <v>0</v>
      </c>
      <c r="BJJ191" s="349">
        <f t="shared" si="142"/>
        <v>0</v>
      </c>
      <c r="BJK191" s="349">
        <f t="shared" si="142"/>
        <v>0</v>
      </c>
      <c r="BJL191" s="349">
        <f t="shared" si="142"/>
        <v>0</v>
      </c>
      <c r="BJM191" s="349">
        <f t="shared" si="142"/>
        <v>0</v>
      </c>
      <c r="BJN191" s="349">
        <f t="shared" si="142"/>
        <v>0</v>
      </c>
      <c r="BJO191" s="349">
        <f t="shared" si="142"/>
        <v>0</v>
      </c>
      <c r="BJP191" s="349">
        <f t="shared" si="142"/>
        <v>0</v>
      </c>
      <c r="BJQ191" s="349">
        <f t="shared" si="142"/>
        <v>0</v>
      </c>
      <c r="BJR191" s="349">
        <f t="shared" si="142"/>
        <v>0</v>
      </c>
      <c r="BJS191" s="349">
        <f t="shared" si="142"/>
        <v>0</v>
      </c>
      <c r="BJT191" s="349">
        <f t="shared" si="142"/>
        <v>0</v>
      </c>
      <c r="BJU191" s="349">
        <f t="shared" si="142"/>
        <v>0</v>
      </c>
      <c r="BJV191" s="349">
        <f t="shared" si="142"/>
        <v>0</v>
      </c>
      <c r="BJW191" s="349">
        <f t="shared" si="142"/>
        <v>0</v>
      </c>
      <c r="BJX191" s="349">
        <f t="shared" si="142"/>
        <v>0</v>
      </c>
      <c r="BJY191" s="349">
        <f t="shared" si="142"/>
        <v>0</v>
      </c>
      <c r="BJZ191" s="349">
        <f t="shared" si="142"/>
        <v>0</v>
      </c>
      <c r="BKA191" s="349">
        <f t="shared" si="142"/>
        <v>0</v>
      </c>
      <c r="BKB191" s="349">
        <f t="shared" si="142"/>
        <v>0</v>
      </c>
      <c r="BKC191" s="349">
        <f t="shared" si="142"/>
        <v>0</v>
      </c>
      <c r="BKD191" s="349">
        <f t="shared" si="142"/>
        <v>0</v>
      </c>
      <c r="BKE191" s="349">
        <f t="shared" si="142"/>
        <v>0</v>
      </c>
      <c r="BKF191" s="349">
        <f t="shared" si="142"/>
        <v>0</v>
      </c>
      <c r="BKG191" s="349">
        <f t="shared" si="142"/>
        <v>0</v>
      </c>
      <c r="BKH191" s="349">
        <f t="shared" si="142"/>
        <v>0</v>
      </c>
      <c r="BKI191" s="349">
        <f t="shared" si="142"/>
        <v>0</v>
      </c>
      <c r="BKJ191" s="349">
        <f t="shared" si="142"/>
        <v>0</v>
      </c>
      <c r="BKK191" s="349">
        <f t="shared" si="142"/>
        <v>0</v>
      </c>
      <c r="BKL191" s="349">
        <f t="shared" si="142"/>
        <v>0</v>
      </c>
      <c r="BKM191" s="349">
        <f t="shared" si="142"/>
        <v>0</v>
      </c>
      <c r="BKN191" s="349">
        <f t="shared" si="142"/>
        <v>0</v>
      </c>
      <c r="BKO191" s="349">
        <f t="shared" si="142"/>
        <v>0</v>
      </c>
      <c r="BKP191" s="349">
        <f t="shared" si="142"/>
        <v>0</v>
      </c>
      <c r="BKQ191" s="349">
        <f t="shared" si="142"/>
        <v>0</v>
      </c>
      <c r="BKR191" s="349">
        <f t="shared" si="142"/>
        <v>0</v>
      </c>
      <c r="BKS191" s="349">
        <f t="shared" si="142"/>
        <v>0</v>
      </c>
      <c r="BKT191" s="349">
        <f t="shared" si="142"/>
        <v>0</v>
      </c>
      <c r="BKU191" s="349">
        <f t="shared" si="142"/>
        <v>0</v>
      </c>
      <c r="BKV191" s="349">
        <f t="shared" si="142"/>
        <v>0</v>
      </c>
      <c r="BKW191" s="349">
        <f t="shared" si="142"/>
        <v>0</v>
      </c>
      <c r="BKX191" s="349">
        <f t="shared" si="142"/>
        <v>0</v>
      </c>
      <c r="BKY191" s="349">
        <f t="shared" si="142"/>
        <v>0</v>
      </c>
      <c r="BKZ191" s="349">
        <f t="shared" si="142"/>
        <v>0</v>
      </c>
      <c r="BLA191" s="349">
        <f t="shared" si="142"/>
        <v>0</v>
      </c>
      <c r="BLB191" s="349">
        <f t="shared" si="142"/>
        <v>0</v>
      </c>
      <c r="BLC191" s="349">
        <f t="shared" ref="BLC191:BNN191" si="143">BLC18+BLC61+BLC105+BLC148</f>
        <v>0</v>
      </c>
      <c r="BLD191" s="349">
        <f t="shared" si="143"/>
        <v>0</v>
      </c>
      <c r="BLE191" s="349">
        <f t="shared" si="143"/>
        <v>0</v>
      </c>
      <c r="BLF191" s="349">
        <f t="shared" si="143"/>
        <v>0</v>
      </c>
      <c r="BLG191" s="349">
        <f t="shared" si="143"/>
        <v>0</v>
      </c>
      <c r="BLH191" s="349">
        <f t="shared" si="143"/>
        <v>0</v>
      </c>
      <c r="BLI191" s="349">
        <f t="shared" si="143"/>
        <v>0</v>
      </c>
      <c r="BLJ191" s="349">
        <f t="shared" si="143"/>
        <v>0</v>
      </c>
      <c r="BLK191" s="349">
        <f t="shared" si="143"/>
        <v>0</v>
      </c>
      <c r="BLL191" s="349">
        <f t="shared" si="143"/>
        <v>0</v>
      </c>
      <c r="BLM191" s="349">
        <f t="shared" si="143"/>
        <v>0</v>
      </c>
      <c r="BLN191" s="349">
        <f t="shared" si="143"/>
        <v>0</v>
      </c>
      <c r="BLO191" s="349">
        <f t="shared" si="143"/>
        <v>0</v>
      </c>
      <c r="BLP191" s="349">
        <f t="shared" si="143"/>
        <v>0</v>
      </c>
      <c r="BLQ191" s="349">
        <f t="shared" si="143"/>
        <v>0</v>
      </c>
      <c r="BLR191" s="349">
        <f t="shared" si="143"/>
        <v>0</v>
      </c>
      <c r="BLS191" s="349">
        <f t="shared" si="143"/>
        <v>0</v>
      </c>
      <c r="BLT191" s="349">
        <f t="shared" si="143"/>
        <v>0</v>
      </c>
      <c r="BLU191" s="349">
        <f t="shared" si="143"/>
        <v>0</v>
      </c>
      <c r="BLV191" s="349">
        <f t="shared" si="143"/>
        <v>0</v>
      </c>
      <c r="BLW191" s="349">
        <f t="shared" si="143"/>
        <v>0</v>
      </c>
      <c r="BLX191" s="349">
        <f t="shared" si="143"/>
        <v>0</v>
      </c>
      <c r="BLY191" s="349">
        <f t="shared" si="143"/>
        <v>0</v>
      </c>
      <c r="BLZ191" s="349">
        <f t="shared" si="143"/>
        <v>0</v>
      </c>
      <c r="BMA191" s="349">
        <f t="shared" si="143"/>
        <v>0</v>
      </c>
      <c r="BMB191" s="349">
        <f t="shared" si="143"/>
        <v>0</v>
      </c>
      <c r="BMC191" s="349">
        <f t="shared" si="143"/>
        <v>0</v>
      </c>
      <c r="BMD191" s="349">
        <f t="shared" si="143"/>
        <v>0</v>
      </c>
      <c r="BME191" s="349">
        <f t="shared" si="143"/>
        <v>0</v>
      </c>
      <c r="BMF191" s="349">
        <f t="shared" si="143"/>
        <v>0</v>
      </c>
      <c r="BMG191" s="349">
        <f t="shared" si="143"/>
        <v>0</v>
      </c>
      <c r="BMH191" s="349">
        <f t="shared" si="143"/>
        <v>0</v>
      </c>
      <c r="BMI191" s="349">
        <f t="shared" si="143"/>
        <v>0</v>
      </c>
      <c r="BMJ191" s="349">
        <f t="shared" si="143"/>
        <v>0</v>
      </c>
      <c r="BMK191" s="349">
        <f t="shared" si="143"/>
        <v>0</v>
      </c>
      <c r="BML191" s="349">
        <f t="shared" si="143"/>
        <v>0</v>
      </c>
      <c r="BMM191" s="349">
        <f t="shared" si="143"/>
        <v>0</v>
      </c>
      <c r="BMN191" s="349">
        <f t="shared" si="143"/>
        <v>0</v>
      </c>
      <c r="BMO191" s="349">
        <f t="shared" si="143"/>
        <v>0</v>
      </c>
      <c r="BMP191" s="349">
        <f t="shared" si="143"/>
        <v>0</v>
      </c>
      <c r="BMQ191" s="349">
        <f t="shared" si="143"/>
        <v>0</v>
      </c>
      <c r="BMR191" s="349">
        <f t="shared" si="143"/>
        <v>0</v>
      </c>
      <c r="BMS191" s="349">
        <f t="shared" si="143"/>
        <v>0</v>
      </c>
      <c r="BMT191" s="349">
        <f t="shared" si="143"/>
        <v>0</v>
      </c>
      <c r="BMU191" s="349">
        <f t="shared" si="143"/>
        <v>0</v>
      </c>
      <c r="BMV191" s="349">
        <f t="shared" si="143"/>
        <v>0</v>
      </c>
      <c r="BMW191" s="349">
        <f t="shared" si="143"/>
        <v>0</v>
      </c>
      <c r="BMX191" s="349">
        <f t="shared" si="143"/>
        <v>0</v>
      </c>
      <c r="BMY191" s="349">
        <f t="shared" si="143"/>
        <v>0</v>
      </c>
      <c r="BMZ191" s="349">
        <f t="shared" si="143"/>
        <v>0</v>
      </c>
      <c r="BNA191" s="349">
        <f t="shared" si="143"/>
        <v>0</v>
      </c>
      <c r="BNB191" s="349">
        <f t="shared" si="143"/>
        <v>0</v>
      </c>
      <c r="BNC191" s="349">
        <f t="shared" si="143"/>
        <v>0</v>
      </c>
      <c r="BND191" s="349">
        <f t="shared" si="143"/>
        <v>0</v>
      </c>
      <c r="BNE191" s="349">
        <f t="shared" si="143"/>
        <v>0</v>
      </c>
      <c r="BNF191" s="349">
        <f t="shared" si="143"/>
        <v>0</v>
      </c>
      <c r="BNG191" s="349">
        <f t="shared" si="143"/>
        <v>0</v>
      </c>
      <c r="BNH191" s="349">
        <f t="shared" si="143"/>
        <v>0</v>
      </c>
      <c r="BNI191" s="349">
        <f t="shared" si="143"/>
        <v>0</v>
      </c>
      <c r="BNJ191" s="349">
        <f t="shared" si="143"/>
        <v>0</v>
      </c>
      <c r="BNK191" s="349">
        <f t="shared" si="143"/>
        <v>0</v>
      </c>
      <c r="BNL191" s="349">
        <f t="shared" si="143"/>
        <v>0</v>
      </c>
      <c r="BNM191" s="349">
        <f t="shared" si="143"/>
        <v>0</v>
      </c>
      <c r="BNN191" s="349">
        <f t="shared" si="143"/>
        <v>0</v>
      </c>
      <c r="BNO191" s="349">
        <f t="shared" ref="BNO191:BPZ191" si="144">BNO18+BNO61+BNO105+BNO148</f>
        <v>0</v>
      </c>
      <c r="BNP191" s="349">
        <f t="shared" si="144"/>
        <v>0</v>
      </c>
      <c r="BNQ191" s="349">
        <f t="shared" si="144"/>
        <v>0</v>
      </c>
      <c r="BNR191" s="349">
        <f t="shared" si="144"/>
        <v>0</v>
      </c>
      <c r="BNS191" s="349">
        <f t="shared" si="144"/>
        <v>0</v>
      </c>
      <c r="BNT191" s="349">
        <f t="shared" si="144"/>
        <v>0</v>
      </c>
      <c r="BNU191" s="349">
        <f t="shared" si="144"/>
        <v>0</v>
      </c>
      <c r="BNV191" s="349">
        <f t="shared" si="144"/>
        <v>0</v>
      </c>
      <c r="BNW191" s="349">
        <f t="shared" si="144"/>
        <v>0</v>
      </c>
      <c r="BNX191" s="349">
        <f t="shared" si="144"/>
        <v>0</v>
      </c>
      <c r="BNY191" s="349">
        <f t="shared" si="144"/>
        <v>0</v>
      </c>
      <c r="BNZ191" s="349">
        <f t="shared" si="144"/>
        <v>0</v>
      </c>
      <c r="BOA191" s="349">
        <f t="shared" si="144"/>
        <v>0</v>
      </c>
      <c r="BOB191" s="349">
        <f t="shared" si="144"/>
        <v>0</v>
      </c>
      <c r="BOC191" s="349">
        <f t="shared" si="144"/>
        <v>0</v>
      </c>
      <c r="BOD191" s="349">
        <f t="shared" si="144"/>
        <v>0</v>
      </c>
      <c r="BOE191" s="349">
        <f t="shared" si="144"/>
        <v>0</v>
      </c>
      <c r="BOF191" s="349">
        <f t="shared" si="144"/>
        <v>0</v>
      </c>
      <c r="BOG191" s="349">
        <f t="shared" si="144"/>
        <v>0</v>
      </c>
      <c r="BOH191" s="349">
        <f t="shared" si="144"/>
        <v>0</v>
      </c>
      <c r="BOI191" s="349">
        <f t="shared" si="144"/>
        <v>0</v>
      </c>
      <c r="BOJ191" s="349">
        <f t="shared" si="144"/>
        <v>0</v>
      </c>
      <c r="BOK191" s="349">
        <f t="shared" si="144"/>
        <v>0</v>
      </c>
      <c r="BOL191" s="349">
        <f t="shared" si="144"/>
        <v>0</v>
      </c>
      <c r="BOM191" s="349">
        <f t="shared" si="144"/>
        <v>0</v>
      </c>
      <c r="BON191" s="349">
        <f t="shared" si="144"/>
        <v>0</v>
      </c>
      <c r="BOO191" s="349">
        <f t="shared" si="144"/>
        <v>0</v>
      </c>
      <c r="BOP191" s="349">
        <f t="shared" si="144"/>
        <v>0</v>
      </c>
      <c r="BOQ191" s="349">
        <f t="shared" si="144"/>
        <v>0</v>
      </c>
      <c r="BOR191" s="349">
        <f t="shared" si="144"/>
        <v>0</v>
      </c>
      <c r="BOS191" s="349">
        <f t="shared" si="144"/>
        <v>0</v>
      </c>
      <c r="BOT191" s="349">
        <f t="shared" si="144"/>
        <v>0</v>
      </c>
      <c r="BOU191" s="349">
        <f t="shared" si="144"/>
        <v>0</v>
      </c>
      <c r="BOV191" s="349">
        <f t="shared" si="144"/>
        <v>0</v>
      </c>
      <c r="BOW191" s="349">
        <f t="shared" si="144"/>
        <v>0</v>
      </c>
      <c r="BOX191" s="349">
        <f t="shared" si="144"/>
        <v>0</v>
      </c>
      <c r="BOY191" s="349">
        <f t="shared" si="144"/>
        <v>0</v>
      </c>
      <c r="BOZ191" s="349">
        <f t="shared" si="144"/>
        <v>0</v>
      </c>
      <c r="BPA191" s="349">
        <f t="shared" si="144"/>
        <v>0</v>
      </c>
      <c r="BPB191" s="349">
        <f t="shared" si="144"/>
        <v>0</v>
      </c>
      <c r="BPC191" s="349">
        <f t="shared" si="144"/>
        <v>0</v>
      </c>
      <c r="BPD191" s="349">
        <f t="shared" si="144"/>
        <v>0</v>
      </c>
      <c r="BPE191" s="349">
        <f t="shared" si="144"/>
        <v>0</v>
      </c>
      <c r="BPF191" s="349">
        <f t="shared" si="144"/>
        <v>0</v>
      </c>
      <c r="BPG191" s="349">
        <f t="shared" si="144"/>
        <v>0</v>
      </c>
      <c r="BPH191" s="349">
        <f t="shared" si="144"/>
        <v>0</v>
      </c>
      <c r="BPI191" s="349">
        <f t="shared" si="144"/>
        <v>0</v>
      </c>
      <c r="BPJ191" s="349">
        <f t="shared" si="144"/>
        <v>0</v>
      </c>
      <c r="BPK191" s="349">
        <f t="shared" si="144"/>
        <v>0</v>
      </c>
      <c r="BPL191" s="349">
        <f t="shared" si="144"/>
        <v>0</v>
      </c>
      <c r="BPM191" s="349">
        <f t="shared" si="144"/>
        <v>0</v>
      </c>
      <c r="BPN191" s="349">
        <f t="shared" si="144"/>
        <v>0</v>
      </c>
      <c r="BPO191" s="349">
        <f t="shared" si="144"/>
        <v>0</v>
      </c>
      <c r="BPP191" s="349">
        <f t="shared" si="144"/>
        <v>0</v>
      </c>
      <c r="BPQ191" s="349">
        <f t="shared" si="144"/>
        <v>0</v>
      </c>
      <c r="BPR191" s="349">
        <f t="shared" si="144"/>
        <v>0</v>
      </c>
      <c r="BPS191" s="349">
        <f t="shared" si="144"/>
        <v>0</v>
      </c>
      <c r="BPT191" s="349">
        <f t="shared" si="144"/>
        <v>0</v>
      </c>
      <c r="BPU191" s="349">
        <f t="shared" si="144"/>
        <v>0</v>
      </c>
      <c r="BPV191" s="349">
        <f t="shared" si="144"/>
        <v>0</v>
      </c>
      <c r="BPW191" s="349">
        <f t="shared" si="144"/>
        <v>0</v>
      </c>
      <c r="BPX191" s="349">
        <f t="shared" si="144"/>
        <v>0</v>
      </c>
      <c r="BPY191" s="349">
        <f t="shared" si="144"/>
        <v>0</v>
      </c>
      <c r="BPZ191" s="349">
        <f t="shared" si="144"/>
        <v>0</v>
      </c>
      <c r="BQA191" s="349">
        <f t="shared" ref="BQA191:BSL191" si="145">BQA18+BQA61+BQA105+BQA148</f>
        <v>0</v>
      </c>
      <c r="BQB191" s="349">
        <f t="shared" si="145"/>
        <v>0</v>
      </c>
      <c r="BQC191" s="349">
        <f t="shared" si="145"/>
        <v>0</v>
      </c>
      <c r="BQD191" s="349">
        <f t="shared" si="145"/>
        <v>0</v>
      </c>
      <c r="BQE191" s="349">
        <f t="shared" si="145"/>
        <v>0</v>
      </c>
      <c r="BQF191" s="349">
        <f t="shared" si="145"/>
        <v>0</v>
      </c>
      <c r="BQG191" s="349">
        <f t="shared" si="145"/>
        <v>0</v>
      </c>
      <c r="BQH191" s="349">
        <f t="shared" si="145"/>
        <v>0</v>
      </c>
      <c r="BQI191" s="349">
        <f t="shared" si="145"/>
        <v>0</v>
      </c>
      <c r="BQJ191" s="349">
        <f t="shared" si="145"/>
        <v>0</v>
      </c>
      <c r="BQK191" s="349">
        <f t="shared" si="145"/>
        <v>0</v>
      </c>
      <c r="BQL191" s="349">
        <f t="shared" si="145"/>
        <v>0</v>
      </c>
      <c r="BQM191" s="349">
        <f t="shared" si="145"/>
        <v>0</v>
      </c>
      <c r="BQN191" s="349">
        <f t="shared" si="145"/>
        <v>0</v>
      </c>
      <c r="BQO191" s="349">
        <f t="shared" si="145"/>
        <v>0</v>
      </c>
      <c r="BQP191" s="349">
        <f t="shared" si="145"/>
        <v>0</v>
      </c>
      <c r="BQQ191" s="349">
        <f t="shared" si="145"/>
        <v>0</v>
      </c>
      <c r="BQR191" s="349">
        <f t="shared" si="145"/>
        <v>0</v>
      </c>
      <c r="BQS191" s="349">
        <f t="shared" si="145"/>
        <v>0</v>
      </c>
      <c r="BQT191" s="349">
        <f t="shared" si="145"/>
        <v>0</v>
      </c>
      <c r="BQU191" s="349">
        <f t="shared" si="145"/>
        <v>0</v>
      </c>
      <c r="BQV191" s="349">
        <f t="shared" si="145"/>
        <v>0</v>
      </c>
      <c r="BQW191" s="349">
        <f t="shared" si="145"/>
        <v>0</v>
      </c>
      <c r="BQX191" s="349">
        <f t="shared" si="145"/>
        <v>0</v>
      </c>
      <c r="BQY191" s="349">
        <f t="shared" si="145"/>
        <v>0</v>
      </c>
      <c r="BQZ191" s="349">
        <f t="shared" si="145"/>
        <v>0</v>
      </c>
      <c r="BRA191" s="349">
        <f t="shared" si="145"/>
        <v>0</v>
      </c>
      <c r="BRB191" s="349">
        <f t="shared" si="145"/>
        <v>0</v>
      </c>
      <c r="BRC191" s="349">
        <f t="shared" si="145"/>
        <v>0</v>
      </c>
      <c r="BRD191" s="349">
        <f t="shared" si="145"/>
        <v>0</v>
      </c>
      <c r="BRE191" s="349">
        <f t="shared" si="145"/>
        <v>0</v>
      </c>
      <c r="BRF191" s="349">
        <f t="shared" si="145"/>
        <v>0</v>
      </c>
      <c r="BRG191" s="349">
        <f t="shared" si="145"/>
        <v>0</v>
      </c>
      <c r="BRH191" s="349">
        <f t="shared" si="145"/>
        <v>0</v>
      </c>
      <c r="BRI191" s="349">
        <f t="shared" si="145"/>
        <v>0</v>
      </c>
      <c r="BRJ191" s="349">
        <f t="shared" si="145"/>
        <v>0</v>
      </c>
      <c r="BRK191" s="349">
        <f t="shared" si="145"/>
        <v>0</v>
      </c>
      <c r="BRL191" s="349">
        <f t="shared" si="145"/>
        <v>0</v>
      </c>
      <c r="BRM191" s="349">
        <f t="shared" si="145"/>
        <v>0</v>
      </c>
      <c r="BRN191" s="349">
        <f t="shared" si="145"/>
        <v>0</v>
      </c>
      <c r="BRO191" s="349">
        <f t="shared" si="145"/>
        <v>0</v>
      </c>
      <c r="BRP191" s="349">
        <f t="shared" si="145"/>
        <v>0</v>
      </c>
      <c r="BRQ191" s="349">
        <f t="shared" si="145"/>
        <v>0</v>
      </c>
      <c r="BRR191" s="349">
        <f t="shared" si="145"/>
        <v>0</v>
      </c>
      <c r="BRS191" s="349">
        <f t="shared" si="145"/>
        <v>0</v>
      </c>
      <c r="BRT191" s="349">
        <f t="shared" si="145"/>
        <v>0</v>
      </c>
      <c r="BRU191" s="349">
        <f t="shared" si="145"/>
        <v>0</v>
      </c>
      <c r="BRV191" s="349">
        <f t="shared" si="145"/>
        <v>0</v>
      </c>
      <c r="BRW191" s="349">
        <f t="shared" si="145"/>
        <v>0</v>
      </c>
      <c r="BRX191" s="349">
        <f t="shared" si="145"/>
        <v>0</v>
      </c>
      <c r="BRY191" s="349">
        <f t="shared" si="145"/>
        <v>0</v>
      </c>
      <c r="BRZ191" s="349">
        <f t="shared" si="145"/>
        <v>0</v>
      </c>
      <c r="BSA191" s="349">
        <f t="shared" si="145"/>
        <v>0</v>
      </c>
      <c r="BSB191" s="349">
        <f t="shared" si="145"/>
        <v>0</v>
      </c>
      <c r="BSC191" s="349">
        <f t="shared" si="145"/>
        <v>0</v>
      </c>
      <c r="BSD191" s="349">
        <f t="shared" si="145"/>
        <v>0</v>
      </c>
      <c r="BSE191" s="349">
        <f t="shared" si="145"/>
        <v>0</v>
      </c>
      <c r="BSF191" s="349">
        <f t="shared" si="145"/>
        <v>0</v>
      </c>
      <c r="BSG191" s="349">
        <f t="shared" si="145"/>
        <v>0</v>
      </c>
      <c r="BSH191" s="349">
        <f t="shared" si="145"/>
        <v>0</v>
      </c>
      <c r="BSI191" s="349">
        <f t="shared" si="145"/>
        <v>0</v>
      </c>
      <c r="BSJ191" s="349">
        <f t="shared" si="145"/>
        <v>0</v>
      </c>
      <c r="BSK191" s="349">
        <f t="shared" si="145"/>
        <v>0</v>
      </c>
      <c r="BSL191" s="349">
        <f t="shared" si="145"/>
        <v>0</v>
      </c>
      <c r="BSM191" s="349">
        <f t="shared" ref="BSM191:BUX191" si="146">BSM18+BSM61+BSM105+BSM148</f>
        <v>0</v>
      </c>
      <c r="BSN191" s="349">
        <f t="shared" si="146"/>
        <v>0</v>
      </c>
      <c r="BSO191" s="349">
        <f t="shared" si="146"/>
        <v>0</v>
      </c>
      <c r="BSP191" s="349">
        <f t="shared" si="146"/>
        <v>0</v>
      </c>
      <c r="BSQ191" s="349">
        <f t="shared" si="146"/>
        <v>0</v>
      </c>
      <c r="BSR191" s="349">
        <f t="shared" si="146"/>
        <v>0</v>
      </c>
      <c r="BSS191" s="349">
        <f t="shared" si="146"/>
        <v>0</v>
      </c>
      <c r="BST191" s="349">
        <f t="shared" si="146"/>
        <v>0</v>
      </c>
      <c r="BSU191" s="349">
        <f t="shared" si="146"/>
        <v>0</v>
      </c>
      <c r="BSV191" s="349">
        <f t="shared" si="146"/>
        <v>0</v>
      </c>
      <c r="BSW191" s="349">
        <f t="shared" si="146"/>
        <v>0</v>
      </c>
      <c r="BSX191" s="349">
        <f t="shared" si="146"/>
        <v>0</v>
      </c>
      <c r="BSY191" s="349">
        <f t="shared" si="146"/>
        <v>0</v>
      </c>
      <c r="BSZ191" s="349">
        <f t="shared" si="146"/>
        <v>0</v>
      </c>
      <c r="BTA191" s="349">
        <f t="shared" si="146"/>
        <v>0</v>
      </c>
      <c r="BTB191" s="349">
        <f t="shared" si="146"/>
        <v>0</v>
      </c>
      <c r="BTC191" s="349">
        <f t="shared" si="146"/>
        <v>0</v>
      </c>
      <c r="BTD191" s="349">
        <f t="shared" si="146"/>
        <v>0</v>
      </c>
      <c r="BTE191" s="349">
        <f t="shared" si="146"/>
        <v>0</v>
      </c>
      <c r="BTF191" s="349">
        <f t="shared" si="146"/>
        <v>0</v>
      </c>
      <c r="BTG191" s="349">
        <f t="shared" si="146"/>
        <v>0</v>
      </c>
      <c r="BTH191" s="349">
        <f t="shared" si="146"/>
        <v>0</v>
      </c>
      <c r="BTI191" s="349">
        <f t="shared" si="146"/>
        <v>0</v>
      </c>
      <c r="BTJ191" s="349">
        <f t="shared" si="146"/>
        <v>0</v>
      </c>
      <c r="BTK191" s="349">
        <f t="shared" si="146"/>
        <v>0</v>
      </c>
      <c r="BTL191" s="349">
        <f t="shared" si="146"/>
        <v>0</v>
      </c>
      <c r="BTM191" s="349">
        <f t="shared" si="146"/>
        <v>0</v>
      </c>
      <c r="BTN191" s="349">
        <f t="shared" si="146"/>
        <v>0</v>
      </c>
      <c r="BTO191" s="349">
        <f t="shared" si="146"/>
        <v>0</v>
      </c>
      <c r="BTP191" s="349">
        <f t="shared" si="146"/>
        <v>0</v>
      </c>
      <c r="BTQ191" s="349">
        <f t="shared" si="146"/>
        <v>0</v>
      </c>
      <c r="BTR191" s="349">
        <f t="shared" si="146"/>
        <v>0</v>
      </c>
      <c r="BTS191" s="349">
        <f t="shared" si="146"/>
        <v>0</v>
      </c>
      <c r="BTT191" s="349">
        <f t="shared" si="146"/>
        <v>0</v>
      </c>
      <c r="BTU191" s="349">
        <f t="shared" si="146"/>
        <v>0</v>
      </c>
      <c r="BTV191" s="349">
        <f t="shared" si="146"/>
        <v>0</v>
      </c>
      <c r="BTW191" s="349">
        <f t="shared" si="146"/>
        <v>0</v>
      </c>
      <c r="BTX191" s="349">
        <f t="shared" si="146"/>
        <v>0</v>
      </c>
      <c r="BTY191" s="349">
        <f t="shared" si="146"/>
        <v>0</v>
      </c>
      <c r="BTZ191" s="349">
        <f t="shared" si="146"/>
        <v>0</v>
      </c>
      <c r="BUA191" s="349">
        <f t="shared" si="146"/>
        <v>0</v>
      </c>
      <c r="BUB191" s="349">
        <f t="shared" si="146"/>
        <v>0</v>
      </c>
      <c r="BUC191" s="349">
        <f t="shared" si="146"/>
        <v>0</v>
      </c>
      <c r="BUD191" s="349">
        <f t="shared" si="146"/>
        <v>0</v>
      </c>
      <c r="BUE191" s="349">
        <f t="shared" si="146"/>
        <v>0</v>
      </c>
      <c r="BUF191" s="349">
        <f t="shared" si="146"/>
        <v>0</v>
      </c>
      <c r="BUG191" s="349">
        <f t="shared" si="146"/>
        <v>0</v>
      </c>
      <c r="BUH191" s="349">
        <f t="shared" si="146"/>
        <v>0</v>
      </c>
      <c r="BUI191" s="349">
        <f t="shared" si="146"/>
        <v>0</v>
      </c>
      <c r="BUJ191" s="349">
        <f t="shared" si="146"/>
        <v>0</v>
      </c>
      <c r="BUK191" s="349">
        <f t="shared" si="146"/>
        <v>0</v>
      </c>
      <c r="BUL191" s="349">
        <f t="shared" si="146"/>
        <v>0</v>
      </c>
      <c r="BUM191" s="349">
        <f t="shared" si="146"/>
        <v>0</v>
      </c>
      <c r="BUN191" s="349">
        <f t="shared" si="146"/>
        <v>0</v>
      </c>
      <c r="BUO191" s="349">
        <f t="shared" si="146"/>
        <v>0</v>
      </c>
      <c r="BUP191" s="349">
        <f t="shared" si="146"/>
        <v>0</v>
      </c>
      <c r="BUQ191" s="349">
        <f t="shared" si="146"/>
        <v>0</v>
      </c>
      <c r="BUR191" s="349">
        <f t="shared" si="146"/>
        <v>0</v>
      </c>
      <c r="BUS191" s="349">
        <f t="shared" si="146"/>
        <v>0</v>
      </c>
      <c r="BUT191" s="349">
        <f t="shared" si="146"/>
        <v>0</v>
      </c>
      <c r="BUU191" s="349">
        <f t="shared" si="146"/>
        <v>0</v>
      </c>
      <c r="BUV191" s="349">
        <f t="shared" si="146"/>
        <v>0</v>
      </c>
      <c r="BUW191" s="349">
        <f t="shared" si="146"/>
        <v>0</v>
      </c>
      <c r="BUX191" s="349">
        <f t="shared" si="146"/>
        <v>0</v>
      </c>
      <c r="BUY191" s="349">
        <f t="shared" ref="BUY191:BXJ191" si="147">BUY18+BUY61+BUY105+BUY148</f>
        <v>0</v>
      </c>
      <c r="BUZ191" s="349">
        <f t="shared" si="147"/>
        <v>0</v>
      </c>
      <c r="BVA191" s="349">
        <f t="shared" si="147"/>
        <v>0</v>
      </c>
      <c r="BVB191" s="349">
        <f t="shared" si="147"/>
        <v>0</v>
      </c>
      <c r="BVC191" s="349">
        <f t="shared" si="147"/>
        <v>0</v>
      </c>
      <c r="BVD191" s="349">
        <f t="shared" si="147"/>
        <v>0</v>
      </c>
      <c r="BVE191" s="349">
        <f t="shared" si="147"/>
        <v>0</v>
      </c>
      <c r="BVF191" s="349">
        <f t="shared" si="147"/>
        <v>0</v>
      </c>
      <c r="BVG191" s="349">
        <f t="shared" si="147"/>
        <v>0</v>
      </c>
      <c r="BVH191" s="349">
        <f t="shared" si="147"/>
        <v>0</v>
      </c>
      <c r="BVI191" s="349">
        <f t="shared" si="147"/>
        <v>0</v>
      </c>
      <c r="BVJ191" s="349">
        <f t="shared" si="147"/>
        <v>0</v>
      </c>
      <c r="BVK191" s="349">
        <f t="shared" si="147"/>
        <v>0</v>
      </c>
      <c r="BVL191" s="349">
        <f t="shared" si="147"/>
        <v>0</v>
      </c>
      <c r="BVM191" s="349">
        <f t="shared" si="147"/>
        <v>0</v>
      </c>
      <c r="BVN191" s="349">
        <f t="shared" si="147"/>
        <v>0</v>
      </c>
      <c r="BVO191" s="349">
        <f t="shared" si="147"/>
        <v>0</v>
      </c>
      <c r="BVP191" s="349">
        <f t="shared" si="147"/>
        <v>0</v>
      </c>
      <c r="BVQ191" s="349">
        <f t="shared" si="147"/>
        <v>0</v>
      </c>
      <c r="BVR191" s="349">
        <f t="shared" si="147"/>
        <v>0</v>
      </c>
      <c r="BVS191" s="349">
        <f t="shared" si="147"/>
        <v>0</v>
      </c>
      <c r="BVT191" s="349">
        <f t="shared" si="147"/>
        <v>0</v>
      </c>
      <c r="BVU191" s="349">
        <f t="shared" si="147"/>
        <v>0</v>
      </c>
      <c r="BVV191" s="349">
        <f t="shared" si="147"/>
        <v>0</v>
      </c>
      <c r="BVW191" s="349">
        <f t="shared" si="147"/>
        <v>0</v>
      </c>
      <c r="BVX191" s="349">
        <f t="shared" si="147"/>
        <v>0</v>
      </c>
      <c r="BVY191" s="349">
        <f t="shared" si="147"/>
        <v>0</v>
      </c>
      <c r="BVZ191" s="349">
        <f t="shared" si="147"/>
        <v>0</v>
      </c>
      <c r="BWA191" s="349">
        <f t="shared" si="147"/>
        <v>0</v>
      </c>
      <c r="BWB191" s="349">
        <f t="shared" si="147"/>
        <v>0</v>
      </c>
      <c r="BWC191" s="349">
        <f t="shared" si="147"/>
        <v>0</v>
      </c>
      <c r="BWD191" s="349">
        <f t="shared" si="147"/>
        <v>0</v>
      </c>
      <c r="BWE191" s="349">
        <f t="shared" si="147"/>
        <v>0</v>
      </c>
      <c r="BWF191" s="349">
        <f t="shared" si="147"/>
        <v>0</v>
      </c>
      <c r="BWG191" s="349">
        <f t="shared" si="147"/>
        <v>0</v>
      </c>
      <c r="BWH191" s="349">
        <f t="shared" si="147"/>
        <v>0</v>
      </c>
      <c r="BWI191" s="349">
        <f t="shared" si="147"/>
        <v>0</v>
      </c>
      <c r="BWJ191" s="349">
        <f t="shared" si="147"/>
        <v>0</v>
      </c>
      <c r="BWK191" s="349">
        <f t="shared" si="147"/>
        <v>0</v>
      </c>
      <c r="BWL191" s="349">
        <f t="shared" si="147"/>
        <v>0</v>
      </c>
      <c r="BWM191" s="349">
        <f t="shared" si="147"/>
        <v>0</v>
      </c>
      <c r="BWN191" s="349">
        <f t="shared" si="147"/>
        <v>0</v>
      </c>
      <c r="BWO191" s="349">
        <f t="shared" si="147"/>
        <v>0</v>
      </c>
      <c r="BWP191" s="349">
        <f t="shared" si="147"/>
        <v>0</v>
      </c>
      <c r="BWQ191" s="349">
        <f t="shared" si="147"/>
        <v>0</v>
      </c>
      <c r="BWR191" s="349">
        <f t="shared" si="147"/>
        <v>0</v>
      </c>
      <c r="BWS191" s="349">
        <f t="shared" si="147"/>
        <v>0</v>
      </c>
      <c r="BWT191" s="349">
        <f t="shared" si="147"/>
        <v>0</v>
      </c>
      <c r="BWU191" s="349">
        <f t="shared" si="147"/>
        <v>0</v>
      </c>
      <c r="BWV191" s="349">
        <f t="shared" si="147"/>
        <v>0</v>
      </c>
      <c r="BWW191" s="349">
        <f t="shared" si="147"/>
        <v>0</v>
      </c>
      <c r="BWX191" s="349">
        <f t="shared" si="147"/>
        <v>0</v>
      </c>
      <c r="BWY191" s="349">
        <f t="shared" si="147"/>
        <v>0</v>
      </c>
      <c r="BWZ191" s="349">
        <f t="shared" si="147"/>
        <v>0</v>
      </c>
      <c r="BXA191" s="349">
        <f t="shared" si="147"/>
        <v>0</v>
      </c>
      <c r="BXB191" s="349">
        <f t="shared" si="147"/>
        <v>0</v>
      </c>
      <c r="BXC191" s="349">
        <f t="shared" si="147"/>
        <v>0</v>
      </c>
      <c r="BXD191" s="349">
        <f t="shared" si="147"/>
        <v>0</v>
      </c>
      <c r="BXE191" s="349">
        <f t="shared" si="147"/>
        <v>0</v>
      </c>
      <c r="BXF191" s="349">
        <f t="shared" si="147"/>
        <v>0</v>
      </c>
      <c r="BXG191" s="349">
        <f t="shared" si="147"/>
        <v>0</v>
      </c>
      <c r="BXH191" s="349">
        <f t="shared" si="147"/>
        <v>0</v>
      </c>
      <c r="BXI191" s="349">
        <f t="shared" si="147"/>
        <v>0</v>
      </c>
      <c r="BXJ191" s="349">
        <f t="shared" si="147"/>
        <v>0</v>
      </c>
      <c r="BXK191" s="349">
        <f t="shared" ref="BXK191:BZV191" si="148">BXK18+BXK61+BXK105+BXK148</f>
        <v>0</v>
      </c>
      <c r="BXL191" s="349">
        <f t="shared" si="148"/>
        <v>0</v>
      </c>
      <c r="BXM191" s="349">
        <f t="shared" si="148"/>
        <v>0</v>
      </c>
      <c r="BXN191" s="349">
        <f t="shared" si="148"/>
        <v>0</v>
      </c>
      <c r="BXO191" s="349">
        <f t="shared" si="148"/>
        <v>0</v>
      </c>
      <c r="BXP191" s="349">
        <f t="shared" si="148"/>
        <v>0</v>
      </c>
      <c r="BXQ191" s="349">
        <f t="shared" si="148"/>
        <v>0</v>
      </c>
      <c r="BXR191" s="349">
        <f t="shared" si="148"/>
        <v>0</v>
      </c>
      <c r="BXS191" s="349">
        <f t="shared" si="148"/>
        <v>0</v>
      </c>
      <c r="BXT191" s="349">
        <f t="shared" si="148"/>
        <v>0</v>
      </c>
      <c r="BXU191" s="349">
        <f t="shared" si="148"/>
        <v>0</v>
      </c>
      <c r="BXV191" s="349">
        <f t="shared" si="148"/>
        <v>0</v>
      </c>
      <c r="BXW191" s="349">
        <f t="shared" si="148"/>
        <v>0</v>
      </c>
      <c r="BXX191" s="349">
        <f t="shared" si="148"/>
        <v>0</v>
      </c>
      <c r="BXY191" s="349">
        <f t="shared" si="148"/>
        <v>0</v>
      </c>
      <c r="BXZ191" s="349">
        <f t="shared" si="148"/>
        <v>0</v>
      </c>
      <c r="BYA191" s="349">
        <f t="shared" si="148"/>
        <v>0</v>
      </c>
      <c r="BYB191" s="349">
        <f t="shared" si="148"/>
        <v>0</v>
      </c>
      <c r="BYC191" s="349">
        <f t="shared" si="148"/>
        <v>0</v>
      </c>
      <c r="BYD191" s="349">
        <f t="shared" si="148"/>
        <v>0</v>
      </c>
      <c r="BYE191" s="349">
        <f t="shared" si="148"/>
        <v>0</v>
      </c>
      <c r="BYF191" s="349">
        <f t="shared" si="148"/>
        <v>0</v>
      </c>
      <c r="BYG191" s="349">
        <f t="shared" si="148"/>
        <v>0</v>
      </c>
      <c r="BYH191" s="349">
        <f t="shared" si="148"/>
        <v>0</v>
      </c>
      <c r="BYI191" s="349">
        <f t="shared" si="148"/>
        <v>0</v>
      </c>
      <c r="BYJ191" s="349">
        <f t="shared" si="148"/>
        <v>0</v>
      </c>
      <c r="BYK191" s="349">
        <f t="shared" si="148"/>
        <v>0</v>
      </c>
      <c r="BYL191" s="349">
        <f t="shared" si="148"/>
        <v>0</v>
      </c>
      <c r="BYM191" s="349">
        <f t="shared" si="148"/>
        <v>0</v>
      </c>
      <c r="BYN191" s="349">
        <f t="shared" si="148"/>
        <v>0</v>
      </c>
      <c r="BYO191" s="349">
        <f t="shared" si="148"/>
        <v>0</v>
      </c>
      <c r="BYP191" s="349">
        <f t="shared" si="148"/>
        <v>0</v>
      </c>
      <c r="BYQ191" s="349">
        <f t="shared" si="148"/>
        <v>0</v>
      </c>
      <c r="BYR191" s="349">
        <f t="shared" si="148"/>
        <v>0</v>
      </c>
      <c r="BYS191" s="349">
        <f t="shared" si="148"/>
        <v>0</v>
      </c>
      <c r="BYT191" s="349">
        <f t="shared" si="148"/>
        <v>0</v>
      </c>
      <c r="BYU191" s="349">
        <f t="shared" si="148"/>
        <v>0</v>
      </c>
      <c r="BYV191" s="349">
        <f t="shared" si="148"/>
        <v>0</v>
      </c>
      <c r="BYW191" s="349">
        <f t="shared" si="148"/>
        <v>0</v>
      </c>
      <c r="BYX191" s="349">
        <f t="shared" si="148"/>
        <v>0</v>
      </c>
      <c r="BYY191" s="349">
        <f t="shared" si="148"/>
        <v>0</v>
      </c>
      <c r="BYZ191" s="349">
        <f t="shared" si="148"/>
        <v>0</v>
      </c>
      <c r="BZA191" s="349">
        <f t="shared" si="148"/>
        <v>0</v>
      </c>
      <c r="BZB191" s="349">
        <f t="shared" si="148"/>
        <v>0</v>
      </c>
      <c r="BZC191" s="349">
        <f t="shared" si="148"/>
        <v>0</v>
      </c>
      <c r="BZD191" s="349">
        <f t="shared" si="148"/>
        <v>0</v>
      </c>
      <c r="BZE191" s="349">
        <f t="shared" si="148"/>
        <v>0</v>
      </c>
      <c r="BZF191" s="349">
        <f t="shared" si="148"/>
        <v>0</v>
      </c>
      <c r="BZG191" s="349">
        <f t="shared" si="148"/>
        <v>0</v>
      </c>
      <c r="BZH191" s="349">
        <f t="shared" si="148"/>
        <v>0</v>
      </c>
      <c r="BZI191" s="349">
        <f t="shared" si="148"/>
        <v>0</v>
      </c>
      <c r="BZJ191" s="349">
        <f t="shared" si="148"/>
        <v>0</v>
      </c>
      <c r="BZK191" s="349">
        <f t="shared" si="148"/>
        <v>0</v>
      </c>
      <c r="BZL191" s="349">
        <f t="shared" si="148"/>
        <v>0</v>
      </c>
      <c r="BZM191" s="349">
        <f t="shared" si="148"/>
        <v>0</v>
      </c>
      <c r="BZN191" s="349">
        <f t="shared" si="148"/>
        <v>0</v>
      </c>
      <c r="BZO191" s="349">
        <f t="shared" si="148"/>
        <v>0</v>
      </c>
      <c r="BZP191" s="349">
        <f t="shared" si="148"/>
        <v>0</v>
      </c>
      <c r="BZQ191" s="349">
        <f t="shared" si="148"/>
        <v>0</v>
      </c>
      <c r="BZR191" s="349">
        <f t="shared" si="148"/>
        <v>0</v>
      </c>
      <c r="BZS191" s="349">
        <f t="shared" si="148"/>
        <v>0</v>
      </c>
      <c r="BZT191" s="349">
        <f t="shared" si="148"/>
        <v>0</v>
      </c>
      <c r="BZU191" s="349">
        <f t="shared" si="148"/>
        <v>0</v>
      </c>
      <c r="BZV191" s="349">
        <f t="shared" si="148"/>
        <v>0</v>
      </c>
      <c r="BZW191" s="349">
        <f t="shared" ref="BZW191:CCH191" si="149">BZW18+BZW61+BZW105+BZW148</f>
        <v>0</v>
      </c>
      <c r="BZX191" s="349">
        <f t="shared" si="149"/>
        <v>0</v>
      </c>
      <c r="BZY191" s="349">
        <f t="shared" si="149"/>
        <v>0</v>
      </c>
      <c r="BZZ191" s="349">
        <f t="shared" si="149"/>
        <v>0</v>
      </c>
      <c r="CAA191" s="349">
        <f t="shared" si="149"/>
        <v>0</v>
      </c>
      <c r="CAB191" s="349">
        <f t="shared" si="149"/>
        <v>0</v>
      </c>
      <c r="CAC191" s="349">
        <f t="shared" si="149"/>
        <v>0</v>
      </c>
      <c r="CAD191" s="349">
        <f t="shared" si="149"/>
        <v>0</v>
      </c>
      <c r="CAE191" s="349">
        <f t="shared" si="149"/>
        <v>0</v>
      </c>
      <c r="CAF191" s="349">
        <f t="shared" si="149"/>
        <v>0</v>
      </c>
      <c r="CAG191" s="349">
        <f t="shared" si="149"/>
        <v>0</v>
      </c>
      <c r="CAH191" s="349">
        <f t="shared" si="149"/>
        <v>0</v>
      </c>
      <c r="CAI191" s="349">
        <f t="shared" si="149"/>
        <v>0</v>
      </c>
      <c r="CAJ191" s="349">
        <f t="shared" si="149"/>
        <v>0</v>
      </c>
      <c r="CAK191" s="349">
        <f t="shared" si="149"/>
        <v>0</v>
      </c>
      <c r="CAL191" s="349">
        <f t="shared" si="149"/>
        <v>0</v>
      </c>
      <c r="CAM191" s="349">
        <f t="shared" si="149"/>
        <v>0</v>
      </c>
      <c r="CAN191" s="349">
        <f t="shared" si="149"/>
        <v>0</v>
      </c>
      <c r="CAO191" s="349">
        <f t="shared" si="149"/>
        <v>0</v>
      </c>
      <c r="CAP191" s="349">
        <f t="shared" si="149"/>
        <v>0</v>
      </c>
      <c r="CAQ191" s="349">
        <f t="shared" si="149"/>
        <v>0</v>
      </c>
      <c r="CAR191" s="349">
        <f t="shared" si="149"/>
        <v>0</v>
      </c>
      <c r="CAS191" s="349">
        <f t="shared" si="149"/>
        <v>0</v>
      </c>
      <c r="CAT191" s="349">
        <f t="shared" si="149"/>
        <v>0</v>
      </c>
      <c r="CAU191" s="349">
        <f t="shared" si="149"/>
        <v>0</v>
      </c>
      <c r="CAV191" s="349">
        <f t="shared" si="149"/>
        <v>0</v>
      </c>
      <c r="CAW191" s="349">
        <f t="shared" si="149"/>
        <v>0</v>
      </c>
      <c r="CAX191" s="349">
        <f t="shared" si="149"/>
        <v>0</v>
      </c>
      <c r="CAY191" s="349">
        <f t="shared" si="149"/>
        <v>0</v>
      </c>
      <c r="CAZ191" s="349">
        <f t="shared" si="149"/>
        <v>0</v>
      </c>
      <c r="CBA191" s="349">
        <f t="shared" si="149"/>
        <v>0</v>
      </c>
      <c r="CBB191" s="349">
        <f t="shared" si="149"/>
        <v>0</v>
      </c>
      <c r="CBC191" s="349">
        <f t="shared" si="149"/>
        <v>0</v>
      </c>
      <c r="CBD191" s="349">
        <f t="shared" si="149"/>
        <v>0</v>
      </c>
      <c r="CBE191" s="349">
        <f t="shared" si="149"/>
        <v>0</v>
      </c>
      <c r="CBF191" s="349">
        <f t="shared" si="149"/>
        <v>0</v>
      </c>
      <c r="CBG191" s="349">
        <f t="shared" si="149"/>
        <v>0</v>
      </c>
      <c r="CBH191" s="349">
        <f t="shared" si="149"/>
        <v>0</v>
      </c>
      <c r="CBI191" s="349">
        <f t="shared" si="149"/>
        <v>0</v>
      </c>
      <c r="CBJ191" s="349">
        <f t="shared" si="149"/>
        <v>0</v>
      </c>
      <c r="CBK191" s="349">
        <f t="shared" si="149"/>
        <v>0</v>
      </c>
      <c r="CBL191" s="349">
        <f t="shared" si="149"/>
        <v>0</v>
      </c>
      <c r="CBM191" s="349">
        <f t="shared" si="149"/>
        <v>0</v>
      </c>
      <c r="CBN191" s="349">
        <f t="shared" si="149"/>
        <v>0</v>
      </c>
      <c r="CBO191" s="349">
        <f t="shared" si="149"/>
        <v>0</v>
      </c>
      <c r="CBP191" s="349">
        <f t="shared" si="149"/>
        <v>0</v>
      </c>
      <c r="CBQ191" s="349">
        <f t="shared" si="149"/>
        <v>0</v>
      </c>
      <c r="CBR191" s="349">
        <f t="shared" si="149"/>
        <v>0</v>
      </c>
      <c r="CBS191" s="349">
        <f t="shared" si="149"/>
        <v>0</v>
      </c>
      <c r="CBT191" s="349">
        <f t="shared" si="149"/>
        <v>0</v>
      </c>
      <c r="CBU191" s="349">
        <f t="shared" si="149"/>
        <v>0</v>
      </c>
      <c r="CBV191" s="349">
        <f t="shared" si="149"/>
        <v>0</v>
      </c>
      <c r="CBW191" s="349">
        <f t="shared" si="149"/>
        <v>0</v>
      </c>
      <c r="CBX191" s="349">
        <f t="shared" si="149"/>
        <v>0</v>
      </c>
      <c r="CBY191" s="349">
        <f t="shared" si="149"/>
        <v>0</v>
      </c>
      <c r="CBZ191" s="349">
        <f t="shared" si="149"/>
        <v>0</v>
      </c>
      <c r="CCA191" s="349">
        <f t="shared" si="149"/>
        <v>0</v>
      </c>
      <c r="CCB191" s="349">
        <f t="shared" si="149"/>
        <v>0</v>
      </c>
      <c r="CCC191" s="349">
        <f t="shared" si="149"/>
        <v>0</v>
      </c>
      <c r="CCD191" s="349">
        <f t="shared" si="149"/>
        <v>0</v>
      </c>
      <c r="CCE191" s="349">
        <f t="shared" si="149"/>
        <v>0</v>
      </c>
      <c r="CCF191" s="349">
        <f t="shared" si="149"/>
        <v>0</v>
      </c>
      <c r="CCG191" s="349">
        <f t="shared" si="149"/>
        <v>0</v>
      </c>
      <c r="CCH191" s="349">
        <f t="shared" si="149"/>
        <v>0</v>
      </c>
      <c r="CCI191" s="349">
        <f t="shared" ref="CCI191:CET191" si="150">CCI18+CCI61+CCI105+CCI148</f>
        <v>0</v>
      </c>
      <c r="CCJ191" s="349">
        <f t="shared" si="150"/>
        <v>0</v>
      </c>
      <c r="CCK191" s="349">
        <f t="shared" si="150"/>
        <v>0</v>
      </c>
      <c r="CCL191" s="349">
        <f t="shared" si="150"/>
        <v>0</v>
      </c>
      <c r="CCM191" s="349">
        <f t="shared" si="150"/>
        <v>0</v>
      </c>
      <c r="CCN191" s="349">
        <f t="shared" si="150"/>
        <v>0</v>
      </c>
      <c r="CCO191" s="349">
        <f t="shared" si="150"/>
        <v>0</v>
      </c>
      <c r="CCP191" s="349">
        <f t="shared" si="150"/>
        <v>0</v>
      </c>
      <c r="CCQ191" s="349">
        <f t="shared" si="150"/>
        <v>0</v>
      </c>
      <c r="CCR191" s="349">
        <f t="shared" si="150"/>
        <v>0</v>
      </c>
      <c r="CCS191" s="349">
        <f t="shared" si="150"/>
        <v>0</v>
      </c>
      <c r="CCT191" s="349">
        <f t="shared" si="150"/>
        <v>0</v>
      </c>
      <c r="CCU191" s="349">
        <f t="shared" si="150"/>
        <v>0</v>
      </c>
      <c r="CCV191" s="349">
        <f t="shared" si="150"/>
        <v>0</v>
      </c>
      <c r="CCW191" s="349">
        <f t="shared" si="150"/>
        <v>0</v>
      </c>
      <c r="CCX191" s="349">
        <f t="shared" si="150"/>
        <v>0</v>
      </c>
      <c r="CCY191" s="349">
        <f t="shared" si="150"/>
        <v>0</v>
      </c>
      <c r="CCZ191" s="349">
        <f t="shared" si="150"/>
        <v>0</v>
      </c>
      <c r="CDA191" s="349">
        <f t="shared" si="150"/>
        <v>0</v>
      </c>
      <c r="CDB191" s="349">
        <f t="shared" si="150"/>
        <v>0</v>
      </c>
      <c r="CDC191" s="349">
        <f t="shared" si="150"/>
        <v>0</v>
      </c>
      <c r="CDD191" s="349">
        <f t="shared" si="150"/>
        <v>0</v>
      </c>
      <c r="CDE191" s="349">
        <f t="shared" si="150"/>
        <v>0</v>
      </c>
      <c r="CDF191" s="349">
        <f t="shared" si="150"/>
        <v>0</v>
      </c>
      <c r="CDG191" s="349">
        <f t="shared" si="150"/>
        <v>0</v>
      </c>
      <c r="CDH191" s="349">
        <f t="shared" si="150"/>
        <v>0</v>
      </c>
      <c r="CDI191" s="349">
        <f t="shared" si="150"/>
        <v>0</v>
      </c>
      <c r="CDJ191" s="349">
        <f t="shared" si="150"/>
        <v>0</v>
      </c>
      <c r="CDK191" s="349">
        <f t="shared" si="150"/>
        <v>0</v>
      </c>
      <c r="CDL191" s="349">
        <f t="shared" si="150"/>
        <v>0</v>
      </c>
      <c r="CDM191" s="349">
        <f t="shared" si="150"/>
        <v>0</v>
      </c>
      <c r="CDN191" s="349">
        <f t="shared" si="150"/>
        <v>0</v>
      </c>
      <c r="CDO191" s="349">
        <f t="shared" si="150"/>
        <v>0</v>
      </c>
      <c r="CDP191" s="349">
        <f t="shared" si="150"/>
        <v>0</v>
      </c>
      <c r="CDQ191" s="349">
        <f t="shared" si="150"/>
        <v>0</v>
      </c>
      <c r="CDR191" s="349">
        <f t="shared" si="150"/>
        <v>0</v>
      </c>
      <c r="CDS191" s="349">
        <f t="shared" si="150"/>
        <v>0</v>
      </c>
      <c r="CDT191" s="349">
        <f t="shared" si="150"/>
        <v>0</v>
      </c>
      <c r="CDU191" s="349">
        <f t="shared" si="150"/>
        <v>0</v>
      </c>
      <c r="CDV191" s="349">
        <f t="shared" si="150"/>
        <v>0</v>
      </c>
      <c r="CDW191" s="349">
        <f t="shared" si="150"/>
        <v>0</v>
      </c>
      <c r="CDX191" s="349">
        <f t="shared" si="150"/>
        <v>0</v>
      </c>
      <c r="CDY191" s="349">
        <f t="shared" si="150"/>
        <v>0</v>
      </c>
      <c r="CDZ191" s="349">
        <f t="shared" si="150"/>
        <v>0</v>
      </c>
      <c r="CEA191" s="349">
        <f t="shared" si="150"/>
        <v>0</v>
      </c>
      <c r="CEB191" s="349">
        <f t="shared" si="150"/>
        <v>0</v>
      </c>
      <c r="CEC191" s="349">
        <f t="shared" si="150"/>
        <v>0</v>
      </c>
      <c r="CED191" s="349">
        <f t="shared" si="150"/>
        <v>0</v>
      </c>
      <c r="CEE191" s="349">
        <f t="shared" si="150"/>
        <v>0</v>
      </c>
      <c r="CEF191" s="349">
        <f t="shared" si="150"/>
        <v>0</v>
      </c>
      <c r="CEG191" s="349">
        <f t="shared" si="150"/>
        <v>0</v>
      </c>
      <c r="CEH191" s="349">
        <f t="shared" si="150"/>
        <v>0</v>
      </c>
      <c r="CEI191" s="349">
        <f t="shared" si="150"/>
        <v>0</v>
      </c>
      <c r="CEJ191" s="349">
        <f t="shared" si="150"/>
        <v>0</v>
      </c>
      <c r="CEK191" s="349">
        <f t="shared" si="150"/>
        <v>0</v>
      </c>
      <c r="CEL191" s="349">
        <f t="shared" si="150"/>
        <v>0</v>
      </c>
      <c r="CEM191" s="349">
        <f t="shared" si="150"/>
        <v>0</v>
      </c>
      <c r="CEN191" s="349">
        <f t="shared" si="150"/>
        <v>0</v>
      </c>
      <c r="CEO191" s="349">
        <f t="shared" si="150"/>
        <v>0</v>
      </c>
      <c r="CEP191" s="349">
        <f t="shared" si="150"/>
        <v>0</v>
      </c>
      <c r="CEQ191" s="349">
        <f t="shared" si="150"/>
        <v>0</v>
      </c>
      <c r="CER191" s="349">
        <f t="shared" si="150"/>
        <v>0</v>
      </c>
      <c r="CES191" s="349">
        <f t="shared" si="150"/>
        <v>0</v>
      </c>
      <c r="CET191" s="349">
        <f t="shared" si="150"/>
        <v>0</v>
      </c>
      <c r="CEU191" s="349">
        <f t="shared" ref="CEU191:CHF191" si="151">CEU18+CEU61+CEU105+CEU148</f>
        <v>0</v>
      </c>
      <c r="CEV191" s="349">
        <f t="shared" si="151"/>
        <v>0</v>
      </c>
      <c r="CEW191" s="349">
        <f t="shared" si="151"/>
        <v>0</v>
      </c>
      <c r="CEX191" s="349">
        <f t="shared" si="151"/>
        <v>0</v>
      </c>
      <c r="CEY191" s="349">
        <f t="shared" si="151"/>
        <v>0</v>
      </c>
      <c r="CEZ191" s="349">
        <f t="shared" si="151"/>
        <v>0</v>
      </c>
      <c r="CFA191" s="349">
        <f t="shared" si="151"/>
        <v>0</v>
      </c>
      <c r="CFB191" s="349">
        <f t="shared" si="151"/>
        <v>0</v>
      </c>
      <c r="CFC191" s="349">
        <f t="shared" si="151"/>
        <v>0</v>
      </c>
      <c r="CFD191" s="349">
        <f t="shared" si="151"/>
        <v>0</v>
      </c>
      <c r="CFE191" s="349">
        <f t="shared" si="151"/>
        <v>0</v>
      </c>
      <c r="CFF191" s="349">
        <f t="shared" si="151"/>
        <v>0</v>
      </c>
      <c r="CFG191" s="349">
        <f t="shared" si="151"/>
        <v>0</v>
      </c>
      <c r="CFH191" s="349">
        <f t="shared" si="151"/>
        <v>0</v>
      </c>
      <c r="CFI191" s="349">
        <f t="shared" si="151"/>
        <v>0</v>
      </c>
      <c r="CFJ191" s="349">
        <f t="shared" si="151"/>
        <v>0</v>
      </c>
      <c r="CFK191" s="349">
        <f t="shared" si="151"/>
        <v>0</v>
      </c>
      <c r="CFL191" s="349">
        <f t="shared" si="151"/>
        <v>0</v>
      </c>
      <c r="CFM191" s="349">
        <f t="shared" si="151"/>
        <v>0</v>
      </c>
      <c r="CFN191" s="349">
        <f t="shared" si="151"/>
        <v>0</v>
      </c>
      <c r="CFO191" s="349">
        <f t="shared" si="151"/>
        <v>0</v>
      </c>
      <c r="CFP191" s="349">
        <f t="shared" si="151"/>
        <v>0</v>
      </c>
      <c r="CFQ191" s="349">
        <f t="shared" si="151"/>
        <v>0</v>
      </c>
      <c r="CFR191" s="349">
        <f t="shared" si="151"/>
        <v>0</v>
      </c>
      <c r="CFS191" s="349">
        <f t="shared" si="151"/>
        <v>0</v>
      </c>
      <c r="CFT191" s="349">
        <f t="shared" si="151"/>
        <v>0</v>
      </c>
      <c r="CFU191" s="349">
        <f t="shared" si="151"/>
        <v>0</v>
      </c>
      <c r="CFV191" s="349">
        <f t="shared" si="151"/>
        <v>0</v>
      </c>
      <c r="CFW191" s="349">
        <f t="shared" si="151"/>
        <v>0</v>
      </c>
      <c r="CFX191" s="349">
        <f t="shared" si="151"/>
        <v>0</v>
      </c>
      <c r="CFY191" s="349">
        <f t="shared" si="151"/>
        <v>0</v>
      </c>
      <c r="CFZ191" s="349">
        <f t="shared" si="151"/>
        <v>0</v>
      </c>
      <c r="CGA191" s="349">
        <f t="shared" si="151"/>
        <v>0</v>
      </c>
      <c r="CGB191" s="349">
        <f t="shared" si="151"/>
        <v>0</v>
      </c>
      <c r="CGC191" s="349">
        <f t="shared" si="151"/>
        <v>0</v>
      </c>
      <c r="CGD191" s="349">
        <f t="shared" si="151"/>
        <v>0</v>
      </c>
      <c r="CGE191" s="349">
        <f t="shared" si="151"/>
        <v>0</v>
      </c>
      <c r="CGF191" s="349">
        <f t="shared" si="151"/>
        <v>0</v>
      </c>
      <c r="CGG191" s="349">
        <f t="shared" si="151"/>
        <v>0</v>
      </c>
      <c r="CGH191" s="349">
        <f t="shared" si="151"/>
        <v>0</v>
      </c>
      <c r="CGI191" s="349">
        <f t="shared" si="151"/>
        <v>0</v>
      </c>
      <c r="CGJ191" s="349">
        <f t="shared" si="151"/>
        <v>0</v>
      </c>
      <c r="CGK191" s="349">
        <f t="shared" si="151"/>
        <v>0</v>
      </c>
      <c r="CGL191" s="349">
        <f t="shared" si="151"/>
        <v>0</v>
      </c>
      <c r="CGM191" s="349">
        <f t="shared" si="151"/>
        <v>0</v>
      </c>
      <c r="CGN191" s="349">
        <f t="shared" si="151"/>
        <v>0</v>
      </c>
      <c r="CGO191" s="349">
        <f t="shared" si="151"/>
        <v>0</v>
      </c>
      <c r="CGP191" s="349">
        <f t="shared" si="151"/>
        <v>0</v>
      </c>
      <c r="CGQ191" s="349">
        <f t="shared" si="151"/>
        <v>0</v>
      </c>
      <c r="CGR191" s="349">
        <f t="shared" si="151"/>
        <v>0</v>
      </c>
      <c r="CGS191" s="349">
        <f t="shared" si="151"/>
        <v>0</v>
      </c>
      <c r="CGT191" s="349">
        <f t="shared" si="151"/>
        <v>0</v>
      </c>
      <c r="CGU191" s="349">
        <f t="shared" si="151"/>
        <v>0</v>
      </c>
      <c r="CGV191" s="349">
        <f t="shared" si="151"/>
        <v>0</v>
      </c>
      <c r="CGW191" s="349">
        <f t="shared" si="151"/>
        <v>0</v>
      </c>
      <c r="CGX191" s="349">
        <f t="shared" si="151"/>
        <v>0</v>
      </c>
      <c r="CGY191" s="349">
        <f t="shared" si="151"/>
        <v>0</v>
      </c>
      <c r="CGZ191" s="349">
        <f t="shared" si="151"/>
        <v>0</v>
      </c>
      <c r="CHA191" s="349">
        <f t="shared" si="151"/>
        <v>0</v>
      </c>
      <c r="CHB191" s="349">
        <f t="shared" si="151"/>
        <v>0</v>
      </c>
      <c r="CHC191" s="349">
        <f t="shared" si="151"/>
        <v>0</v>
      </c>
      <c r="CHD191" s="349">
        <f t="shared" si="151"/>
        <v>0</v>
      </c>
      <c r="CHE191" s="349">
        <f t="shared" si="151"/>
        <v>0</v>
      </c>
      <c r="CHF191" s="349">
        <f t="shared" si="151"/>
        <v>0</v>
      </c>
      <c r="CHG191" s="349">
        <f t="shared" ref="CHG191:CJR191" si="152">CHG18+CHG61+CHG105+CHG148</f>
        <v>0</v>
      </c>
      <c r="CHH191" s="349">
        <f t="shared" si="152"/>
        <v>0</v>
      </c>
      <c r="CHI191" s="349">
        <f t="shared" si="152"/>
        <v>0</v>
      </c>
      <c r="CHJ191" s="349">
        <f t="shared" si="152"/>
        <v>0</v>
      </c>
      <c r="CHK191" s="349">
        <f t="shared" si="152"/>
        <v>0</v>
      </c>
      <c r="CHL191" s="349">
        <f t="shared" si="152"/>
        <v>0</v>
      </c>
      <c r="CHM191" s="349">
        <f t="shared" si="152"/>
        <v>0</v>
      </c>
      <c r="CHN191" s="349">
        <f t="shared" si="152"/>
        <v>0</v>
      </c>
      <c r="CHO191" s="349">
        <f t="shared" si="152"/>
        <v>0</v>
      </c>
      <c r="CHP191" s="349">
        <f t="shared" si="152"/>
        <v>0</v>
      </c>
      <c r="CHQ191" s="349">
        <f t="shared" si="152"/>
        <v>0</v>
      </c>
      <c r="CHR191" s="349">
        <f t="shared" si="152"/>
        <v>0</v>
      </c>
      <c r="CHS191" s="349">
        <f t="shared" si="152"/>
        <v>0</v>
      </c>
      <c r="CHT191" s="349">
        <f t="shared" si="152"/>
        <v>0</v>
      </c>
      <c r="CHU191" s="349">
        <f t="shared" si="152"/>
        <v>0</v>
      </c>
      <c r="CHV191" s="349">
        <f t="shared" si="152"/>
        <v>0</v>
      </c>
      <c r="CHW191" s="349">
        <f t="shared" si="152"/>
        <v>0</v>
      </c>
      <c r="CHX191" s="349">
        <f t="shared" si="152"/>
        <v>0</v>
      </c>
      <c r="CHY191" s="349">
        <f t="shared" si="152"/>
        <v>0</v>
      </c>
      <c r="CHZ191" s="349">
        <f t="shared" si="152"/>
        <v>0</v>
      </c>
      <c r="CIA191" s="349">
        <f t="shared" si="152"/>
        <v>0</v>
      </c>
      <c r="CIB191" s="349">
        <f t="shared" si="152"/>
        <v>0</v>
      </c>
      <c r="CIC191" s="349">
        <f t="shared" si="152"/>
        <v>0</v>
      </c>
      <c r="CID191" s="349">
        <f t="shared" si="152"/>
        <v>0</v>
      </c>
      <c r="CIE191" s="349">
        <f t="shared" si="152"/>
        <v>0</v>
      </c>
      <c r="CIF191" s="349">
        <f t="shared" si="152"/>
        <v>0</v>
      </c>
      <c r="CIG191" s="349">
        <f t="shared" si="152"/>
        <v>0</v>
      </c>
      <c r="CIH191" s="349">
        <f t="shared" si="152"/>
        <v>0</v>
      </c>
      <c r="CII191" s="349">
        <f t="shared" si="152"/>
        <v>0</v>
      </c>
      <c r="CIJ191" s="349">
        <f t="shared" si="152"/>
        <v>0</v>
      </c>
      <c r="CIK191" s="349">
        <f t="shared" si="152"/>
        <v>0</v>
      </c>
      <c r="CIL191" s="349">
        <f t="shared" si="152"/>
        <v>0</v>
      </c>
      <c r="CIM191" s="349">
        <f t="shared" si="152"/>
        <v>0</v>
      </c>
      <c r="CIN191" s="349">
        <f t="shared" si="152"/>
        <v>0</v>
      </c>
      <c r="CIO191" s="349">
        <f t="shared" si="152"/>
        <v>0</v>
      </c>
      <c r="CIP191" s="349">
        <f t="shared" si="152"/>
        <v>0</v>
      </c>
      <c r="CIQ191" s="349">
        <f t="shared" si="152"/>
        <v>0</v>
      </c>
      <c r="CIR191" s="349">
        <f t="shared" si="152"/>
        <v>0</v>
      </c>
      <c r="CIS191" s="349">
        <f t="shared" si="152"/>
        <v>0</v>
      </c>
      <c r="CIT191" s="349">
        <f t="shared" si="152"/>
        <v>0</v>
      </c>
      <c r="CIU191" s="349">
        <f t="shared" si="152"/>
        <v>0</v>
      </c>
      <c r="CIV191" s="349">
        <f t="shared" si="152"/>
        <v>0</v>
      </c>
      <c r="CIW191" s="349">
        <f t="shared" si="152"/>
        <v>0</v>
      </c>
      <c r="CIX191" s="349">
        <f t="shared" si="152"/>
        <v>0</v>
      </c>
      <c r="CIY191" s="349">
        <f t="shared" si="152"/>
        <v>0</v>
      </c>
      <c r="CIZ191" s="349">
        <f t="shared" si="152"/>
        <v>0</v>
      </c>
      <c r="CJA191" s="349">
        <f t="shared" si="152"/>
        <v>0</v>
      </c>
      <c r="CJB191" s="349">
        <f t="shared" si="152"/>
        <v>0</v>
      </c>
      <c r="CJC191" s="349">
        <f t="shared" si="152"/>
        <v>0</v>
      </c>
      <c r="CJD191" s="349">
        <f t="shared" si="152"/>
        <v>0</v>
      </c>
      <c r="CJE191" s="349">
        <f t="shared" si="152"/>
        <v>0</v>
      </c>
      <c r="CJF191" s="349">
        <f t="shared" si="152"/>
        <v>0</v>
      </c>
      <c r="CJG191" s="349">
        <f t="shared" si="152"/>
        <v>0</v>
      </c>
      <c r="CJH191" s="349">
        <f t="shared" si="152"/>
        <v>0</v>
      </c>
      <c r="CJI191" s="349">
        <f t="shared" si="152"/>
        <v>0</v>
      </c>
      <c r="CJJ191" s="349">
        <f t="shared" si="152"/>
        <v>0</v>
      </c>
      <c r="CJK191" s="349">
        <f t="shared" si="152"/>
        <v>0</v>
      </c>
      <c r="CJL191" s="349">
        <f t="shared" si="152"/>
        <v>0</v>
      </c>
      <c r="CJM191" s="349">
        <f t="shared" si="152"/>
        <v>0</v>
      </c>
      <c r="CJN191" s="349">
        <f t="shared" si="152"/>
        <v>0</v>
      </c>
      <c r="CJO191" s="349">
        <f t="shared" si="152"/>
        <v>0</v>
      </c>
      <c r="CJP191" s="349">
        <f t="shared" si="152"/>
        <v>0</v>
      </c>
      <c r="CJQ191" s="349">
        <f t="shared" si="152"/>
        <v>0</v>
      </c>
      <c r="CJR191" s="349">
        <f t="shared" si="152"/>
        <v>0</v>
      </c>
      <c r="CJS191" s="349">
        <f t="shared" ref="CJS191:CMD191" si="153">CJS18+CJS61+CJS105+CJS148</f>
        <v>0</v>
      </c>
      <c r="CJT191" s="349">
        <f t="shared" si="153"/>
        <v>0</v>
      </c>
      <c r="CJU191" s="349">
        <f t="shared" si="153"/>
        <v>0</v>
      </c>
      <c r="CJV191" s="349">
        <f t="shared" si="153"/>
        <v>0</v>
      </c>
      <c r="CJW191" s="349">
        <f t="shared" si="153"/>
        <v>0</v>
      </c>
      <c r="CJX191" s="349">
        <f t="shared" si="153"/>
        <v>0</v>
      </c>
      <c r="CJY191" s="349">
        <f t="shared" si="153"/>
        <v>0</v>
      </c>
      <c r="CJZ191" s="349">
        <f t="shared" si="153"/>
        <v>0</v>
      </c>
      <c r="CKA191" s="349">
        <f t="shared" si="153"/>
        <v>0</v>
      </c>
      <c r="CKB191" s="349">
        <f t="shared" si="153"/>
        <v>0</v>
      </c>
      <c r="CKC191" s="349">
        <f t="shared" si="153"/>
        <v>0</v>
      </c>
      <c r="CKD191" s="349">
        <f t="shared" si="153"/>
        <v>0</v>
      </c>
      <c r="CKE191" s="349">
        <f t="shared" si="153"/>
        <v>0</v>
      </c>
      <c r="CKF191" s="349">
        <f t="shared" si="153"/>
        <v>0</v>
      </c>
      <c r="CKG191" s="349">
        <f t="shared" si="153"/>
        <v>0</v>
      </c>
      <c r="CKH191" s="349">
        <f t="shared" si="153"/>
        <v>0</v>
      </c>
      <c r="CKI191" s="349">
        <f t="shared" si="153"/>
        <v>0</v>
      </c>
      <c r="CKJ191" s="349">
        <f t="shared" si="153"/>
        <v>0</v>
      </c>
      <c r="CKK191" s="349">
        <f t="shared" si="153"/>
        <v>0</v>
      </c>
      <c r="CKL191" s="349">
        <f t="shared" si="153"/>
        <v>0</v>
      </c>
      <c r="CKM191" s="349">
        <f t="shared" si="153"/>
        <v>0</v>
      </c>
      <c r="CKN191" s="349">
        <f t="shared" si="153"/>
        <v>0</v>
      </c>
      <c r="CKO191" s="349">
        <f t="shared" si="153"/>
        <v>0</v>
      </c>
      <c r="CKP191" s="349">
        <f t="shared" si="153"/>
        <v>0</v>
      </c>
      <c r="CKQ191" s="349">
        <f t="shared" si="153"/>
        <v>0</v>
      </c>
      <c r="CKR191" s="349">
        <f t="shared" si="153"/>
        <v>0</v>
      </c>
      <c r="CKS191" s="349">
        <f t="shared" si="153"/>
        <v>0</v>
      </c>
      <c r="CKT191" s="349">
        <f t="shared" si="153"/>
        <v>0</v>
      </c>
      <c r="CKU191" s="349">
        <f t="shared" si="153"/>
        <v>0</v>
      </c>
      <c r="CKV191" s="349">
        <f t="shared" si="153"/>
        <v>0</v>
      </c>
      <c r="CKW191" s="349">
        <f t="shared" si="153"/>
        <v>0</v>
      </c>
      <c r="CKX191" s="349">
        <f t="shared" si="153"/>
        <v>0</v>
      </c>
      <c r="CKY191" s="349">
        <f t="shared" si="153"/>
        <v>0</v>
      </c>
      <c r="CKZ191" s="349">
        <f t="shared" si="153"/>
        <v>0</v>
      </c>
      <c r="CLA191" s="349">
        <f t="shared" si="153"/>
        <v>0</v>
      </c>
      <c r="CLB191" s="349">
        <f t="shared" si="153"/>
        <v>0</v>
      </c>
      <c r="CLC191" s="349">
        <f t="shared" si="153"/>
        <v>0</v>
      </c>
      <c r="CLD191" s="349">
        <f t="shared" si="153"/>
        <v>0</v>
      </c>
      <c r="CLE191" s="349">
        <f t="shared" si="153"/>
        <v>0</v>
      </c>
      <c r="CLF191" s="349">
        <f t="shared" si="153"/>
        <v>0</v>
      </c>
      <c r="CLG191" s="349">
        <f t="shared" si="153"/>
        <v>0</v>
      </c>
      <c r="CLH191" s="349">
        <f t="shared" si="153"/>
        <v>0</v>
      </c>
      <c r="CLI191" s="349">
        <f t="shared" si="153"/>
        <v>0</v>
      </c>
      <c r="CLJ191" s="349">
        <f t="shared" si="153"/>
        <v>0</v>
      </c>
      <c r="CLK191" s="349">
        <f t="shared" si="153"/>
        <v>0</v>
      </c>
      <c r="CLL191" s="349">
        <f t="shared" si="153"/>
        <v>0</v>
      </c>
      <c r="CLM191" s="349">
        <f t="shared" si="153"/>
        <v>0</v>
      </c>
      <c r="CLN191" s="349">
        <f t="shared" si="153"/>
        <v>0</v>
      </c>
      <c r="CLO191" s="349">
        <f t="shared" si="153"/>
        <v>0</v>
      </c>
      <c r="CLP191" s="349">
        <f t="shared" si="153"/>
        <v>0</v>
      </c>
      <c r="CLQ191" s="349">
        <f t="shared" si="153"/>
        <v>0</v>
      </c>
      <c r="CLR191" s="349">
        <f t="shared" si="153"/>
        <v>0</v>
      </c>
      <c r="CLS191" s="349">
        <f t="shared" si="153"/>
        <v>0</v>
      </c>
      <c r="CLT191" s="349">
        <f t="shared" si="153"/>
        <v>0</v>
      </c>
      <c r="CLU191" s="349">
        <f t="shared" si="153"/>
        <v>0</v>
      </c>
      <c r="CLV191" s="349">
        <f t="shared" si="153"/>
        <v>0</v>
      </c>
      <c r="CLW191" s="349">
        <f t="shared" si="153"/>
        <v>0</v>
      </c>
      <c r="CLX191" s="349">
        <f t="shared" si="153"/>
        <v>0</v>
      </c>
      <c r="CLY191" s="349">
        <f t="shared" si="153"/>
        <v>0</v>
      </c>
      <c r="CLZ191" s="349">
        <f t="shared" si="153"/>
        <v>0</v>
      </c>
      <c r="CMA191" s="349">
        <f t="shared" si="153"/>
        <v>0</v>
      </c>
      <c r="CMB191" s="349">
        <f t="shared" si="153"/>
        <v>0</v>
      </c>
      <c r="CMC191" s="349">
        <f t="shared" si="153"/>
        <v>0</v>
      </c>
      <c r="CMD191" s="349">
        <f t="shared" si="153"/>
        <v>0</v>
      </c>
      <c r="CME191" s="349">
        <f t="shared" ref="CME191:COP191" si="154">CME18+CME61+CME105+CME148</f>
        <v>0</v>
      </c>
      <c r="CMF191" s="349">
        <f t="shared" si="154"/>
        <v>0</v>
      </c>
      <c r="CMG191" s="349">
        <f t="shared" si="154"/>
        <v>0</v>
      </c>
      <c r="CMH191" s="349">
        <f t="shared" si="154"/>
        <v>0</v>
      </c>
      <c r="CMI191" s="349">
        <f t="shared" si="154"/>
        <v>0</v>
      </c>
      <c r="CMJ191" s="349">
        <f t="shared" si="154"/>
        <v>0</v>
      </c>
      <c r="CMK191" s="349">
        <f t="shared" si="154"/>
        <v>0</v>
      </c>
      <c r="CML191" s="349">
        <f t="shared" si="154"/>
        <v>0</v>
      </c>
      <c r="CMM191" s="349">
        <f t="shared" si="154"/>
        <v>0</v>
      </c>
      <c r="CMN191" s="349">
        <f t="shared" si="154"/>
        <v>0</v>
      </c>
      <c r="CMO191" s="349">
        <f t="shared" si="154"/>
        <v>0</v>
      </c>
      <c r="CMP191" s="349">
        <f t="shared" si="154"/>
        <v>0</v>
      </c>
      <c r="CMQ191" s="349">
        <f t="shared" si="154"/>
        <v>0</v>
      </c>
      <c r="CMR191" s="349">
        <f t="shared" si="154"/>
        <v>0</v>
      </c>
      <c r="CMS191" s="349">
        <f t="shared" si="154"/>
        <v>0</v>
      </c>
      <c r="CMT191" s="349">
        <f t="shared" si="154"/>
        <v>0</v>
      </c>
      <c r="CMU191" s="349">
        <f t="shared" si="154"/>
        <v>0</v>
      </c>
      <c r="CMV191" s="349">
        <f t="shared" si="154"/>
        <v>0</v>
      </c>
      <c r="CMW191" s="349">
        <f t="shared" si="154"/>
        <v>0</v>
      </c>
      <c r="CMX191" s="349">
        <f t="shared" si="154"/>
        <v>0</v>
      </c>
      <c r="CMY191" s="349">
        <f t="shared" si="154"/>
        <v>0</v>
      </c>
      <c r="CMZ191" s="349">
        <f t="shared" si="154"/>
        <v>0</v>
      </c>
      <c r="CNA191" s="349">
        <f t="shared" si="154"/>
        <v>0</v>
      </c>
      <c r="CNB191" s="349">
        <f t="shared" si="154"/>
        <v>0</v>
      </c>
      <c r="CNC191" s="349">
        <f t="shared" si="154"/>
        <v>0</v>
      </c>
      <c r="CND191" s="349">
        <f t="shared" si="154"/>
        <v>0</v>
      </c>
      <c r="CNE191" s="349">
        <f t="shared" si="154"/>
        <v>0</v>
      </c>
      <c r="CNF191" s="349">
        <f t="shared" si="154"/>
        <v>0</v>
      </c>
      <c r="CNG191" s="349">
        <f t="shared" si="154"/>
        <v>0</v>
      </c>
      <c r="CNH191" s="349">
        <f t="shared" si="154"/>
        <v>0</v>
      </c>
      <c r="CNI191" s="349">
        <f t="shared" si="154"/>
        <v>0</v>
      </c>
      <c r="CNJ191" s="349">
        <f t="shared" si="154"/>
        <v>0</v>
      </c>
      <c r="CNK191" s="349">
        <f t="shared" si="154"/>
        <v>0</v>
      </c>
      <c r="CNL191" s="349">
        <f t="shared" si="154"/>
        <v>0</v>
      </c>
      <c r="CNM191" s="349">
        <f t="shared" si="154"/>
        <v>0</v>
      </c>
      <c r="CNN191" s="349">
        <f t="shared" si="154"/>
        <v>0</v>
      </c>
      <c r="CNO191" s="349">
        <f t="shared" si="154"/>
        <v>0</v>
      </c>
      <c r="CNP191" s="349">
        <f t="shared" si="154"/>
        <v>0</v>
      </c>
      <c r="CNQ191" s="349">
        <f t="shared" si="154"/>
        <v>0</v>
      </c>
      <c r="CNR191" s="349">
        <f t="shared" si="154"/>
        <v>0</v>
      </c>
      <c r="CNS191" s="349">
        <f t="shared" si="154"/>
        <v>0</v>
      </c>
      <c r="CNT191" s="349">
        <f t="shared" si="154"/>
        <v>0</v>
      </c>
      <c r="CNU191" s="349">
        <f t="shared" si="154"/>
        <v>0</v>
      </c>
      <c r="CNV191" s="349">
        <f t="shared" si="154"/>
        <v>0</v>
      </c>
      <c r="CNW191" s="349">
        <f t="shared" si="154"/>
        <v>0</v>
      </c>
      <c r="CNX191" s="349">
        <f t="shared" si="154"/>
        <v>0</v>
      </c>
      <c r="CNY191" s="349">
        <f t="shared" si="154"/>
        <v>0</v>
      </c>
      <c r="CNZ191" s="349">
        <f t="shared" si="154"/>
        <v>0</v>
      </c>
      <c r="COA191" s="349">
        <f t="shared" si="154"/>
        <v>0</v>
      </c>
      <c r="COB191" s="349">
        <f t="shared" si="154"/>
        <v>0</v>
      </c>
      <c r="COC191" s="349">
        <f t="shared" si="154"/>
        <v>0</v>
      </c>
      <c r="COD191" s="349">
        <f t="shared" si="154"/>
        <v>0</v>
      </c>
      <c r="COE191" s="349">
        <f t="shared" si="154"/>
        <v>0</v>
      </c>
      <c r="COF191" s="349">
        <f t="shared" si="154"/>
        <v>0</v>
      </c>
      <c r="COG191" s="349">
        <f t="shared" si="154"/>
        <v>0</v>
      </c>
      <c r="COH191" s="349">
        <f t="shared" si="154"/>
        <v>0</v>
      </c>
      <c r="COI191" s="349">
        <f t="shared" si="154"/>
        <v>0</v>
      </c>
      <c r="COJ191" s="349">
        <f t="shared" si="154"/>
        <v>0</v>
      </c>
      <c r="COK191" s="349">
        <f t="shared" si="154"/>
        <v>0</v>
      </c>
      <c r="COL191" s="349">
        <f t="shared" si="154"/>
        <v>0</v>
      </c>
      <c r="COM191" s="349">
        <f t="shared" si="154"/>
        <v>0</v>
      </c>
      <c r="CON191" s="349">
        <f t="shared" si="154"/>
        <v>0</v>
      </c>
      <c r="COO191" s="349">
        <f t="shared" si="154"/>
        <v>0</v>
      </c>
      <c r="COP191" s="349">
        <f t="shared" si="154"/>
        <v>0</v>
      </c>
      <c r="COQ191" s="349">
        <f t="shared" ref="COQ191:CRB191" si="155">COQ18+COQ61+COQ105+COQ148</f>
        <v>0</v>
      </c>
      <c r="COR191" s="349">
        <f t="shared" si="155"/>
        <v>0</v>
      </c>
      <c r="COS191" s="349">
        <f t="shared" si="155"/>
        <v>0</v>
      </c>
      <c r="COT191" s="349">
        <f t="shared" si="155"/>
        <v>0</v>
      </c>
      <c r="COU191" s="349">
        <f t="shared" si="155"/>
        <v>0</v>
      </c>
      <c r="COV191" s="349">
        <f t="shared" si="155"/>
        <v>0</v>
      </c>
      <c r="COW191" s="349">
        <f t="shared" si="155"/>
        <v>0</v>
      </c>
      <c r="COX191" s="349">
        <f t="shared" si="155"/>
        <v>0</v>
      </c>
      <c r="COY191" s="349">
        <f t="shared" si="155"/>
        <v>0</v>
      </c>
      <c r="COZ191" s="349">
        <f t="shared" si="155"/>
        <v>0</v>
      </c>
      <c r="CPA191" s="349">
        <f t="shared" si="155"/>
        <v>0</v>
      </c>
      <c r="CPB191" s="349">
        <f t="shared" si="155"/>
        <v>0</v>
      </c>
      <c r="CPC191" s="349">
        <f t="shared" si="155"/>
        <v>0</v>
      </c>
      <c r="CPD191" s="349">
        <f t="shared" si="155"/>
        <v>0</v>
      </c>
      <c r="CPE191" s="349">
        <f t="shared" si="155"/>
        <v>0</v>
      </c>
      <c r="CPF191" s="349">
        <f t="shared" si="155"/>
        <v>0</v>
      </c>
      <c r="CPG191" s="349">
        <f t="shared" si="155"/>
        <v>0</v>
      </c>
      <c r="CPH191" s="349">
        <f t="shared" si="155"/>
        <v>0</v>
      </c>
      <c r="CPI191" s="349">
        <f t="shared" si="155"/>
        <v>0</v>
      </c>
      <c r="CPJ191" s="349">
        <f t="shared" si="155"/>
        <v>0</v>
      </c>
      <c r="CPK191" s="349">
        <f t="shared" si="155"/>
        <v>0</v>
      </c>
      <c r="CPL191" s="349">
        <f t="shared" si="155"/>
        <v>0</v>
      </c>
      <c r="CPM191" s="349">
        <f t="shared" si="155"/>
        <v>0</v>
      </c>
      <c r="CPN191" s="349">
        <f t="shared" si="155"/>
        <v>0</v>
      </c>
      <c r="CPO191" s="349">
        <f t="shared" si="155"/>
        <v>0</v>
      </c>
      <c r="CPP191" s="349">
        <f t="shared" si="155"/>
        <v>0</v>
      </c>
      <c r="CPQ191" s="349">
        <f t="shared" si="155"/>
        <v>0</v>
      </c>
      <c r="CPR191" s="349">
        <f t="shared" si="155"/>
        <v>0</v>
      </c>
      <c r="CPS191" s="349">
        <f t="shared" si="155"/>
        <v>0</v>
      </c>
      <c r="CPT191" s="349">
        <f t="shared" si="155"/>
        <v>0</v>
      </c>
      <c r="CPU191" s="349">
        <f t="shared" si="155"/>
        <v>0</v>
      </c>
      <c r="CPV191" s="349">
        <f t="shared" si="155"/>
        <v>0</v>
      </c>
      <c r="CPW191" s="349">
        <f t="shared" si="155"/>
        <v>0</v>
      </c>
      <c r="CPX191" s="349">
        <f t="shared" si="155"/>
        <v>0</v>
      </c>
      <c r="CPY191" s="349">
        <f t="shared" si="155"/>
        <v>0</v>
      </c>
      <c r="CPZ191" s="349">
        <f t="shared" si="155"/>
        <v>0</v>
      </c>
      <c r="CQA191" s="349">
        <f t="shared" si="155"/>
        <v>0</v>
      </c>
      <c r="CQB191" s="349">
        <f t="shared" si="155"/>
        <v>0</v>
      </c>
      <c r="CQC191" s="349">
        <f t="shared" si="155"/>
        <v>0</v>
      </c>
      <c r="CQD191" s="349">
        <f t="shared" si="155"/>
        <v>0</v>
      </c>
      <c r="CQE191" s="349">
        <f t="shared" si="155"/>
        <v>0</v>
      </c>
      <c r="CQF191" s="349">
        <f t="shared" si="155"/>
        <v>0</v>
      </c>
      <c r="CQG191" s="349">
        <f t="shared" si="155"/>
        <v>0</v>
      </c>
      <c r="CQH191" s="349">
        <f t="shared" si="155"/>
        <v>0</v>
      </c>
      <c r="CQI191" s="349">
        <f t="shared" si="155"/>
        <v>0</v>
      </c>
      <c r="CQJ191" s="349">
        <f t="shared" si="155"/>
        <v>0</v>
      </c>
      <c r="CQK191" s="349">
        <f t="shared" si="155"/>
        <v>0</v>
      </c>
      <c r="CQL191" s="349">
        <f t="shared" si="155"/>
        <v>0</v>
      </c>
      <c r="CQM191" s="349">
        <f t="shared" si="155"/>
        <v>0</v>
      </c>
      <c r="CQN191" s="349">
        <f t="shared" si="155"/>
        <v>0</v>
      </c>
      <c r="CQO191" s="349">
        <f t="shared" si="155"/>
        <v>0</v>
      </c>
      <c r="CQP191" s="349">
        <f t="shared" si="155"/>
        <v>0</v>
      </c>
      <c r="CQQ191" s="349">
        <f t="shared" si="155"/>
        <v>0</v>
      </c>
      <c r="CQR191" s="349">
        <f t="shared" si="155"/>
        <v>0</v>
      </c>
      <c r="CQS191" s="349">
        <f t="shared" si="155"/>
        <v>0</v>
      </c>
      <c r="CQT191" s="349">
        <f t="shared" si="155"/>
        <v>0</v>
      </c>
      <c r="CQU191" s="349">
        <f t="shared" si="155"/>
        <v>0</v>
      </c>
      <c r="CQV191" s="349">
        <f t="shared" si="155"/>
        <v>0</v>
      </c>
      <c r="CQW191" s="349">
        <f t="shared" si="155"/>
        <v>0</v>
      </c>
      <c r="CQX191" s="349">
        <f t="shared" si="155"/>
        <v>0</v>
      </c>
      <c r="CQY191" s="349">
        <f t="shared" si="155"/>
        <v>0</v>
      </c>
      <c r="CQZ191" s="349">
        <f t="shared" si="155"/>
        <v>0</v>
      </c>
      <c r="CRA191" s="349">
        <f t="shared" si="155"/>
        <v>0</v>
      </c>
      <c r="CRB191" s="349">
        <f t="shared" si="155"/>
        <v>0</v>
      </c>
      <c r="CRC191" s="349">
        <f t="shared" ref="CRC191:CTN191" si="156">CRC18+CRC61+CRC105+CRC148</f>
        <v>0</v>
      </c>
      <c r="CRD191" s="349">
        <f t="shared" si="156"/>
        <v>0</v>
      </c>
      <c r="CRE191" s="349">
        <f t="shared" si="156"/>
        <v>0</v>
      </c>
      <c r="CRF191" s="349">
        <f t="shared" si="156"/>
        <v>0</v>
      </c>
      <c r="CRG191" s="349">
        <f t="shared" si="156"/>
        <v>0</v>
      </c>
      <c r="CRH191" s="349">
        <f t="shared" si="156"/>
        <v>0</v>
      </c>
      <c r="CRI191" s="349">
        <f t="shared" si="156"/>
        <v>0</v>
      </c>
      <c r="CRJ191" s="349">
        <f t="shared" si="156"/>
        <v>0</v>
      </c>
      <c r="CRK191" s="349">
        <f t="shared" si="156"/>
        <v>0</v>
      </c>
      <c r="CRL191" s="349">
        <f t="shared" si="156"/>
        <v>0</v>
      </c>
      <c r="CRM191" s="349">
        <f t="shared" si="156"/>
        <v>0</v>
      </c>
      <c r="CRN191" s="349">
        <f t="shared" si="156"/>
        <v>0</v>
      </c>
      <c r="CRO191" s="349">
        <f t="shared" si="156"/>
        <v>0</v>
      </c>
      <c r="CRP191" s="349">
        <f t="shared" si="156"/>
        <v>0</v>
      </c>
      <c r="CRQ191" s="349">
        <f t="shared" si="156"/>
        <v>0</v>
      </c>
      <c r="CRR191" s="349">
        <f t="shared" si="156"/>
        <v>0</v>
      </c>
      <c r="CRS191" s="349">
        <f t="shared" si="156"/>
        <v>0</v>
      </c>
      <c r="CRT191" s="349">
        <f t="shared" si="156"/>
        <v>0</v>
      </c>
      <c r="CRU191" s="349">
        <f t="shared" si="156"/>
        <v>0</v>
      </c>
      <c r="CRV191" s="349">
        <f t="shared" si="156"/>
        <v>0</v>
      </c>
      <c r="CRW191" s="349">
        <f t="shared" si="156"/>
        <v>0</v>
      </c>
      <c r="CRX191" s="349">
        <f t="shared" si="156"/>
        <v>0</v>
      </c>
      <c r="CRY191" s="349">
        <f t="shared" si="156"/>
        <v>0</v>
      </c>
      <c r="CRZ191" s="349">
        <f t="shared" si="156"/>
        <v>0</v>
      </c>
      <c r="CSA191" s="349">
        <f t="shared" si="156"/>
        <v>0</v>
      </c>
      <c r="CSB191" s="349">
        <f t="shared" si="156"/>
        <v>0</v>
      </c>
      <c r="CSC191" s="349">
        <f t="shared" si="156"/>
        <v>0</v>
      </c>
      <c r="CSD191" s="349">
        <f t="shared" si="156"/>
        <v>0</v>
      </c>
      <c r="CSE191" s="349">
        <f t="shared" si="156"/>
        <v>0</v>
      </c>
      <c r="CSF191" s="349">
        <f t="shared" si="156"/>
        <v>0</v>
      </c>
      <c r="CSG191" s="349">
        <f t="shared" si="156"/>
        <v>0</v>
      </c>
      <c r="CSH191" s="349">
        <f t="shared" si="156"/>
        <v>0</v>
      </c>
      <c r="CSI191" s="349">
        <f t="shared" si="156"/>
        <v>0</v>
      </c>
      <c r="CSJ191" s="349">
        <f t="shared" si="156"/>
        <v>0</v>
      </c>
      <c r="CSK191" s="349">
        <f t="shared" si="156"/>
        <v>0</v>
      </c>
      <c r="CSL191" s="349">
        <f t="shared" si="156"/>
        <v>0</v>
      </c>
      <c r="CSM191" s="349">
        <f t="shared" si="156"/>
        <v>0</v>
      </c>
      <c r="CSN191" s="349">
        <f t="shared" si="156"/>
        <v>0</v>
      </c>
      <c r="CSO191" s="349">
        <f t="shared" si="156"/>
        <v>0</v>
      </c>
      <c r="CSP191" s="349">
        <f t="shared" si="156"/>
        <v>0</v>
      </c>
      <c r="CSQ191" s="349">
        <f t="shared" si="156"/>
        <v>0</v>
      </c>
      <c r="CSR191" s="349">
        <f t="shared" si="156"/>
        <v>0</v>
      </c>
      <c r="CSS191" s="349">
        <f t="shared" si="156"/>
        <v>0</v>
      </c>
      <c r="CST191" s="349">
        <f t="shared" si="156"/>
        <v>0</v>
      </c>
      <c r="CSU191" s="349">
        <f t="shared" si="156"/>
        <v>0</v>
      </c>
      <c r="CSV191" s="349">
        <f t="shared" si="156"/>
        <v>0</v>
      </c>
      <c r="CSW191" s="349">
        <f t="shared" si="156"/>
        <v>0</v>
      </c>
      <c r="CSX191" s="349">
        <f t="shared" si="156"/>
        <v>0</v>
      </c>
      <c r="CSY191" s="349">
        <f t="shared" si="156"/>
        <v>0</v>
      </c>
      <c r="CSZ191" s="349">
        <f t="shared" si="156"/>
        <v>0</v>
      </c>
      <c r="CTA191" s="349">
        <f t="shared" si="156"/>
        <v>0</v>
      </c>
      <c r="CTB191" s="349">
        <f t="shared" si="156"/>
        <v>0</v>
      </c>
      <c r="CTC191" s="349">
        <f t="shared" si="156"/>
        <v>0</v>
      </c>
      <c r="CTD191" s="349">
        <f t="shared" si="156"/>
        <v>0</v>
      </c>
      <c r="CTE191" s="349">
        <f t="shared" si="156"/>
        <v>0</v>
      </c>
      <c r="CTF191" s="349">
        <f t="shared" si="156"/>
        <v>0</v>
      </c>
      <c r="CTG191" s="349">
        <f t="shared" si="156"/>
        <v>0</v>
      </c>
      <c r="CTH191" s="349">
        <f t="shared" si="156"/>
        <v>0</v>
      </c>
      <c r="CTI191" s="349">
        <f t="shared" si="156"/>
        <v>0</v>
      </c>
      <c r="CTJ191" s="349">
        <f t="shared" si="156"/>
        <v>0</v>
      </c>
      <c r="CTK191" s="349">
        <f t="shared" si="156"/>
        <v>0</v>
      </c>
      <c r="CTL191" s="349">
        <f t="shared" si="156"/>
        <v>0</v>
      </c>
      <c r="CTM191" s="349">
        <f t="shared" si="156"/>
        <v>0</v>
      </c>
      <c r="CTN191" s="349">
        <f t="shared" si="156"/>
        <v>0</v>
      </c>
      <c r="CTO191" s="349">
        <f t="shared" ref="CTO191:CVZ191" si="157">CTO18+CTO61+CTO105+CTO148</f>
        <v>0</v>
      </c>
      <c r="CTP191" s="349">
        <f t="shared" si="157"/>
        <v>0</v>
      </c>
      <c r="CTQ191" s="349">
        <f t="shared" si="157"/>
        <v>0</v>
      </c>
      <c r="CTR191" s="349">
        <f t="shared" si="157"/>
        <v>0</v>
      </c>
      <c r="CTS191" s="349">
        <f t="shared" si="157"/>
        <v>0</v>
      </c>
      <c r="CTT191" s="349">
        <f t="shared" si="157"/>
        <v>0</v>
      </c>
      <c r="CTU191" s="349">
        <f t="shared" si="157"/>
        <v>0</v>
      </c>
      <c r="CTV191" s="349">
        <f t="shared" si="157"/>
        <v>0</v>
      </c>
      <c r="CTW191" s="349">
        <f t="shared" si="157"/>
        <v>0</v>
      </c>
      <c r="CTX191" s="349">
        <f t="shared" si="157"/>
        <v>0</v>
      </c>
      <c r="CTY191" s="349">
        <f t="shared" si="157"/>
        <v>0</v>
      </c>
      <c r="CTZ191" s="349">
        <f t="shared" si="157"/>
        <v>0</v>
      </c>
      <c r="CUA191" s="349">
        <f t="shared" si="157"/>
        <v>0</v>
      </c>
      <c r="CUB191" s="349">
        <f t="shared" si="157"/>
        <v>0</v>
      </c>
      <c r="CUC191" s="349">
        <f t="shared" si="157"/>
        <v>0</v>
      </c>
      <c r="CUD191" s="349">
        <f t="shared" si="157"/>
        <v>0</v>
      </c>
      <c r="CUE191" s="349">
        <f t="shared" si="157"/>
        <v>0</v>
      </c>
      <c r="CUF191" s="349">
        <f t="shared" si="157"/>
        <v>0</v>
      </c>
      <c r="CUG191" s="349">
        <f t="shared" si="157"/>
        <v>0</v>
      </c>
      <c r="CUH191" s="349">
        <f t="shared" si="157"/>
        <v>0</v>
      </c>
      <c r="CUI191" s="349">
        <f t="shared" si="157"/>
        <v>0</v>
      </c>
      <c r="CUJ191" s="349">
        <f t="shared" si="157"/>
        <v>0</v>
      </c>
      <c r="CUK191" s="349">
        <f t="shared" si="157"/>
        <v>0</v>
      </c>
      <c r="CUL191" s="349">
        <f t="shared" si="157"/>
        <v>0</v>
      </c>
      <c r="CUM191" s="349">
        <f t="shared" si="157"/>
        <v>0</v>
      </c>
      <c r="CUN191" s="349">
        <f t="shared" si="157"/>
        <v>0</v>
      </c>
      <c r="CUO191" s="349">
        <f t="shared" si="157"/>
        <v>0</v>
      </c>
      <c r="CUP191" s="349">
        <f t="shared" si="157"/>
        <v>0</v>
      </c>
      <c r="CUQ191" s="349">
        <f t="shared" si="157"/>
        <v>0</v>
      </c>
      <c r="CUR191" s="349">
        <f t="shared" si="157"/>
        <v>0</v>
      </c>
      <c r="CUS191" s="349">
        <f t="shared" si="157"/>
        <v>0</v>
      </c>
      <c r="CUT191" s="349">
        <f t="shared" si="157"/>
        <v>0</v>
      </c>
      <c r="CUU191" s="349">
        <f t="shared" si="157"/>
        <v>0</v>
      </c>
      <c r="CUV191" s="349">
        <f t="shared" si="157"/>
        <v>0</v>
      </c>
      <c r="CUW191" s="349">
        <f t="shared" si="157"/>
        <v>0</v>
      </c>
      <c r="CUX191" s="349">
        <f t="shared" si="157"/>
        <v>0</v>
      </c>
      <c r="CUY191" s="349">
        <f t="shared" si="157"/>
        <v>0</v>
      </c>
      <c r="CUZ191" s="349">
        <f t="shared" si="157"/>
        <v>0</v>
      </c>
      <c r="CVA191" s="349">
        <f t="shared" si="157"/>
        <v>0</v>
      </c>
      <c r="CVB191" s="349">
        <f t="shared" si="157"/>
        <v>0</v>
      </c>
      <c r="CVC191" s="349">
        <f t="shared" si="157"/>
        <v>0</v>
      </c>
      <c r="CVD191" s="349">
        <f t="shared" si="157"/>
        <v>0</v>
      </c>
      <c r="CVE191" s="349">
        <f t="shared" si="157"/>
        <v>0</v>
      </c>
      <c r="CVF191" s="349">
        <f t="shared" si="157"/>
        <v>0</v>
      </c>
      <c r="CVG191" s="349">
        <f t="shared" si="157"/>
        <v>0</v>
      </c>
      <c r="CVH191" s="349">
        <f t="shared" si="157"/>
        <v>0</v>
      </c>
      <c r="CVI191" s="349">
        <f t="shared" si="157"/>
        <v>0</v>
      </c>
      <c r="CVJ191" s="349">
        <f t="shared" si="157"/>
        <v>0</v>
      </c>
      <c r="CVK191" s="349">
        <f t="shared" si="157"/>
        <v>0</v>
      </c>
      <c r="CVL191" s="349">
        <f t="shared" si="157"/>
        <v>0</v>
      </c>
      <c r="CVM191" s="349">
        <f t="shared" si="157"/>
        <v>0</v>
      </c>
      <c r="CVN191" s="349">
        <f t="shared" si="157"/>
        <v>0</v>
      </c>
      <c r="CVO191" s="349">
        <f t="shared" si="157"/>
        <v>0</v>
      </c>
      <c r="CVP191" s="349">
        <f t="shared" si="157"/>
        <v>0</v>
      </c>
      <c r="CVQ191" s="349">
        <f t="shared" si="157"/>
        <v>0</v>
      </c>
      <c r="CVR191" s="349">
        <f t="shared" si="157"/>
        <v>0</v>
      </c>
      <c r="CVS191" s="349">
        <f t="shared" si="157"/>
        <v>0</v>
      </c>
      <c r="CVT191" s="349">
        <f t="shared" si="157"/>
        <v>0</v>
      </c>
      <c r="CVU191" s="349">
        <f t="shared" si="157"/>
        <v>0</v>
      </c>
      <c r="CVV191" s="349">
        <f t="shared" si="157"/>
        <v>0</v>
      </c>
      <c r="CVW191" s="349">
        <f t="shared" si="157"/>
        <v>0</v>
      </c>
      <c r="CVX191" s="349">
        <f t="shared" si="157"/>
        <v>0</v>
      </c>
      <c r="CVY191" s="349">
        <f t="shared" si="157"/>
        <v>0</v>
      </c>
      <c r="CVZ191" s="349">
        <f t="shared" si="157"/>
        <v>0</v>
      </c>
      <c r="CWA191" s="349">
        <f t="shared" ref="CWA191:CYL191" si="158">CWA18+CWA61+CWA105+CWA148</f>
        <v>0</v>
      </c>
      <c r="CWB191" s="349">
        <f t="shared" si="158"/>
        <v>0</v>
      </c>
      <c r="CWC191" s="349">
        <f t="shared" si="158"/>
        <v>0</v>
      </c>
      <c r="CWD191" s="349">
        <f t="shared" si="158"/>
        <v>0</v>
      </c>
      <c r="CWE191" s="349">
        <f t="shared" si="158"/>
        <v>0</v>
      </c>
      <c r="CWF191" s="349">
        <f t="shared" si="158"/>
        <v>0</v>
      </c>
      <c r="CWG191" s="349">
        <f t="shared" si="158"/>
        <v>0</v>
      </c>
      <c r="CWH191" s="349">
        <f t="shared" si="158"/>
        <v>0</v>
      </c>
      <c r="CWI191" s="349">
        <f t="shared" si="158"/>
        <v>0</v>
      </c>
      <c r="CWJ191" s="349">
        <f t="shared" si="158"/>
        <v>0</v>
      </c>
      <c r="CWK191" s="349">
        <f t="shared" si="158"/>
        <v>0</v>
      </c>
      <c r="CWL191" s="349">
        <f t="shared" si="158"/>
        <v>0</v>
      </c>
      <c r="CWM191" s="349">
        <f t="shared" si="158"/>
        <v>0</v>
      </c>
      <c r="CWN191" s="349">
        <f t="shared" si="158"/>
        <v>0</v>
      </c>
      <c r="CWO191" s="349">
        <f t="shared" si="158"/>
        <v>0</v>
      </c>
      <c r="CWP191" s="349">
        <f t="shared" si="158"/>
        <v>0</v>
      </c>
      <c r="CWQ191" s="349">
        <f t="shared" si="158"/>
        <v>0</v>
      </c>
      <c r="CWR191" s="349">
        <f t="shared" si="158"/>
        <v>0</v>
      </c>
      <c r="CWS191" s="349">
        <f t="shared" si="158"/>
        <v>0</v>
      </c>
      <c r="CWT191" s="349">
        <f t="shared" si="158"/>
        <v>0</v>
      </c>
      <c r="CWU191" s="349">
        <f t="shared" si="158"/>
        <v>0</v>
      </c>
      <c r="CWV191" s="349">
        <f t="shared" si="158"/>
        <v>0</v>
      </c>
      <c r="CWW191" s="349">
        <f t="shared" si="158"/>
        <v>0</v>
      </c>
      <c r="CWX191" s="349">
        <f t="shared" si="158"/>
        <v>0</v>
      </c>
      <c r="CWY191" s="349">
        <f t="shared" si="158"/>
        <v>0</v>
      </c>
      <c r="CWZ191" s="349">
        <f t="shared" si="158"/>
        <v>0</v>
      </c>
      <c r="CXA191" s="349">
        <f t="shared" si="158"/>
        <v>0</v>
      </c>
      <c r="CXB191" s="349">
        <f t="shared" si="158"/>
        <v>0</v>
      </c>
      <c r="CXC191" s="349">
        <f t="shared" si="158"/>
        <v>0</v>
      </c>
      <c r="CXD191" s="349">
        <f t="shared" si="158"/>
        <v>0</v>
      </c>
      <c r="CXE191" s="349">
        <f t="shared" si="158"/>
        <v>0</v>
      </c>
      <c r="CXF191" s="349">
        <f t="shared" si="158"/>
        <v>0</v>
      </c>
      <c r="CXG191" s="349">
        <f t="shared" si="158"/>
        <v>0</v>
      </c>
      <c r="CXH191" s="349">
        <f t="shared" si="158"/>
        <v>0</v>
      </c>
      <c r="CXI191" s="349">
        <f t="shared" si="158"/>
        <v>0</v>
      </c>
      <c r="CXJ191" s="349">
        <f t="shared" si="158"/>
        <v>0</v>
      </c>
      <c r="CXK191" s="349">
        <f t="shared" si="158"/>
        <v>0</v>
      </c>
      <c r="CXL191" s="349">
        <f t="shared" si="158"/>
        <v>0</v>
      </c>
      <c r="CXM191" s="349">
        <f t="shared" si="158"/>
        <v>0</v>
      </c>
      <c r="CXN191" s="349">
        <f t="shared" si="158"/>
        <v>0</v>
      </c>
      <c r="CXO191" s="349">
        <f t="shared" si="158"/>
        <v>0</v>
      </c>
      <c r="CXP191" s="349">
        <f t="shared" si="158"/>
        <v>0</v>
      </c>
      <c r="CXQ191" s="349">
        <f t="shared" si="158"/>
        <v>0</v>
      </c>
      <c r="CXR191" s="349">
        <f t="shared" si="158"/>
        <v>0</v>
      </c>
      <c r="CXS191" s="349">
        <f t="shared" si="158"/>
        <v>0</v>
      </c>
      <c r="CXT191" s="349">
        <f t="shared" si="158"/>
        <v>0</v>
      </c>
      <c r="CXU191" s="349">
        <f t="shared" si="158"/>
        <v>0</v>
      </c>
      <c r="CXV191" s="349">
        <f t="shared" si="158"/>
        <v>0</v>
      </c>
      <c r="CXW191" s="349">
        <f t="shared" si="158"/>
        <v>0</v>
      </c>
      <c r="CXX191" s="349">
        <f t="shared" si="158"/>
        <v>0</v>
      </c>
      <c r="CXY191" s="349">
        <f t="shared" si="158"/>
        <v>0</v>
      </c>
      <c r="CXZ191" s="349">
        <f t="shared" si="158"/>
        <v>0</v>
      </c>
      <c r="CYA191" s="349">
        <f t="shared" si="158"/>
        <v>0</v>
      </c>
      <c r="CYB191" s="349">
        <f t="shared" si="158"/>
        <v>0</v>
      </c>
      <c r="CYC191" s="349">
        <f t="shared" si="158"/>
        <v>0</v>
      </c>
      <c r="CYD191" s="349">
        <f t="shared" si="158"/>
        <v>0</v>
      </c>
      <c r="CYE191" s="349">
        <f t="shared" si="158"/>
        <v>0</v>
      </c>
      <c r="CYF191" s="349">
        <f t="shared" si="158"/>
        <v>0</v>
      </c>
      <c r="CYG191" s="349">
        <f t="shared" si="158"/>
        <v>0</v>
      </c>
      <c r="CYH191" s="349">
        <f t="shared" si="158"/>
        <v>0</v>
      </c>
      <c r="CYI191" s="349">
        <f t="shared" si="158"/>
        <v>0</v>
      </c>
      <c r="CYJ191" s="349">
        <f t="shared" si="158"/>
        <v>0</v>
      </c>
      <c r="CYK191" s="349">
        <f t="shared" si="158"/>
        <v>0</v>
      </c>
      <c r="CYL191" s="349">
        <f t="shared" si="158"/>
        <v>0</v>
      </c>
      <c r="CYM191" s="349">
        <f t="shared" ref="CYM191:DAX191" si="159">CYM18+CYM61+CYM105+CYM148</f>
        <v>0</v>
      </c>
      <c r="CYN191" s="349">
        <f t="shared" si="159"/>
        <v>0</v>
      </c>
      <c r="CYO191" s="349">
        <f t="shared" si="159"/>
        <v>0</v>
      </c>
      <c r="CYP191" s="349">
        <f t="shared" si="159"/>
        <v>0</v>
      </c>
      <c r="CYQ191" s="349">
        <f t="shared" si="159"/>
        <v>0</v>
      </c>
      <c r="CYR191" s="349">
        <f t="shared" si="159"/>
        <v>0</v>
      </c>
      <c r="CYS191" s="349">
        <f t="shared" si="159"/>
        <v>0</v>
      </c>
      <c r="CYT191" s="349">
        <f t="shared" si="159"/>
        <v>0</v>
      </c>
      <c r="CYU191" s="349">
        <f t="shared" si="159"/>
        <v>0</v>
      </c>
      <c r="CYV191" s="349">
        <f t="shared" si="159"/>
        <v>0</v>
      </c>
      <c r="CYW191" s="349">
        <f t="shared" si="159"/>
        <v>0</v>
      </c>
      <c r="CYX191" s="349">
        <f t="shared" si="159"/>
        <v>0</v>
      </c>
      <c r="CYY191" s="349">
        <f t="shared" si="159"/>
        <v>0</v>
      </c>
      <c r="CYZ191" s="349">
        <f t="shared" si="159"/>
        <v>0</v>
      </c>
      <c r="CZA191" s="349">
        <f t="shared" si="159"/>
        <v>0</v>
      </c>
      <c r="CZB191" s="349">
        <f t="shared" si="159"/>
        <v>0</v>
      </c>
      <c r="CZC191" s="349">
        <f t="shared" si="159"/>
        <v>0</v>
      </c>
      <c r="CZD191" s="349">
        <f t="shared" si="159"/>
        <v>0</v>
      </c>
      <c r="CZE191" s="349">
        <f t="shared" si="159"/>
        <v>0</v>
      </c>
      <c r="CZF191" s="349">
        <f t="shared" si="159"/>
        <v>0</v>
      </c>
      <c r="CZG191" s="349">
        <f t="shared" si="159"/>
        <v>0</v>
      </c>
      <c r="CZH191" s="349">
        <f t="shared" si="159"/>
        <v>0</v>
      </c>
      <c r="CZI191" s="349">
        <f t="shared" si="159"/>
        <v>0</v>
      </c>
      <c r="CZJ191" s="349">
        <f t="shared" si="159"/>
        <v>0</v>
      </c>
      <c r="CZK191" s="349">
        <f t="shared" si="159"/>
        <v>0</v>
      </c>
      <c r="CZL191" s="349">
        <f t="shared" si="159"/>
        <v>0</v>
      </c>
      <c r="CZM191" s="349">
        <f t="shared" si="159"/>
        <v>0</v>
      </c>
      <c r="CZN191" s="349">
        <f t="shared" si="159"/>
        <v>0</v>
      </c>
      <c r="CZO191" s="349">
        <f t="shared" si="159"/>
        <v>0</v>
      </c>
      <c r="CZP191" s="349">
        <f t="shared" si="159"/>
        <v>0</v>
      </c>
      <c r="CZQ191" s="349">
        <f t="shared" si="159"/>
        <v>0</v>
      </c>
      <c r="CZR191" s="349">
        <f t="shared" si="159"/>
        <v>0</v>
      </c>
      <c r="CZS191" s="349">
        <f t="shared" si="159"/>
        <v>0</v>
      </c>
      <c r="CZT191" s="349">
        <f t="shared" si="159"/>
        <v>0</v>
      </c>
      <c r="CZU191" s="349">
        <f t="shared" si="159"/>
        <v>0</v>
      </c>
      <c r="CZV191" s="349">
        <f t="shared" si="159"/>
        <v>0</v>
      </c>
      <c r="CZW191" s="349">
        <f t="shared" si="159"/>
        <v>0</v>
      </c>
      <c r="CZX191" s="349">
        <f t="shared" si="159"/>
        <v>0</v>
      </c>
      <c r="CZY191" s="349">
        <f t="shared" si="159"/>
        <v>0</v>
      </c>
      <c r="CZZ191" s="349">
        <f t="shared" si="159"/>
        <v>0</v>
      </c>
      <c r="DAA191" s="349">
        <f t="shared" si="159"/>
        <v>0</v>
      </c>
      <c r="DAB191" s="349">
        <f t="shared" si="159"/>
        <v>0</v>
      </c>
      <c r="DAC191" s="349">
        <f t="shared" si="159"/>
        <v>0</v>
      </c>
      <c r="DAD191" s="349">
        <f t="shared" si="159"/>
        <v>0</v>
      </c>
      <c r="DAE191" s="349">
        <f t="shared" si="159"/>
        <v>0</v>
      </c>
      <c r="DAF191" s="349">
        <f t="shared" si="159"/>
        <v>0</v>
      </c>
      <c r="DAG191" s="349">
        <f t="shared" si="159"/>
        <v>0</v>
      </c>
      <c r="DAH191" s="349">
        <f t="shared" si="159"/>
        <v>0</v>
      </c>
      <c r="DAI191" s="349">
        <f t="shared" si="159"/>
        <v>0</v>
      </c>
      <c r="DAJ191" s="349">
        <f t="shared" si="159"/>
        <v>0</v>
      </c>
      <c r="DAK191" s="349">
        <f t="shared" si="159"/>
        <v>0</v>
      </c>
      <c r="DAL191" s="349">
        <f t="shared" si="159"/>
        <v>0</v>
      </c>
      <c r="DAM191" s="349">
        <f t="shared" si="159"/>
        <v>0</v>
      </c>
      <c r="DAN191" s="349">
        <f t="shared" si="159"/>
        <v>0</v>
      </c>
      <c r="DAO191" s="349">
        <f t="shared" si="159"/>
        <v>0</v>
      </c>
      <c r="DAP191" s="349">
        <f t="shared" si="159"/>
        <v>0</v>
      </c>
      <c r="DAQ191" s="349">
        <f t="shared" si="159"/>
        <v>0</v>
      </c>
      <c r="DAR191" s="349">
        <f t="shared" si="159"/>
        <v>0</v>
      </c>
      <c r="DAS191" s="349">
        <f t="shared" si="159"/>
        <v>0</v>
      </c>
      <c r="DAT191" s="349">
        <f t="shared" si="159"/>
        <v>0</v>
      </c>
      <c r="DAU191" s="349">
        <f t="shared" si="159"/>
        <v>0</v>
      </c>
      <c r="DAV191" s="349">
        <f t="shared" si="159"/>
        <v>0</v>
      </c>
      <c r="DAW191" s="349">
        <f t="shared" si="159"/>
        <v>0</v>
      </c>
      <c r="DAX191" s="349">
        <f t="shared" si="159"/>
        <v>0</v>
      </c>
      <c r="DAY191" s="349">
        <f t="shared" ref="DAY191:DDJ191" si="160">DAY18+DAY61+DAY105+DAY148</f>
        <v>0</v>
      </c>
      <c r="DAZ191" s="349">
        <f t="shared" si="160"/>
        <v>0</v>
      </c>
      <c r="DBA191" s="349">
        <f t="shared" si="160"/>
        <v>0</v>
      </c>
      <c r="DBB191" s="349">
        <f t="shared" si="160"/>
        <v>0</v>
      </c>
      <c r="DBC191" s="349">
        <f t="shared" si="160"/>
        <v>0</v>
      </c>
      <c r="DBD191" s="349">
        <f t="shared" si="160"/>
        <v>0</v>
      </c>
      <c r="DBE191" s="349">
        <f t="shared" si="160"/>
        <v>0</v>
      </c>
      <c r="DBF191" s="349">
        <f t="shared" si="160"/>
        <v>0</v>
      </c>
      <c r="DBG191" s="349">
        <f t="shared" si="160"/>
        <v>0</v>
      </c>
      <c r="DBH191" s="349">
        <f t="shared" si="160"/>
        <v>0</v>
      </c>
      <c r="DBI191" s="349">
        <f t="shared" si="160"/>
        <v>0</v>
      </c>
      <c r="DBJ191" s="349">
        <f t="shared" si="160"/>
        <v>0</v>
      </c>
      <c r="DBK191" s="349">
        <f t="shared" si="160"/>
        <v>0</v>
      </c>
      <c r="DBL191" s="349">
        <f t="shared" si="160"/>
        <v>0</v>
      </c>
      <c r="DBM191" s="349">
        <f t="shared" si="160"/>
        <v>0</v>
      </c>
      <c r="DBN191" s="349">
        <f t="shared" si="160"/>
        <v>0</v>
      </c>
      <c r="DBO191" s="349">
        <f t="shared" si="160"/>
        <v>0</v>
      </c>
      <c r="DBP191" s="349">
        <f t="shared" si="160"/>
        <v>0</v>
      </c>
      <c r="DBQ191" s="349">
        <f t="shared" si="160"/>
        <v>0</v>
      </c>
      <c r="DBR191" s="349">
        <f t="shared" si="160"/>
        <v>0</v>
      </c>
      <c r="DBS191" s="349">
        <f t="shared" si="160"/>
        <v>0</v>
      </c>
      <c r="DBT191" s="349">
        <f t="shared" si="160"/>
        <v>0</v>
      </c>
      <c r="DBU191" s="349">
        <f t="shared" si="160"/>
        <v>0</v>
      </c>
      <c r="DBV191" s="349">
        <f t="shared" si="160"/>
        <v>0</v>
      </c>
      <c r="DBW191" s="349">
        <f t="shared" si="160"/>
        <v>0</v>
      </c>
      <c r="DBX191" s="349">
        <f t="shared" si="160"/>
        <v>0</v>
      </c>
      <c r="DBY191" s="349">
        <f t="shared" si="160"/>
        <v>0</v>
      </c>
      <c r="DBZ191" s="349">
        <f t="shared" si="160"/>
        <v>0</v>
      </c>
      <c r="DCA191" s="349">
        <f t="shared" si="160"/>
        <v>0</v>
      </c>
      <c r="DCB191" s="349">
        <f t="shared" si="160"/>
        <v>0</v>
      </c>
      <c r="DCC191" s="349">
        <f t="shared" si="160"/>
        <v>0</v>
      </c>
      <c r="DCD191" s="349">
        <f t="shared" si="160"/>
        <v>0</v>
      </c>
      <c r="DCE191" s="349">
        <f t="shared" si="160"/>
        <v>0</v>
      </c>
      <c r="DCF191" s="349">
        <f t="shared" si="160"/>
        <v>0</v>
      </c>
      <c r="DCG191" s="349">
        <f t="shared" si="160"/>
        <v>0</v>
      </c>
      <c r="DCH191" s="349">
        <f t="shared" si="160"/>
        <v>0</v>
      </c>
      <c r="DCI191" s="349">
        <f t="shared" si="160"/>
        <v>0</v>
      </c>
      <c r="DCJ191" s="349">
        <f t="shared" si="160"/>
        <v>0</v>
      </c>
      <c r="DCK191" s="349">
        <f t="shared" si="160"/>
        <v>0</v>
      </c>
      <c r="DCL191" s="349">
        <f t="shared" si="160"/>
        <v>0</v>
      </c>
      <c r="DCM191" s="349">
        <f t="shared" si="160"/>
        <v>0</v>
      </c>
      <c r="DCN191" s="349">
        <f t="shared" si="160"/>
        <v>0</v>
      </c>
      <c r="DCO191" s="349">
        <f t="shared" si="160"/>
        <v>0</v>
      </c>
      <c r="DCP191" s="349">
        <f t="shared" si="160"/>
        <v>0</v>
      </c>
      <c r="DCQ191" s="349">
        <f t="shared" si="160"/>
        <v>0</v>
      </c>
      <c r="DCR191" s="349">
        <f t="shared" si="160"/>
        <v>0</v>
      </c>
      <c r="DCS191" s="349">
        <f t="shared" si="160"/>
        <v>0</v>
      </c>
      <c r="DCT191" s="349">
        <f t="shared" si="160"/>
        <v>0</v>
      </c>
      <c r="DCU191" s="349">
        <f t="shared" si="160"/>
        <v>0</v>
      </c>
      <c r="DCV191" s="349">
        <f t="shared" si="160"/>
        <v>0</v>
      </c>
      <c r="DCW191" s="349">
        <f t="shared" si="160"/>
        <v>0</v>
      </c>
      <c r="DCX191" s="349">
        <f t="shared" si="160"/>
        <v>0</v>
      </c>
      <c r="DCY191" s="349">
        <f t="shared" si="160"/>
        <v>0</v>
      </c>
      <c r="DCZ191" s="349">
        <f t="shared" si="160"/>
        <v>0</v>
      </c>
      <c r="DDA191" s="349">
        <f t="shared" si="160"/>
        <v>0</v>
      </c>
      <c r="DDB191" s="349">
        <f t="shared" si="160"/>
        <v>0</v>
      </c>
      <c r="DDC191" s="349">
        <f t="shared" si="160"/>
        <v>0</v>
      </c>
      <c r="DDD191" s="349">
        <f t="shared" si="160"/>
        <v>0</v>
      </c>
      <c r="DDE191" s="349">
        <f t="shared" si="160"/>
        <v>0</v>
      </c>
      <c r="DDF191" s="349">
        <f t="shared" si="160"/>
        <v>0</v>
      </c>
      <c r="DDG191" s="349">
        <f t="shared" si="160"/>
        <v>0</v>
      </c>
      <c r="DDH191" s="349">
        <f t="shared" si="160"/>
        <v>0</v>
      </c>
      <c r="DDI191" s="349">
        <f t="shared" si="160"/>
        <v>0</v>
      </c>
      <c r="DDJ191" s="349">
        <f t="shared" si="160"/>
        <v>0</v>
      </c>
      <c r="DDK191" s="349">
        <f t="shared" ref="DDK191:DFV191" si="161">DDK18+DDK61+DDK105+DDK148</f>
        <v>0</v>
      </c>
      <c r="DDL191" s="349">
        <f t="shared" si="161"/>
        <v>0</v>
      </c>
      <c r="DDM191" s="349">
        <f t="shared" si="161"/>
        <v>0</v>
      </c>
      <c r="DDN191" s="349">
        <f t="shared" si="161"/>
        <v>0</v>
      </c>
      <c r="DDO191" s="349">
        <f t="shared" si="161"/>
        <v>0</v>
      </c>
      <c r="DDP191" s="349">
        <f t="shared" si="161"/>
        <v>0</v>
      </c>
      <c r="DDQ191" s="349">
        <f t="shared" si="161"/>
        <v>0</v>
      </c>
      <c r="DDR191" s="349">
        <f t="shared" si="161"/>
        <v>0</v>
      </c>
      <c r="DDS191" s="349">
        <f t="shared" si="161"/>
        <v>0</v>
      </c>
      <c r="DDT191" s="349">
        <f t="shared" si="161"/>
        <v>0</v>
      </c>
      <c r="DDU191" s="349">
        <f t="shared" si="161"/>
        <v>0</v>
      </c>
      <c r="DDV191" s="349">
        <f t="shared" si="161"/>
        <v>0</v>
      </c>
      <c r="DDW191" s="349">
        <f t="shared" si="161"/>
        <v>0</v>
      </c>
      <c r="DDX191" s="349">
        <f t="shared" si="161"/>
        <v>0</v>
      </c>
      <c r="DDY191" s="349">
        <f t="shared" si="161"/>
        <v>0</v>
      </c>
      <c r="DDZ191" s="349">
        <f t="shared" si="161"/>
        <v>0</v>
      </c>
      <c r="DEA191" s="349">
        <f t="shared" si="161"/>
        <v>0</v>
      </c>
      <c r="DEB191" s="349">
        <f t="shared" si="161"/>
        <v>0</v>
      </c>
      <c r="DEC191" s="349">
        <f t="shared" si="161"/>
        <v>0</v>
      </c>
      <c r="DED191" s="349">
        <f t="shared" si="161"/>
        <v>0</v>
      </c>
      <c r="DEE191" s="349">
        <f t="shared" si="161"/>
        <v>0</v>
      </c>
      <c r="DEF191" s="349">
        <f t="shared" si="161"/>
        <v>0</v>
      </c>
      <c r="DEG191" s="349">
        <f t="shared" si="161"/>
        <v>0</v>
      </c>
      <c r="DEH191" s="349">
        <f t="shared" si="161"/>
        <v>0</v>
      </c>
      <c r="DEI191" s="349">
        <f t="shared" si="161"/>
        <v>0</v>
      </c>
      <c r="DEJ191" s="349">
        <f t="shared" si="161"/>
        <v>0</v>
      </c>
      <c r="DEK191" s="349">
        <f t="shared" si="161"/>
        <v>0</v>
      </c>
      <c r="DEL191" s="349">
        <f t="shared" si="161"/>
        <v>0</v>
      </c>
      <c r="DEM191" s="349">
        <f t="shared" si="161"/>
        <v>0</v>
      </c>
      <c r="DEN191" s="349">
        <f t="shared" si="161"/>
        <v>0</v>
      </c>
      <c r="DEO191" s="349">
        <f t="shared" si="161"/>
        <v>0</v>
      </c>
      <c r="DEP191" s="349">
        <f t="shared" si="161"/>
        <v>0</v>
      </c>
      <c r="DEQ191" s="349">
        <f t="shared" si="161"/>
        <v>0</v>
      </c>
      <c r="DER191" s="349">
        <f t="shared" si="161"/>
        <v>0</v>
      </c>
      <c r="DES191" s="349">
        <f t="shared" si="161"/>
        <v>0</v>
      </c>
      <c r="DET191" s="349">
        <f t="shared" si="161"/>
        <v>0</v>
      </c>
      <c r="DEU191" s="349">
        <f t="shared" si="161"/>
        <v>0</v>
      </c>
      <c r="DEV191" s="349">
        <f t="shared" si="161"/>
        <v>0</v>
      </c>
      <c r="DEW191" s="349">
        <f t="shared" si="161"/>
        <v>0</v>
      </c>
      <c r="DEX191" s="349">
        <f t="shared" si="161"/>
        <v>0</v>
      </c>
      <c r="DEY191" s="349">
        <f t="shared" si="161"/>
        <v>0</v>
      </c>
      <c r="DEZ191" s="349">
        <f t="shared" si="161"/>
        <v>0</v>
      </c>
      <c r="DFA191" s="349">
        <f t="shared" si="161"/>
        <v>0</v>
      </c>
      <c r="DFB191" s="349">
        <f t="shared" si="161"/>
        <v>0</v>
      </c>
      <c r="DFC191" s="349">
        <f t="shared" si="161"/>
        <v>0</v>
      </c>
      <c r="DFD191" s="349">
        <f t="shared" si="161"/>
        <v>0</v>
      </c>
      <c r="DFE191" s="349">
        <f t="shared" si="161"/>
        <v>0</v>
      </c>
      <c r="DFF191" s="349">
        <f t="shared" si="161"/>
        <v>0</v>
      </c>
      <c r="DFG191" s="349">
        <f t="shared" si="161"/>
        <v>0</v>
      </c>
      <c r="DFH191" s="349">
        <f t="shared" si="161"/>
        <v>0</v>
      </c>
      <c r="DFI191" s="349">
        <f t="shared" si="161"/>
        <v>0</v>
      </c>
      <c r="DFJ191" s="349">
        <f t="shared" si="161"/>
        <v>0</v>
      </c>
      <c r="DFK191" s="349">
        <f t="shared" si="161"/>
        <v>0</v>
      </c>
      <c r="DFL191" s="349">
        <f t="shared" si="161"/>
        <v>0</v>
      </c>
      <c r="DFM191" s="349">
        <f t="shared" si="161"/>
        <v>0</v>
      </c>
      <c r="DFN191" s="349">
        <f t="shared" si="161"/>
        <v>0</v>
      </c>
      <c r="DFO191" s="349">
        <f t="shared" si="161"/>
        <v>0</v>
      </c>
      <c r="DFP191" s="349">
        <f t="shared" si="161"/>
        <v>0</v>
      </c>
      <c r="DFQ191" s="349">
        <f t="shared" si="161"/>
        <v>0</v>
      </c>
      <c r="DFR191" s="349">
        <f t="shared" si="161"/>
        <v>0</v>
      </c>
      <c r="DFS191" s="349">
        <f t="shared" si="161"/>
        <v>0</v>
      </c>
      <c r="DFT191" s="349">
        <f t="shared" si="161"/>
        <v>0</v>
      </c>
      <c r="DFU191" s="349">
        <f t="shared" si="161"/>
        <v>0</v>
      </c>
      <c r="DFV191" s="349">
        <f t="shared" si="161"/>
        <v>0</v>
      </c>
      <c r="DFW191" s="349">
        <f t="shared" ref="DFW191:DIH191" si="162">DFW18+DFW61+DFW105+DFW148</f>
        <v>0</v>
      </c>
      <c r="DFX191" s="349">
        <f t="shared" si="162"/>
        <v>0</v>
      </c>
      <c r="DFY191" s="349">
        <f t="shared" si="162"/>
        <v>0</v>
      </c>
      <c r="DFZ191" s="349">
        <f t="shared" si="162"/>
        <v>0</v>
      </c>
      <c r="DGA191" s="349">
        <f t="shared" si="162"/>
        <v>0</v>
      </c>
      <c r="DGB191" s="349">
        <f t="shared" si="162"/>
        <v>0</v>
      </c>
      <c r="DGC191" s="349">
        <f t="shared" si="162"/>
        <v>0</v>
      </c>
      <c r="DGD191" s="349">
        <f t="shared" si="162"/>
        <v>0</v>
      </c>
      <c r="DGE191" s="349">
        <f t="shared" si="162"/>
        <v>0</v>
      </c>
      <c r="DGF191" s="349">
        <f t="shared" si="162"/>
        <v>0</v>
      </c>
      <c r="DGG191" s="349">
        <f t="shared" si="162"/>
        <v>0</v>
      </c>
      <c r="DGH191" s="349">
        <f t="shared" si="162"/>
        <v>0</v>
      </c>
      <c r="DGI191" s="349">
        <f t="shared" si="162"/>
        <v>0</v>
      </c>
      <c r="DGJ191" s="349">
        <f t="shared" si="162"/>
        <v>0</v>
      </c>
      <c r="DGK191" s="349">
        <f t="shared" si="162"/>
        <v>0</v>
      </c>
      <c r="DGL191" s="349">
        <f t="shared" si="162"/>
        <v>0</v>
      </c>
      <c r="DGM191" s="349">
        <f t="shared" si="162"/>
        <v>0</v>
      </c>
      <c r="DGN191" s="349">
        <f t="shared" si="162"/>
        <v>0</v>
      </c>
      <c r="DGO191" s="349">
        <f t="shared" si="162"/>
        <v>0</v>
      </c>
      <c r="DGP191" s="349">
        <f t="shared" si="162"/>
        <v>0</v>
      </c>
      <c r="DGQ191" s="349">
        <f t="shared" si="162"/>
        <v>0</v>
      </c>
      <c r="DGR191" s="349">
        <f t="shared" si="162"/>
        <v>0</v>
      </c>
      <c r="DGS191" s="349">
        <f t="shared" si="162"/>
        <v>0</v>
      </c>
      <c r="DGT191" s="349">
        <f t="shared" si="162"/>
        <v>0</v>
      </c>
      <c r="DGU191" s="349">
        <f t="shared" si="162"/>
        <v>0</v>
      </c>
      <c r="DGV191" s="349">
        <f t="shared" si="162"/>
        <v>0</v>
      </c>
      <c r="DGW191" s="349">
        <f t="shared" si="162"/>
        <v>0</v>
      </c>
      <c r="DGX191" s="349">
        <f t="shared" si="162"/>
        <v>0</v>
      </c>
      <c r="DGY191" s="349">
        <f t="shared" si="162"/>
        <v>0</v>
      </c>
      <c r="DGZ191" s="349">
        <f t="shared" si="162"/>
        <v>0</v>
      </c>
      <c r="DHA191" s="349">
        <f t="shared" si="162"/>
        <v>0</v>
      </c>
      <c r="DHB191" s="349">
        <f t="shared" si="162"/>
        <v>0</v>
      </c>
      <c r="DHC191" s="349">
        <f t="shared" si="162"/>
        <v>0</v>
      </c>
      <c r="DHD191" s="349">
        <f t="shared" si="162"/>
        <v>0</v>
      </c>
      <c r="DHE191" s="349">
        <f t="shared" si="162"/>
        <v>0</v>
      </c>
      <c r="DHF191" s="349">
        <f t="shared" si="162"/>
        <v>0</v>
      </c>
      <c r="DHG191" s="349">
        <f t="shared" si="162"/>
        <v>0</v>
      </c>
      <c r="DHH191" s="349">
        <f t="shared" si="162"/>
        <v>0</v>
      </c>
      <c r="DHI191" s="349">
        <f t="shared" si="162"/>
        <v>0</v>
      </c>
      <c r="DHJ191" s="349">
        <f t="shared" si="162"/>
        <v>0</v>
      </c>
      <c r="DHK191" s="349">
        <f t="shared" si="162"/>
        <v>0</v>
      </c>
      <c r="DHL191" s="349">
        <f t="shared" si="162"/>
        <v>0</v>
      </c>
      <c r="DHM191" s="349">
        <f t="shared" si="162"/>
        <v>0</v>
      </c>
      <c r="DHN191" s="349">
        <f t="shared" si="162"/>
        <v>0</v>
      </c>
      <c r="DHO191" s="349">
        <f t="shared" si="162"/>
        <v>0</v>
      </c>
      <c r="DHP191" s="349">
        <f t="shared" si="162"/>
        <v>0</v>
      </c>
      <c r="DHQ191" s="349">
        <f t="shared" si="162"/>
        <v>0</v>
      </c>
      <c r="DHR191" s="349">
        <f t="shared" si="162"/>
        <v>0</v>
      </c>
      <c r="DHS191" s="349">
        <f t="shared" si="162"/>
        <v>0</v>
      </c>
      <c r="DHT191" s="349">
        <f t="shared" si="162"/>
        <v>0</v>
      </c>
      <c r="DHU191" s="349">
        <f t="shared" si="162"/>
        <v>0</v>
      </c>
      <c r="DHV191" s="349">
        <f t="shared" si="162"/>
        <v>0</v>
      </c>
      <c r="DHW191" s="349">
        <f t="shared" si="162"/>
        <v>0</v>
      </c>
      <c r="DHX191" s="349">
        <f t="shared" si="162"/>
        <v>0</v>
      </c>
      <c r="DHY191" s="349">
        <f t="shared" si="162"/>
        <v>0</v>
      </c>
      <c r="DHZ191" s="349">
        <f t="shared" si="162"/>
        <v>0</v>
      </c>
      <c r="DIA191" s="349">
        <f t="shared" si="162"/>
        <v>0</v>
      </c>
      <c r="DIB191" s="349">
        <f t="shared" si="162"/>
        <v>0</v>
      </c>
      <c r="DIC191" s="349">
        <f t="shared" si="162"/>
        <v>0</v>
      </c>
      <c r="DID191" s="349">
        <f t="shared" si="162"/>
        <v>0</v>
      </c>
      <c r="DIE191" s="349">
        <f t="shared" si="162"/>
        <v>0</v>
      </c>
      <c r="DIF191" s="349">
        <f t="shared" si="162"/>
        <v>0</v>
      </c>
      <c r="DIG191" s="349">
        <f t="shared" si="162"/>
        <v>0</v>
      </c>
      <c r="DIH191" s="349">
        <f t="shared" si="162"/>
        <v>0</v>
      </c>
      <c r="DII191" s="349">
        <f t="shared" ref="DII191:DKT191" si="163">DII18+DII61+DII105+DII148</f>
        <v>0</v>
      </c>
      <c r="DIJ191" s="349">
        <f t="shared" si="163"/>
        <v>0</v>
      </c>
      <c r="DIK191" s="349">
        <f t="shared" si="163"/>
        <v>0</v>
      </c>
      <c r="DIL191" s="349">
        <f t="shared" si="163"/>
        <v>0</v>
      </c>
      <c r="DIM191" s="349">
        <f t="shared" si="163"/>
        <v>0</v>
      </c>
      <c r="DIN191" s="349">
        <f t="shared" si="163"/>
        <v>0</v>
      </c>
      <c r="DIO191" s="349">
        <f t="shared" si="163"/>
        <v>0</v>
      </c>
      <c r="DIP191" s="349">
        <f t="shared" si="163"/>
        <v>0</v>
      </c>
      <c r="DIQ191" s="349">
        <f t="shared" si="163"/>
        <v>0</v>
      </c>
      <c r="DIR191" s="349">
        <f t="shared" si="163"/>
        <v>0</v>
      </c>
      <c r="DIS191" s="349">
        <f t="shared" si="163"/>
        <v>0</v>
      </c>
      <c r="DIT191" s="349">
        <f t="shared" si="163"/>
        <v>0</v>
      </c>
      <c r="DIU191" s="349">
        <f t="shared" si="163"/>
        <v>0</v>
      </c>
      <c r="DIV191" s="349">
        <f t="shared" si="163"/>
        <v>0</v>
      </c>
      <c r="DIW191" s="349">
        <f t="shared" si="163"/>
        <v>0</v>
      </c>
      <c r="DIX191" s="349">
        <f t="shared" si="163"/>
        <v>0</v>
      </c>
      <c r="DIY191" s="349">
        <f t="shared" si="163"/>
        <v>0</v>
      </c>
      <c r="DIZ191" s="349">
        <f t="shared" si="163"/>
        <v>0</v>
      </c>
      <c r="DJA191" s="349">
        <f t="shared" si="163"/>
        <v>0</v>
      </c>
      <c r="DJB191" s="349">
        <f t="shared" si="163"/>
        <v>0</v>
      </c>
      <c r="DJC191" s="349">
        <f t="shared" si="163"/>
        <v>0</v>
      </c>
      <c r="DJD191" s="349">
        <f t="shared" si="163"/>
        <v>0</v>
      </c>
      <c r="DJE191" s="349">
        <f t="shared" si="163"/>
        <v>0</v>
      </c>
      <c r="DJF191" s="349">
        <f t="shared" si="163"/>
        <v>0</v>
      </c>
      <c r="DJG191" s="349">
        <f t="shared" si="163"/>
        <v>0</v>
      </c>
      <c r="DJH191" s="349">
        <f t="shared" si="163"/>
        <v>0</v>
      </c>
      <c r="DJI191" s="349">
        <f t="shared" si="163"/>
        <v>0</v>
      </c>
      <c r="DJJ191" s="349">
        <f t="shared" si="163"/>
        <v>0</v>
      </c>
      <c r="DJK191" s="349">
        <f t="shared" si="163"/>
        <v>0</v>
      </c>
      <c r="DJL191" s="349">
        <f t="shared" si="163"/>
        <v>0</v>
      </c>
      <c r="DJM191" s="349">
        <f t="shared" si="163"/>
        <v>0</v>
      </c>
      <c r="DJN191" s="349">
        <f t="shared" si="163"/>
        <v>0</v>
      </c>
      <c r="DJO191" s="349">
        <f t="shared" si="163"/>
        <v>0</v>
      </c>
      <c r="DJP191" s="349">
        <f t="shared" si="163"/>
        <v>0</v>
      </c>
      <c r="DJQ191" s="349">
        <f t="shared" si="163"/>
        <v>0</v>
      </c>
      <c r="DJR191" s="349">
        <f t="shared" si="163"/>
        <v>0</v>
      </c>
      <c r="DJS191" s="349">
        <f t="shared" si="163"/>
        <v>0</v>
      </c>
      <c r="DJT191" s="349">
        <f t="shared" si="163"/>
        <v>0</v>
      </c>
      <c r="DJU191" s="349">
        <f t="shared" si="163"/>
        <v>0</v>
      </c>
      <c r="DJV191" s="349">
        <f t="shared" si="163"/>
        <v>0</v>
      </c>
      <c r="DJW191" s="349">
        <f t="shared" si="163"/>
        <v>0</v>
      </c>
      <c r="DJX191" s="349">
        <f t="shared" si="163"/>
        <v>0</v>
      </c>
      <c r="DJY191" s="349">
        <f t="shared" si="163"/>
        <v>0</v>
      </c>
      <c r="DJZ191" s="349">
        <f t="shared" si="163"/>
        <v>0</v>
      </c>
      <c r="DKA191" s="349">
        <f t="shared" si="163"/>
        <v>0</v>
      </c>
      <c r="DKB191" s="349">
        <f t="shared" si="163"/>
        <v>0</v>
      </c>
      <c r="DKC191" s="349">
        <f t="shared" si="163"/>
        <v>0</v>
      </c>
      <c r="DKD191" s="349">
        <f t="shared" si="163"/>
        <v>0</v>
      </c>
      <c r="DKE191" s="349">
        <f t="shared" si="163"/>
        <v>0</v>
      </c>
      <c r="DKF191" s="349">
        <f t="shared" si="163"/>
        <v>0</v>
      </c>
      <c r="DKG191" s="349">
        <f t="shared" si="163"/>
        <v>0</v>
      </c>
      <c r="DKH191" s="349">
        <f t="shared" si="163"/>
        <v>0</v>
      </c>
      <c r="DKI191" s="349">
        <f t="shared" si="163"/>
        <v>0</v>
      </c>
      <c r="DKJ191" s="349">
        <f t="shared" si="163"/>
        <v>0</v>
      </c>
      <c r="DKK191" s="349">
        <f t="shared" si="163"/>
        <v>0</v>
      </c>
      <c r="DKL191" s="349">
        <f t="shared" si="163"/>
        <v>0</v>
      </c>
      <c r="DKM191" s="349">
        <f t="shared" si="163"/>
        <v>0</v>
      </c>
      <c r="DKN191" s="349">
        <f t="shared" si="163"/>
        <v>0</v>
      </c>
      <c r="DKO191" s="349">
        <f t="shared" si="163"/>
        <v>0</v>
      </c>
      <c r="DKP191" s="349">
        <f t="shared" si="163"/>
        <v>0</v>
      </c>
      <c r="DKQ191" s="349">
        <f t="shared" si="163"/>
        <v>0</v>
      </c>
      <c r="DKR191" s="349">
        <f t="shared" si="163"/>
        <v>0</v>
      </c>
      <c r="DKS191" s="349">
        <f t="shared" si="163"/>
        <v>0</v>
      </c>
      <c r="DKT191" s="349">
        <f t="shared" si="163"/>
        <v>0</v>
      </c>
      <c r="DKU191" s="349">
        <f t="shared" ref="DKU191:DNF191" si="164">DKU18+DKU61+DKU105+DKU148</f>
        <v>0</v>
      </c>
      <c r="DKV191" s="349">
        <f t="shared" si="164"/>
        <v>0</v>
      </c>
      <c r="DKW191" s="349">
        <f t="shared" si="164"/>
        <v>0</v>
      </c>
      <c r="DKX191" s="349">
        <f t="shared" si="164"/>
        <v>0</v>
      </c>
      <c r="DKY191" s="349">
        <f t="shared" si="164"/>
        <v>0</v>
      </c>
      <c r="DKZ191" s="349">
        <f t="shared" si="164"/>
        <v>0</v>
      </c>
      <c r="DLA191" s="349">
        <f t="shared" si="164"/>
        <v>0</v>
      </c>
      <c r="DLB191" s="349">
        <f t="shared" si="164"/>
        <v>0</v>
      </c>
      <c r="DLC191" s="349">
        <f t="shared" si="164"/>
        <v>0</v>
      </c>
      <c r="DLD191" s="349">
        <f t="shared" si="164"/>
        <v>0</v>
      </c>
      <c r="DLE191" s="349">
        <f t="shared" si="164"/>
        <v>0</v>
      </c>
      <c r="DLF191" s="349">
        <f t="shared" si="164"/>
        <v>0</v>
      </c>
      <c r="DLG191" s="349">
        <f t="shared" si="164"/>
        <v>0</v>
      </c>
      <c r="DLH191" s="349">
        <f t="shared" si="164"/>
        <v>0</v>
      </c>
      <c r="DLI191" s="349">
        <f t="shared" si="164"/>
        <v>0</v>
      </c>
      <c r="DLJ191" s="349">
        <f t="shared" si="164"/>
        <v>0</v>
      </c>
      <c r="DLK191" s="349">
        <f t="shared" si="164"/>
        <v>0</v>
      </c>
      <c r="DLL191" s="349">
        <f t="shared" si="164"/>
        <v>0</v>
      </c>
      <c r="DLM191" s="349">
        <f t="shared" si="164"/>
        <v>0</v>
      </c>
      <c r="DLN191" s="349">
        <f t="shared" si="164"/>
        <v>0</v>
      </c>
      <c r="DLO191" s="349">
        <f t="shared" si="164"/>
        <v>0</v>
      </c>
      <c r="DLP191" s="349">
        <f t="shared" si="164"/>
        <v>0</v>
      </c>
      <c r="DLQ191" s="349">
        <f t="shared" si="164"/>
        <v>0</v>
      </c>
      <c r="DLR191" s="349">
        <f t="shared" si="164"/>
        <v>0</v>
      </c>
      <c r="DLS191" s="349">
        <f t="shared" si="164"/>
        <v>0</v>
      </c>
      <c r="DLT191" s="349">
        <f t="shared" si="164"/>
        <v>0</v>
      </c>
      <c r="DLU191" s="349">
        <f t="shared" si="164"/>
        <v>0</v>
      </c>
      <c r="DLV191" s="349">
        <f t="shared" si="164"/>
        <v>0</v>
      </c>
      <c r="DLW191" s="349">
        <f t="shared" si="164"/>
        <v>0</v>
      </c>
      <c r="DLX191" s="349">
        <f t="shared" si="164"/>
        <v>0</v>
      </c>
      <c r="DLY191" s="349">
        <f t="shared" si="164"/>
        <v>0</v>
      </c>
      <c r="DLZ191" s="349">
        <f t="shared" si="164"/>
        <v>0</v>
      </c>
      <c r="DMA191" s="349">
        <f t="shared" si="164"/>
        <v>0</v>
      </c>
      <c r="DMB191" s="349">
        <f t="shared" si="164"/>
        <v>0</v>
      </c>
      <c r="DMC191" s="349">
        <f t="shared" si="164"/>
        <v>0</v>
      </c>
      <c r="DMD191" s="349">
        <f t="shared" si="164"/>
        <v>0</v>
      </c>
      <c r="DME191" s="349">
        <f t="shared" si="164"/>
        <v>0</v>
      </c>
      <c r="DMF191" s="349">
        <f t="shared" si="164"/>
        <v>0</v>
      </c>
      <c r="DMG191" s="349">
        <f t="shared" si="164"/>
        <v>0</v>
      </c>
      <c r="DMH191" s="349">
        <f t="shared" si="164"/>
        <v>0</v>
      </c>
      <c r="DMI191" s="349">
        <f t="shared" si="164"/>
        <v>0</v>
      </c>
      <c r="DMJ191" s="349">
        <f t="shared" si="164"/>
        <v>0</v>
      </c>
      <c r="DMK191" s="349">
        <f t="shared" si="164"/>
        <v>0</v>
      </c>
      <c r="DML191" s="349">
        <f t="shared" si="164"/>
        <v>0</v>
      </c>
      <c r="DMM191" s="349">
        <f t="shared" si="164"/>
        <v>0</v>
      </c>
      <c r="DMN191" s="349">
        <f t="shared" si="164"/>
        <v>0</v>
      </c>
      <c r="DMO191" s="349">
        <f t="shared" si="164"/>
        <v>0</v>
      </c>
      <c r="DMP191" s="349">
        <f t="shared" si="164"/>
        <v>0</v>
      </c>
      <c r="DMQ191" s="349">
        <f t="shared" si="164"/>
        <v>0</v>
      </c>
      <c r="DMR191" s="349">
        <f t="shared" si="164"/>
        <v>0</v>
      </c>
      <c r="DMS191" s="349">
        <f t="shared" si="164"/>
        <v>0</v>
      </c>
      <c r="DMT191" s="349">
        <f t="shared" si="164"/>
        <v>0</v>
      </c>
      <c r="DMU191" s="349">
        <f t="shared" si="164"/>
        <v>0</v>
      </c>
      <c r="DMV191" s="349">
        <f t="shared" si="164"/>
        <v>0</v>
      </c>
      <c r="DMW191" s="349">
        <f t="shared" si="164"/>
        <v>0</v>
      </c>
      <c r="DMX191" s="349">
        <f t="shared" si="164"/>
        <v>0</v>
      </c>
      <c r="DMY191" s="349">
        <f t="shared" si="164"/>
        <v>0</v>
      </c>
      <c r="DMZ191" s="349">
        <f t="shared" si="164"/>
        <v>0</v>
      </c>
      <c r="DNA191" s="349">
        <f t="shared" si="164"/>
        <v>0</v>
      </c>
      <c r="DNB191" s="349">
        <f t="shared" si="164"/>
        <v>0</v>
      </c>
      <c r="DNC191" s="349">
        <f t="shared" si="164"/>
        <v>0</v>
      </c>
      <c r="DND191" s="349">
        <f t="shared" si="164"/>
        <v>0</v>
      </c>
      <c r="DNE191" s="349">
        <f t="shared" si="164"/>
        <v>0</v>
      </c>
      <c r="DNF191" s="349">
        <f t="shared" si="164"/>
        <v>0</v>
      </c>
      <c r="DNG191" s="349">
        <f t="shared" ref="DNG191:DPR191" si="165">DNG18+DNG61+DNG105+DNG148</f>
        <v>0</v>
      </c>
      <c r="DNH191" s="349">
        <f t="shared" si="165"/>
        <v>0</v>
      </c>
      <c r="DNI191" s="349">
        <f t="shared" si="165"/>
        <v>0</v>
      </c>
      <c r="DNJ191" s="349">
        <f t="shared" si="165"/>
        <v>0</v>
      </c>
      <c r="DNK191" s="349">
        <f t="shared" si="165"/>
        <v>0</v>
      </c>
      <c r="DNL191" s="349">
        <f t="shared" si="165"/>
        <v>0</v>
      </c>
      <c r="DNM191" s="349">
        <f t="shared" si="165"/>
        <v>0</v>
      </c>
      <c r="DNN191" s="349">
        <f t="shared" si="165"/>
        <v>0</v>
      </c>
      <c r="DNO191" s="349">
        <f t="shared" si="165"/>
        <v>0</v>
      </c>
      <c r="DNP191" s="349">
        <f t="shared" si="165"/>
        <v>0</v>
      </c>
      <c r="DNQ191" s="349">
        <f t="shared" si="165"/>
        <v>0</v>
      </c>
      <c r="DNR191" s="349">
        <f t="shared" si="165"/>
        <v>0</v>
      </c>
      <c r="DNS191" s="349">
        <f t="shared" si="165"/>
        <v>0</v>
      </c>
      <c r="DNT191" s="349">
        <f t="shared" si="165"/>
        <v>0</v>
      </c>
      <c r="DNU191" s="349">
        <f t="shared" si="165"/>
        <v>0</v>
      </c>
      <c r="DNV191" s="349">
        <f t="shared" si="165"/>
        <v>0</v>
      </c>
      <c r="DNW191" s="349">
        <f t="shared" si="165"/>
        <v>0</v>
      </c>
      <c r="DNX191" s="349">
        <f t="shared" si="165"/>
        <v>0</v>
      </c>
      <c r="DNY191" s="349">
        <f t="shared" si="165"/>
        <v>0</v>
      </c>
      <c r="DNZ191" s="349">
        <f t="shared" si="165"/>
        <v>0</v>
      </c>
      <c r="DOA191" s="349">
        <f t="shared" si="165"/>
        <v>0</v>
      </c>
      <c r="DOB191" s="349">
        <f t="shared" si="165"/>
        <v>0</v>
      </c>
      <c r="DOC191" s="349">
        <f t="shared" si="165"/>
        <v>0</v>
      </c>
      <c r="DOD191" s="349">
        <f t="shared" si="165"/>
        <v>0</v>
      </c>
      <c r="DOE191" s="349">
        <f t="shared" si="165"/>
        <v>0</v>
      </c>
      <c r="DOF191" s="349">
        <f t="shared" si="165"/>
        <v>0</v>
      </c>
      <c r="DOG191" s="349">
        <f t="shared" si="165"/>
        <v>0</v>
      </c>
      <c r="DOH191" s="349">
        <f t="shared" si="165"/>
        <v>0</v>
      </c>
      <c r="DOI191" s="349">
        <f t="shared" si="165"/>
        <v>0</v>
      </c>
      <c r="DOJ191" s="349">
        <f t="shared" si="165"/>
        <v>0</v>
      </c>
      <c r="DOK191" s="349">
        <f t="shared" si="165"/>
        <v>0</v>
      </c>
      <c r="DOL191" s="349">
        <f t="shared" si="165"/>
        <v>0</v>
      </c>
      <c r="DOM191" s="349">
        <f t="shared" si="165"/>
        <v>0</v>
      </c>
      <c r="DON191" s="349">
        <f t="shared" si="165"/>
        <v>0</v>
      </c>
      <c r="DOO191" s="349">
        <f t="shared" si="165"/>
        <v>0</v>
      </c>
      <c r="DOP191" s="349">
        <f t="shared" si="165"/>
        <v>0</v>
      </c>
      <c r="DOQ191" s="349">
        <f t="shared" si="165"/>
        <v>0</v>
      </c>
      <c r="DOR191" s="349">
        <f t="shared" si="165"/>
        <v>0</v>
      </c>
      <c r="DOS191" s="349">
        <f t="shared" si="165"/>
        <v>0</v>
      </c>
      <c r="DOT191" s="349">
        <f t="shared" si="165"/>
        <v>0</v>
      </c>
      <c r="DOU191" s="349">
        <f t="shared" si="165"/>
        <v>0</v>
      </c>
      <c r="DOV191" s="349">
        <f t="shared" si="165"/>
        <v>0</v>
      </c>
      <c r="DOW191" s="349">
        <f t="shared" si="165"/>
        <v>0</v>
      </c>
      <c r="DOX191" s="349">
        <f t="shared" si="165"/>
        <v>0</v>
      </c>
      <c r="DOY191" s="349">
        <f t="shared" si="165"/>
        <v>0</v>
      </c>
      <c r="DOZ191" s="349">
        <f t="shared" si="165"/>
        <v>0</v>
      </c>
      <c r="DPA191" s="349">
        <f t="shared" si="165"/>
        <v>0</v>
      </c>
      <c r="DPB191" s="349">
        <f t="shared" si="165"/>
        <v>0</v>
      </c>
      <c r="DPC191" s="349">
        <f t="shared" si="165"/>
        <v>0</v>
      </c>
      <c r="DPD191" s="349">
        <f t="shared" si="165"/>
        <v>0</v>
      </c>
      <c r="DPE191" s="349">
        <f t="shared" si="165"/>
        <v>0</v>
      </c>
      <c r="DPF191" s="349">
        <f t="shared" si="165"/>
        <v>0</v>
      </c>
      <c r="DPG191" s="349">
        <f t="shared" si="165"/>
        <v>0</v>
      </c>
      <c r="DPH191" s="349">
        <f t="shared" si="165"/>
        <v>0</v>
      </c>
      <c r="DPI191" s="349">
        <f t="shared" si="165"/>
        <v>0</v>
      </c>
      <c r="DPJ191" s="349">
        <f t="shared" si="165"/>
        <v>0</v>
      </c>
      <c r="DPK191" s="349">
        <f t="shared" si="165"/>
        <v>0</v>
      </c>
      <c r="DPL191" s="349">
        <f t="shared" si="165"/>
        <v>0</v>
      </c>
      <c r="DPM191" s="349">
        <f t="shared" si="165"/>
        <v>0</v>
      </c>
      <c r="DPN191" s="349">
        <f t="shared" si="165"/>
        <v>0</v>
      </c>
      <c r="DPO191" s="349">
        <f t="shared" si="165"/>
        <v>0</v>
      </c>
      <c r="DPP191" s="349">
        <f t="shared" si="165"/>
        <v>0</v>
      </c>
      <c r="DPQ191" s="349">
        <f t="shared" si="165"/>
        <v>0</v>
      </c>
      <c r="DPR191" s="349">
        <f t="shared" si="165"/>
        <v>0</v>
      </c>
      <c r="DPS191" s="349">
        <f t="shared" ref="DPS191:DSD191" si="166">DPS18+DPS61+DPS105+DPS148</f>
        <v>0</v>
      </c>
      <c r="DPT191" s="349">
        <f t="shared" si="166"/>
        <v>0</v>
      </c>
      <c r="DPU191" s="349">
        <f t="shared" si="166"/>
        <v>0</v>
      </c>
      <c r="DPV191" s="349">
        <f t="shared" si="166"/>
        <v>0</v>
      </c>
      <c r="DPW191" s="349">
        <f t="shared" si="166"/>
        <v>0</v>
      </c>
      <c r="DPX191" s="349">
        <f t="shared" si="166"/>
        <v>0</v>
      </c>
      <c r="DPY191" s="349">
        <f t="shared" si="166"/>
        <v>0</v>
      </c>
      <c r="DPZ191" s="349">
        <f t="shared" si="166"/>
        <v>0</v>
      </c>
      <c r="DQA191" s="349">
        <f t="shared" si="166"/>
        <v>0</v>
      </c>
      <c r="DQB191" s="349">
        <f t="shared" si="166"/>
        <v>0</v>
      </c>
      <c r="DQC191" s="349">
        <f t="shared" si="166"/>
        <v>0</v>
      </c>
      <c r="DQD191" s="349">
        <f t="shared" si="166"/>
        <v>0</v>
      </c>
      <c r="DQE191" s="349">
        <f t="shared" si="166"/>
        <v>0</v>
      </c>
      <c r="DQF191" s="349">
        <f t="shared" si="166"/>
        <v>0</v>
      </c>
      <c r="DQG191" s="349">
        <f t="shared" si="166"/>
        <v>0</v>
      </c>
      <c r="DQH191" s="349">
        <f t="shared" si="166"/>
        <v>0</v>
      </c>
      <c r="DQI191" s="349">
        <f t="shared" si="166"/>
        <v>0</v>
      </c>
      <c r="DQJ191" s="349">
        <f t="shared" si="166"/>
        <v>0</v>
      </c>
      <c r="DQK191" s="349">
        <f t="shared" si="166"/>
        <v>0</v>
      </c>
      <c r="DQL191" s="349">
        <f t="shared" si="166"/>
        <v>0</v>
      </c>
      <c r="DQM191" s="349">
        <f t="shared" si="166"/>
        <v>0</v>
      </c>
      <c r="DQN191" s="349">
        <f t="shared" si="166"/>
        <v>0</v>
      </c>
      <c r="DQO191" s="349">
        <f t="shared" si="166"/>
        <v>0</v>
      </c>
      <c r="DQP191" s="349">
        <f t="shared" si="166"/>
        <v>0</v>
      </c>
      <c r="DQQ191" s="349">
        <f t="shared" si="166"/>
        <v>0</v>
      </c>
      <c r="DQR191" s="349">
        <f t="shared" si="166"/>
        <v>0</v>
      </c>
      <c r="DQS191" s="349">
        <f t="shared" si="166"/>
        <v>0</v>
      </c>
      <c r="DQT191" s="349">
        <f t="shared" si="166"/>
        <v>0</v>
      </c>
      <c r="DQU191" s="349">
        <f t="shared" si="166"/>
        <v>0</v>
      </c>
      <c r="DQV191" s="349">
        <f t="shared" si="166"/>
        <v>0</v>
      </c>
      <c r="DQW191" s="349">
        <f t="shared" si="166"/>
        <v>0</v>
      </c>
      <c r="DQX191" s="349">
        <f t="shared" si="166"/>
        <v>0</v>
      </c>
      <c r="DQY191" s="349">
        <f t="shared" si="166"/>
        <v>0</v>
      </c>
      <c r="DQZ191" s="349">
        <f t="shared" si="166"/>
        <v>0</v>
      </c>
      <c r="DRA191" s="349">
        <f t="shared" si="166"/>
        <v>0</v>
      </c>
      <c r="DRB191" s="349">
        <f t="shared" si="166"/>
        <v>0</v>
      </c>
      <c r="DRC191" s="349">
        <f t="shared" si="166"/>
        <v>0</v>
      </c>
      <c r="DRD191" s="349">
        <f t="shared" si="166"/>
        <v>0</v>
      </c>
      <c r="DRE191" s="349">
        <f t="shared" si="166"/>
        <v>0</v>
      </c>
      <c r="DRF191" s="349">
        <f t="shared" si="166"/>
        <v>0</v>
      </c>
      <c r="DRG191" s="349">
        <f t="shared" si="166"/>
        <v>0</v>
      </c>
      <c r="DRH191" s="349">
        <f t="shared" si="166"/>
        <v>0</v>
      </c>
      <c r="DRI191" s="349">
        <f t="shared" si="166"/>
        <v>0</v>
      </c>
      <c r="DRJ191" s="349">
        <f t="shared" si="166"/>
        <v>0</v>
      </c>
      <c r="DRK191" s="349">
        <f t="shared" si="166"/>
        <v>0</v>
      </c>
      <c r="DRL191" s="349">
        <f t="shared" si="166"/>
        <v>0</v>
      </c>
      <c r="DRM191" s="349">
        <f t="shared" si="166"/>
        <v>0</v>
      </c>
      <c r="DRN191" s="349">
        <f t="shared" si="166"/>
        <v>0</v>
      </c>
      <c r="DRO191" s="349">
        <f t="shared" si="166"/>
        <v>0</v>
      </c>
      <c r="DRP191" s="349">
        <f t="shared" si="166"/>
        <v>0</v>
      </c>
      <c r="DRQ191" s="349">
        <f t="shared" si="166"/>
        <v>0</v>
      </c>
      <c r="DRR191" s="349">
        <f t="shared" si="166"/>
        <v>0</v>
      </c>
      <c r="DRS191" s="349">
        <f t="shared" si="166"/>
        <v>0</v>
      </c>
      <c r="DRT191" s="349">
        <f t="shared" si="166"/>
        <v>0</v>
      </c>
      <c r="DRU191" s="349">
        <f t="shared" si="166"/>
        <v>0</v>
      </c>
      <c r="DRV191" s="349">
        <f t="shared" si="166"/>
        <v>0</v>
      </c>
      <c r="DRW191" s="349">
        <f t="shared" si="166"/>
        <v>0</v>
      </c>
      <c r="DRX191" s="349">
        <f t="shared" si="166"/>
        <v>0</v>
      </c>
      <c r="DRY191" s="349">
        <f t="shared" si="166"/>
        <v>0</v>
      </c>
      <c r="DRZ191" s="349">
        <f t="shared" si="166"/>
        <v>0</v>
      </c>
      <c r="DSA191" s="349">
        <f t="shared" si="166"/>
        <v>0</v>
      </c>
      <c r="DSB191" s="349">
        <f t="shared" si="166"/>
        <v>0</v>
      </c>
      <c r="DSC191" s="349">
        <f t="shared" si="166"/>
        <v>0</v>
      </c>
      <c r="DSD191" s="349">
        <f t="shared" si="166"/>
        <v>0</v>
      </c>
      <c r="DSE191" s="349">
        <f t="shared" ref="DSE191:DUP191" si="167">DSE18+DSE61+DSE105+DSE148</f>
        <v>0</v>
      </c>
      <c r="DSF191" s="349">
        <f t="shared" si="167"/>
        <v>0</v>
      </c>
      <c r="DSG191" s="349">
        <f t="shared" si="167"/>
        <v>0</v>
      </c>
      <c r="DSH191" s="349">
        <f t="shared" si="167"/>
        <v>0</v>
      </c>
      <c r="DSI191" s="349">
        <f t="shared" si="167"/>
        <v>0</v>
      </c>
      <c r="DSJ191" s="349">
        <f t="shared" si="167"/>
        <v>0</v>
      </c>
      <c r="DSK191" s="349">
        <f t="shared" si="167"/>
        <v>0</v>
      </c>
      <c r="DSL191" s="349">
        <f t="shared" si="167"/>
        <v>0</v>
      </c>
      <c r="DSM191" s="349">
        <f t="shared" si="167"/>
        <v>0</v>
      </c>
      <c r="DSN191" s="349">
        <f t="shared" si="167"/>
        <v>0</v>
      </c>
      <c r="DSO191" s="349">
        <f t="shared" si="167"/>
        <v>0</v>
      </c>
      <c r="DSP191" s="349">
        <f t="shared" si="167"/>
        <v>0</v>
      </c>
      <c r="DSQ191" s="349">
        <f t="shared" si="167"/>
        <v>0</v>
      </c>
      <c r="DSR191" s="349">
        <f t="shared" si="167"/>
        <v>0</v>
      </c>
      <c r="DSS191" s="349">
        <f t="shared" si="167"/>
        <v>0</v>
      </c>
      <c r="DST191" s="349">
        <f t="shared" si="167"/>
        <v>0</v>
      </c>
      <c r="DSU191" s="349">
        <f t="shared" si="167"/>
        <v>0</v>
      </c>
      <c r="DSV191" s="349">
        <f t="shared" si="167"/>
        <v>0</v>
      </c>
      <c r="DSW191" s="349">
        <f t="shared" si="167"/>
        <v>0</v>
      </c>
      <c r="DSX191" s="349">
        <f t="shared" si="167"/>
        <v>0</v>
      </c>
      <c r="DSY191" s="349">
        <f t="shared" si="167"/>
        <v>0</v>
      </c>
      <c r="DSZ191" s="349">
        <f t="shared" si="167"/>
        <v>0</v>
      </c>
      <c r="DTA191" s="349">
        <f t="shared" si="167"/>
        <v>0</v>
      </c>
      <c r="DTB191" s="349">
        <f t="shared" si="167"/>
        <v>0</v>
      </c>
      <c r="DTC191" s="349">
        <f t="shared" si="167"/>
        <v>0</v>
      </c>
      <c r="DTD191" s="349">
        <f t="shared" si="167"/>
        <v>0</v>
      </c>
      <c r="DTE191" s="349">
        <f t="shared" si="167"/>
        <v>0</v>
      </c>
      <c r="DTF191" s="349">
        <f t="shared" si="167"/>
        <v>0</v>
      </c>
      <c r="DTG191" s="349">
        <f t="shared" si="167"/>
        <v>0</v>
      </c>
      <c r="DTH191" s="349">
        <f t="shared" si="167"/>
        <v>0</v>
      </c>
      <c r="DTI191" s="349">
        <f t="shared" si="167"/>
        <v>0</v>
      </c>
      <c r="DTJ191" s="349">
        <f t="shared" si="167"/>
        <v>0</v>
      </c>
      <c r="DTK191" s="349">
        <f t="shared" si="167"/>
        <v>0</v>
      </c>
      <c r="DTL191" s="349">
        <f t="shared" si="167"/>
        <v>0</v>
      </c>
      <c r="DTM191" s="349">
        <f t="shared" si="167"/>
        <v>0</v>
      </c>
      <c r="DTN191" s="349">
        <f t="shared" si="167"/>
        <v>0</v>
      </c>
      <c r="DTO191" s="349">
        <f t="shared" si="167"/>
        <v>0</v>
      </c>
      <c r="DTP191" s="349">
        <f t="shared" si="167"/>
        <v>0</v>
      </c>
      <c r="DTQ191" s="349">
        <f t="shared" si="167"/>
        <v>0</v>
      </c>
      <c r="DTR191" s="349">
        <f t="shared" si="167"/>
        <v>0</v>
      </c>
      <c r="DTS191" s="349">
        <f t="shared" si="167"/>
        <v>0</v>
      </c>
      <c r="DTT191" s="349">
        <f t="shared" si="167"/>
        <v>0</v>
      </c>
      <c r="DTU191" s="349">
        <f t="shared" si="167"/>
        <v>0</v>
      </c>
      <c r="DTV191" s="349">
        <f t="shared" si="167"/>
        <v>0</v>
      </c>
      <c r="DTW191" s="349">
        <f t="shared" si="167"/>
        <v>0</v>
      </c>
      <c r="DTX191" s="349">
        <f t="shared" si="167"/>
        <v>0</v>
      </c>
      <c r="DTY191" s="349">
        <f t="shared" si="167"/>
        <v>0</v>
      </c>
      <c r="DTZ191" s="349">
        <f t="shared" si="167"/>
        <v>0</v>
      </c>
      <c r="DUA191" s="349">
        <f t="shared" si="167"/>
        <v>0</v>
      </c>
      <c r="DUB191" s="349">
        <f t="shared" si="167"/>
        <v>0</v>
      </c>
      <c r="DUC191" s="349">
        <f t="shared" si="167"/>
        <v>0</v>
      </c>
      <c r="DUD191" s="349">
        <f t="shared" si="167"/>
        <v>0</v>
      </c>
      <c r="DUE191" s="349">
        <f t="shared" si="167"/>
        <v>0</v>
      </c>
      <c r="DUF191" s="349">
        <f t="shared" si="167"/>
        <v>0</v>
      </c>
      <c r="DUG191" s="349">
        <f t="shared" si="167"/>
        <v>0</v>
      </c>
      <c r="DUH191" s="349">
        <f t="shared" si="167"/>
        <v>0</v>
      </c>
      <c r="DUI191" s="349">
        <f t="shared" si="167"/>
        <v>0</v>
      </c>
      <c r="DUJ191" s="349">
        <f t="shared" si="167"/>
        <v>0</v>
      </c>
      <c r="DUK191" s="349">
        <f t="shared" si="167"/>
        <v>0</v>
      </c>
      <c r="DUL191" s="349">
        <f t="shared" si="167"/>
        <v>0</v>
      </c>
      <c r="DUM191" s="349">
        <f t="shared" si="167"/>
        <v>0</v>
      </c>
      <c r="DUN191" s="349">
        <f t="shared" si="167"/>
        <v>0</v>
      </c>
      <c r="DUO191" s="349">
        <f t="shared" si="167"/>
        <v>0</v>
      </c>
      <c r="DUP191" s="349">
        <f t="shared" si="167"/>
        <v>0</v>
      </c>
      <c r="DUQ191" s="349">
        <f t="shared" ref="DUQ191:DXB191" si="168">DUQ18+DUQ61+DUQ105+DUQ148</f>
        <v>0</v>
      </c>
      <c r="DUR191" s="349">
        <f t="shared" si="168"/>
        <v>0</v>
      </c>
      <c r="DUS191" s="349">
        <f t="shared" si="168"/>
        <v>0</v>
      </c>
      <c r="DUT191" s="349">
        <f t="shared" si="168"/>
        <v>0</v>
      </c>
      <c r="DUU191" s="349">
        <f t="shared" si="168"/>
        <v>0</v>
      </c>
      <c r="DUV191" s="349">
        <f t="shared" si="168"/>
        <v>0</v>
      </c>
      <c r="DUW191" s="349">
        <f t="shared" si="168"/>
        <v>0</v>
      </c>
      <c r="DUX191" s="349">
        <f t="shared" si="168"/>
        <v>0</v>
      </c>
      <c r="DUY191" s="349">
        <f t="shared" si="168"/>
        <v>0</v>
      </c>
      <c r="DUZ191" s="349">
        <f t="shared" si="168"/>
        <v>0</v>
      </c>
      <c r="DVA191" s="349">
        <f t="shared" si="168"/>
        <v>0</v>
      </c>
      <c r="DVB191" s="349">
        <f t="shared" si="168"/>
        <v>0</v>
      </c>
      <c r="DVC191" s="349">
        <f t="shared" si="168"/>
        <v>0</v>
      </c>
      <c r="DVD191" s="349">
        <f t="shared" si="168"/>
        <v>0</v>
      </c>
      <c r="DVE191" s="349">
        <f t="shared" si="168"/>
        <v>0</v>
      </c>
      <c r="DVF191" s="349">
        <f t="shared" si="168"/>
        <v>0</v>
      </c>
      <c r="DVG191" s="349">
        <f t="shared" si="168"/>
        <v>0</v>
      </c>
      <c r="DVH191" s="349">
        <f t="shared" si="168"/>
        <v>0</v>
      </c>
      <c r="DVI191" s="349">
        <f t="shared" si="168"/>
        <v>0</v>
      </c>
      <c r="DVJ191" s="349">
        <f t="shared" si="168"/>
        <v>0</v>
      </c>
      <c r="DVK191" s="349">
        <f t="shared" si="168"/>
        <v>0</v>
      </c>
      <c r="DVL191" s="349">
        <f t="shared" si="168"/>
        <v>0</v>
      </c>
      <c r="DVM191" s="349">
        <f t="shared" si="168"/>
        <v>0</v>
      </c>
      <c r="DVN191" s="349">
        <f t="shared" si="168"/>
        <v>0</v>
      </c>
      <c r="DVO191" s="349">
        <f t="shared" si="168"/>
        <v>0</v>
      </c>
      <c r="DVP191" s="349">
        <f t="shared" si="168"/>
        <v>0</v>
      </c>
      <c r="DVQ191" s="349">
        <f t="shared" si="168"/>
        <v>0</v>
      </c>
      <c r="DVR191" s="349">
        <f t="shared" si="168"/>
        <v>0</v>
      </c>
      <c r="DVS191" s="349">
        <f t="shared" si="168"/>
        <v>0</v>
      </c>
      <c r="DVT191" s="349">
        <f t="shared" si="168"/>
        <v>0</v>
      </c>
      <c r="DVU191" s="349">
        <f t="shared" si="168"/>
        <v>0</v>
      </c>
      <c r="DVV191" s="349">
        <f t="shared" si="168"/>
        <v>0</v>
      </c>
      <c r="DVW191" s="349">
        <f t="shared" si="168"/>
        <v>0</v>
      </c>
      <c r="DVX191" s="349">
        <f t="shared" si="168"/>
        <v>0</v>
      </c>
      <c r="DVY191" s="349">
        <f t="shared" si="168"/>
        <v>0</v>
      </c>
      <c r="DVZ191" s="349">
        <f t="shared" si="168"/>
        <v>0</v>
      </c>
      <c r="DWA191" s="349">
        <f t="shared" si="168"/>
        <v>0</v>
      </c>
      <c r="DWB191" s="349">
        <f t="shared" si="168"/>
        <v>0</v>
      </c>
      <c r="DWC191" s="349">
        <f t="shared" si="168"/>
        <v>0</v>
      </c>
      <c r="DWD191" s="349">
        <f t="shared" si="168"/>
        <v>0</v>
      </c>
      <c r="DWE191" s="349">
        <f t="shared" si="168"/>
        <v>0</v>
      </c>
      <c r="DWF191" s="349">
        <f t="shared" si="168"/>
        <v>0</v>
      </c>
      <c r="DWG191" s="349">
        <f t="shared" si="168"/>
        <v>0</v>
      </c>
      <c r="DWH191" s="349">
        <f t="shared" si="168"/>
        <v>0</v>
      </c>
      <c r="DWI191" s="349">
        <f t="shared" si="168"/>
        <v>0</v>
      </c>
      <c r="DWJ191" s="349">
        <f t="shared" si="168"/>
        <v>0</v>
      </c>
      <c r="DWK191" s="349">
        <f t="shared" si="168"/>
        <v>0</v>
      </c>
      <c r="DWL191" s="349">
        <f t="shared" si="168"/>
        <v>0</v>
      </c>
      <c r="DWM191" s="349">
        <f t="shared" si="168"/>
        <v>0</v>
      </c>
      <c r="DWN191" s="349">
        <f t="shared" si="168"/>
        <v>0</v>
      </c>
      <c r="DWO191" s="349">
        <f t="shared" si="168"/>
        <v>0</v>
      </c>
      <c r="DWP191" s="349">
        <f t="shared" si="168"/>
        <v>0</v>
      </c>
      <c r="DWQ191" s="349">
        <f t="shared" si="168"/>
        <v>0</v>
      </c>
      <c r="DWR191" s="349">
        <f t="shared" si="168"/>
        <v>0</v>
      </c>
      <c r="DWS191" s="349">
        <f t="shared" si="168"/>
        <v>0</v>
      </c>
      <c r="DWT191" s="349">
        <f t="shared" si="168"/>
        <v>0</v>
      </c>
      <c r="DWU191" s="349">
        <f t="shared" si="168"/>
        <v>0</v>
      </c>
      <c r="DWV191" s="349">
        <f t="shared" si="168"/>
        <v>0</v>
      </c>
      <c r="DWW191" s="349">
        <f t="shared" si="168"/>
        <v>0</v>
      </c>
      <c r="DWX191" s="349">
        <f t="shared" si="168"/>
        <v>0</v>
      </c>
      <c r="DWY191" s="349">
        <f t="shared" si="168"/>
        <v>0</v>
      </c>
      <c r="DWZ191" s="349">
        <f t="shared" si="168"/>
        <v>0</v>
      </c>
      <c r="DXA191" s="349">
        <f t="shared" si="168"/>
        <v>0</v>
      </c>
      <c r="DXB191" s="349">
        <f t="shared" si="168"/>
        <v>0</v>
      </c>
      <c r="DXC191" s="349">
        <f t="shared" ref="DXC191:DZN191" si="169">DXC18+DXC61+DXC105+DXC148</f>
        <v>0</v>
      </c>
      <c r="DXD191" s="349">
        <f t="shared" si="169"/>
        <v>0</v>
      </c>
      <c r="DXE191" s="349">
        <f t="shared" si="169"/>
        <v>0</v>
      </c>
      <c r="DXF191" s="349">
        <f t="shared" si="169"/>
        <v>0</v>
      </c>
      <c r="DXG191" s="349">
        <f t="shared" si="169"/>
        <v>0</v>
      </c>
      <c r="DXH191" s="349">
        <f t="shared" si="169"/>
        <v>0</v>
      </c>
      <c r="DXI191" s="349">
        <f t="shared" si="169"/>
        <v>0</v>
      </c>
      <c r="DXJ191" s="349">
        <f t="shared" si="169"/>
        <v>0</v>
      </c>
      <c r="DXK191" s="349">
        <f t="shared" si="169"/>
        <v>0</v>
      </c>
      <c r="DXL191" s="349">
        <f t="shared" si="169"/>
        <v>0</v>
      </c>
      <c r="DXM191" s="349">
        <f t="shared" si="169"/>
        <v>0</v>
      </c>
      <c r="DXN191" s="349">
        <f t="shared" si="169"/>
        <v>0</v>
      </c>
      <c r="DXO191" s="349">
        <f t="shared" si="169"/>
        <v>0</v>
      </c>
      <c r="DXP191" s="349">
        <f t="shared" si="169"/>
        <v>0</v>
      </c>
      <c r="DXQ191" s="349">
        <f t="shared" si="169"/>
        <v>0</v>
      </c>
      <c r="DXR191" s="349">
        <f t="shared" si="169"/>
        <v>0</v>
      </c>
      <c r="DXS191" s="349">
        <f t="shared" si="169"/>
        <v>0</v>
      </c>
      <c r="DXT191" s="349">
        <f t="shared" si="169"/>
        <v>0</v>
      </c>
      <c r="DXU191" s="349">
        <f t="shared" si="169"/>
        <v>0</v>
      </c>
      <c r="DXV191" s="349">
        <f t="shared" si="169"/>
        <v>0</v>
      </c>
      <c r="DXW191" s="349">
        <f t="shared" si="169"/>
        <v>0</v>
      </c>
      <c r="DXX191" s="349">
        <f t="shared" si="169"/>
        <v>0</v>
      </c>
      <c r="DXY191" s="349">
        <f t="shared" si="169"/>
        <v>0</v>
      </c>
      <c r="DXZ191" s="349">
        <f t="shared" si="169"/>
        <v>0</v>
      </c>
      <c r="DYA191" s="349">
        <f t="shared" si="169"/>
        <v>0</v>
      </c>
      <c r="DYB191" s="349">
        <f t="shared" si="169"/>
        <v>0</v>
      </c>
      <c r="DYC191" s="349">
        <f t="shared" si="169"/>
        <v>0</v>
      </c>
      <c r="DYD191" s="349">
        <f t="shared" si="169"/>
        <v>0</v>
      </c>
      <c r="DYE191" s="349">
        <f t="shared" si="169"/>
        <v>0</v>
      </c>
      <c r="DYF191" s="349">
        <f t="shared" si="169"/>
        <v>0</v>
      </c>
      <c r="DYG191" s="349">
        <f t="shared" si="169"/>
        <v>0</v>
      </c>
      <c r="DYH191" s="349">
        <f t="shared" si="169"/>
        <v>0</v>
      </c>
      <c r="DYI191" s="349">
        <f t="shared" si="169"/>
        <v>0</v>
      </c>
      <c r="DYJ191" s="349">
        <f t="shared" si="169"/>
        <v>0</v>
      </c>
      <c r="DYK191" s="349">
        <f t="shared" si="169"/>
        <v>0</v>
      </c>
      <c r="DYL191" s="349">
        <f t="shared" si="169"/>
        <v>0</v>
      </c>
      <c r="DYM191" s="349">
        <f t="shared" si="169"/>
        <v>0</v>
      </c>
      <c r="DYN191" s="349">
        <f t="shared" si="169"/>
        <v>0</v>
      </c>
      <c r="DYO191" s="349">
        <f t="shared" si="169"/>
        <v>0</v>
      </c>
      <c r="DYP191" s="349">
        <f t="shared" si="169"/>
        <v>0</v>
      </c>
      <c r="DYQ191" s="349">
        <f t="shared" si="169"/>
        <v>0</v>
      </c>
      <c r="DYR191" s="349">
        <f t="shared" si="169"/>
        <v>0</v>
      </c>
      <c r="DYS191" s="349">
        <f t="shared" si="169"/>
        <v>0</v>
      </c>
      <c r="DYT191" s="349">
        <f t="shared" si="169"/>
        <v>0</v>
      </c>
      <c r="DYU191" s="349">
        <f t="shared" si="169"/>
        <v>0</v>
      </c>
      <c r="DYV191" s="349">
        <f t="shared" si="169"/>
        <v>0</v>
      </c>
      <c r="DYW191" s="349">
        <f t="shared" si="169"/>
        <v>0</v>
      </c>
      <c r="DYX191" s="349">
        <f t="shared" si="169"/>
        <v>0</v>
      </c>
      <c r="DYY191" s="349">
        <f t="shared" si="169"/>
        <v>0</v>
      </c>
      <c r="DYZ191" s="349">
        <f t="shared" si="169"/>
        <v>0</v>
      </c>
      <c r="DZA191" s="349">
        <f t="shared" si="169"/>
        <v>0</v>
      </c>
      <c r="DZB191" s="349">
        <f t="shared" si="169"/>
        <v>0</v>
      </c>
      <c r="DZC191" s="349">
        <f t="shared" si="169"/>
        <v>0</v>
      </c>
      <c r="DZD191" s="349">
        <f t="shared" si="169"/>
        <v>0</v>
      </c>
      <c r="DZE191" s="349">
        <f t="shared" si="169"/>
        <v>0</v>
      </c>
      <c r="DZF191" s="349">
        <f t="shared" si="169"/>
        <v>0</v>
      </c>
      <c r="DZG191" s="349">
        <f t="shared" si="169"/>
        <v>0</v>
      </c>
      <c r="DZH191" s="349">
        <f t="shared" si="169"/>
        <v>0</v>
      </c>
      <c r="DZI191" s="349">
        <f t="shared" si="169"/>
        <v>0</v>
      </c>
      <c r="DZJ191" s="349">
        <f t="shared" si="169"/>
        <v>0</v>
      </c>
      <c r="DZK191" s="349">
        <f t="shared" si="169"/>
        <v>0</v>
      </c>
      <c r="DZL191" s="349">
        <f t="shared" si="169"/>
        <v>0</v>
      </c>
      <c r="DZM191" s="349">
        <f t="shared" si="169"/>
        <v>0</v>
      </c>
      <c r="DZN191" s="349">
        <f t="shared" si="169"/>
        <v>0</v>
      </c>
      <c r="DZO191" s="349">
        <f t="shared" ref="DZO191:EBZ191" si="170">DZO18+DZO61+DZO105+DZO148</f>
        <v>0</v>
      </c>
      <c r="DZP191" s="349">
        <f t="shared" si="170"/>
        <v>0</v>
      </c>
      <c r="DZQ191" s="349">
        <f t="shared" si="170"/>
        <v>0</v>
      </c>
      <c r="DZR191" s="349">
        <f t="shared" si="170"/>
        <v>0</v>
      </c>
      <c r="DZS191" s="349">
        <f t="shared" si="170"/>
        <v>0</v>
      </c>
      <c r="DZT191" s="349">
        <f t="shared" si="170"/>
        <v>0</v>
      </c>
      <c r="DZU191" s="349">
        <f t="shared" si="170"/>
        <v>0</v>
      </c>
      <c r="DZV191" s="349">
        <f t="shared" si="170"/>
        <v>0</v>
      </c>
      <c r="DZW191" s="349">
        <f t="shared" si="170"/>
        <v>0</v>
      </c>
      <c r="DZX191" s="349">
        <f t="shared" si="170"/>
        <v>0</v>
      </c>
      <c r="DZY191" s="349">
        <f t="shared" si="170"/>
        <v>0</v>
      </c>
      <c r="DZZ191" s="349">
        <f t="shared" si="170"/>
        <v>0</v>
      </c>
      <c r="EAA191" s="349">
        <f t="shared" si="170"/>
        <v>0</v>
      </c>
      <c r="EAB191" s="349">
        <f t="shared" si="170"/>
        <v>0</v>
      </c>
      <c r="EAC191" s="349">
        <f t="shared" si="170"/>
        <v>0</v>
      </c>
      <c r="EAD191" s="349">
        <f t="shared" si="170"/>
        <v>0</v>
      </c>
      <c r="EAE191" s="349">
        <f t="shared" si="170"/>
        <v>0</v>
      </c>
      <c r="EAF191" s="349">
        <f t="shared" si="170"/>
        <v>0</v>
      </c>
      <c r="EAG191" s="349">
        <f t="shared" si="170"/>
        <v>0</v>
      </c>
      <c r="EAH191" s="349">
        <f t="shared" si="170"/>
        <v>0</v>
      </c>
      <c r="EAI191" s="349">
        <f t="shared" si="170"/>
        <v>0</v>
      </c>
      <c r="EAJ191" s="349">
        <f t="shared" si="170"/>
        <v>0</v>
      </c>
      <c r="EAK191" s="349">
        <f t="shared" si="170"/>
        <v>0</v>
      </c>
      <c r="EAL191" s="349">
        <f t="shared" si="170"/>
        <v>0</v>
      </c>
      <c r="EAM191" s="349">
        <f t="shared" si="170"/>
        <v>0</v>
      </c>
      <c r="EAN191" s="349">
        <f t="shared" si="170"/>
        <v>0</v>
      </c>
      <c r="EAO191" s="349">
        <f t="shared" si="170"/>
        <v>0</v>
      </c>
      <c r="EAP191" s="349">
        <f t="shared" si="170"/>
        <v>0</v>
      </c>
      <c r="EAQ191" s="349">
        <f t="shared" si="170"/>
        <v>0</v>
      </c>
      <c r="EAR191" s="349">
        <f t="shared" si="170"/>
        <v>0</v>
      </c>
      <c r="EAS191" s="349">
        <f t="shared" si="170"/>
        <v>0</v>
      </c>
      <c r="EAT191" s="349">
        <f t="shared" si="170"/>
        <v>0</v>
      </c>
      <c r="EAU191" s="349">
        <f t="shared" si="170"/>
        <v>0</v>
      </c>
      <c r="EAV191" s="349">
        <f t="shared" si="170"/>
        <v>0</v>
      </c>
      <c r="EAW191" s="349">
        <f t="shared" si="170"/>
        <v>0</v>
      </c>
      <c r="EAX191" s="349">
        <f t="shared" si="170"/>
        <v>0</v>
      </c>
      <c r="EAY191" s="349">
        <f t="shared" si="170"/>
        <v>0</v>
      </c>
      <c r="EAZ191" s="349">
        <f t="shared" si="170"/>
        <v>0</v>
      </c>
      <c r="EBA191" s="349">
        <f t="shared" si="170"/>
        <v>0</v>
      </c>
      <c r="EBB191" s="349">
        <f t="shared" si="170"/>
        <v>0</v>
      </c>
      <c r="EBC191" s="349">
        <f t="shared" si="170"/>
        <v>0</v>
      </c>
      <c r="EBD191" s="349">
        <f t="shared" si="170"/>
        <v>0</v>
      </c>
      <c r="EBE191" s="349">
        <f t="shared" si="170"/>
        <v>0</v>
      </c>
      <c r="EBF191" s="349">
        <f t="shared" si="170"/>
        <v>0</v>
      </c>
      <c r="EBG191" s="349">
        <f t="shared" si="170"/>
        <v>0</v>
      </c>
      <c r="EBH191" s="349">
        <f t="shared" si="170"/>
        <v>0</v>
      </c>
      <c r="EBI191" s="349">
        <f t="shared" si="170"/>
        <v>0</v>
      </c>
      <c r="EBJ191" s="349">
        <f t="shared" si="170"/>
        <v>0</v>
      </c>
      <c r="EBK191" s="349">
        <f t="shared" si="170"/>
        <v>0</v>
      </c>
      <c r="EBL191" s="349">
        <f t="shared" si="170"/>
        <v>0</v>
      </c>
      <c r="EBM191" s="349">
        <f t="shared" si="170"/>
        <v>0</v>
      </c>
      <c r="EBN191" s="349">
        <f t="shared" si="170"/>
        <v>0</v>
      </c>
      <c r="EBO191" s="349">
        <f t="shared" si="170"/>
        <v>0</v>
      </c>
      <c r="EBP191" s="349">
        <f t="shared" si="170"/>
        <v>0</v>
      </c>
      <c r="EBQ191" s="349">
        <f t="shared" si="170"/>
        <v>0</v>
      </c>
      <c r="EBR191" s="349">
        <f t="shared" si="170"/>
        <v>0</v>
      </c>
      <c r="EBS191" s="349">
        <f t="shared" si="170"/>
        <v>0</v>
      </c>
      <c r="EBT191" s="349">
        <f t="shared" si="170"/>
        <v>0</v>
      </c>
      <c r="EBU191" s="349">
        <f t="shared" si="170"/>
        <v>0</v>
      </c>
      <c r="EBV191" s="349">
        <f t="shared" si="170"/>
        <v>0</v>
      </c>
      <c r="EBW191" s="349">
        <f t="shared" si="170"/>
        <v>0</v>
      </c>
      <c r="EBX191" s="349">
        <f t="shared" si="170"/>
        <v>0</v>
      </c>
      <c r="EBY191" s="349">
        <f t="shared" si="170"/>
        <v>0</v>
      </c>
      <c r="EBZ191" s="349">
        <f t="shared" si="170"/>
        <v>0</v>
      </c>
      <c r="ECA191" s="349">
        <f t="shared" ref="ECA191:EEL191" si="171">ECA18+ECA61+ECA105+ECA148</f>
        <v>0</v>
      </c>
      <c r="ECB191" s="349">
        <f t="shared" si="171"/>
        <v>0</v>
      </c>
      <c r="ECC191" s="349">
        <f t="shared" si="171"/>
        <v>0</v>
      </c>
      <c r="ECD191" s="349">
        <f t="shared" si="171"/>
        <v>0</v>
      </c>
      <c r="ECE191" s="349">
        <f t="shared" si="171"/>
        <v>0</v>
      </c>
      <c r="ECF191" s="349">
        <f t="shared" si="171"/>
        <v>0</v>
      </c>
      <c r="ECG191" s="349">
        <f t="shared" si="171"/>
        <v>0</v>
      </c>
      <c r="ECH191" s="349">
        <f t="shared" si="171"/>
        <v>0</v>
      </c>
      <c r="ECI191" s="349">
        <f t="shared" si="171"/>
        <v>0</v>
      </c>
      <c r="ECJ191" s="349">
        <f t="shared" si="171"/>
        <v>0</v>
      </c>
      <c r="ECK191" s="349">
        <f t="shared" si="171"/>
        <v>0</v>
      </c>
      <c r="ECL191" s="349">
        <f t="shared" si="171"/>
        <v>0</v>
      </c>
      <c r="ECM191" s="349">
        <f t="shared" si="171"/>
        <v>0</v>
      </c>
      <c r="ECN191" s="349">
        <f t="shared" si="171"/>
        <v>0</v>
      </c>
      <c r="ECO191" s="349">
        <f t="shared" si="171"/>
        <v>0</v>
      </c>
      <c r="ECP191" s="349">
        <f t="shared" si="171"/>
        <v>0</v>
      </c>
      <c r="ECQ191" s="349">
        <f t="shared" si="171"/>
        <v>0</v>
      </c>
      <c r="ECR191" s="349">
        <f t="shared" si="171"/>
        <v>0</v>
      </c>
      <c r="ECS191" s="349">
        <f t="shared" si="171"/>
        <v>0</v>
      </c>
      <c r="ECT191" s="349">
        <f t="shared" si="171"/>
        <v>0</v>
      </c>
      <c r="ECU191" s="349">
        <f t="shared" si="171"/>
        <v>0</v>
      </c>
      <c r="ECV191" s="349">
        <f t="shared" si="171"/>
        <v>0</v>
      </c>
      <c r="ECW191" s="349">
        <f t="shared" si="171"/>
        <v>0</v>
      </c>
      <c r="ECX191" s="349">
        <f t="shared" si="171"/>
        <v>0</v>
      </c>
      <c r="ECY191" s="349">
        <f t="shared" si="171"/>
        <v>0</v>
      </c>
      <c r="ECZ191" s="349">
        <f t="shared" si="171"/>
        <v>0</v>
      </c>
      <c r="EDA191" s="349">
        <f t="shared" si="171"/>
        <v>0</v>
      </c>
      <c r="EDB191" s="349">
        <f t="shared" si="171"/>
        <v>0</v>
      </c>
      <c r="EDC191" s="349">
        <f t="shared" si="171"/>
        <v>0</v>
      </c>
      <c r="EDD191" s="349">
        <f t="shared" si="171"/>
        <v>0</v>
      </c>
      <c r="EDE191" s="349">
        <f t="shared" si="171"/>
        <v>0</v>
      </c>
      <c r="EDF191" s="349">
        <f t="shared" si="171"/>
        <v>0</v>
      </c>
      <c r="EDG191" s="349">
        <f t="shared" si="171"/>
        <v>0</v>
      </c>
      <c r="EDH191" s="349">
        <f t="shared" si="171"/>
        <v>0</v>
      </c>
      <c r="EDI191" s="349">
        <f t="shared" si="171"/>
        <v>0</v>
      </c>
      <c r="EDJ191" s="349">
        <f t="shared" si="171"/>
        <v>0</v>
      </c>
      <c r="EDK191" s="349">
        <f t="shared" si="171"/>
        <v>0</v>
      </c>
      <c r="EDL191" s="349">
        <f t="shared" si="171"/>
        <v>0</v>
      </c>
      <c r="EDM191" s="349">
        <f t="shared" si="171"/>
        <v>0</v>
      </c>
      <c r="EDN191" s="349">
        <f t="shared" si="171"/>
        <v>0</v>
      </c>
      <c r="EDO191" s="349">
        <f t="shared" si="171"/>
        <v>0</v>
      </c>
      <c r="EDP191" s="349">
        <f t="shared" si="171"/>
        <v>0</v>
      </c>
      <c r="EDQ191" s="349">
        <f t="shared" si="171"/>
        <v>0</v>
      </c>
      <c r="EDR191" s="349">
        <f t="shared" si="171"/>
        <v>0</v>
      </c>
      <c r="EDS191" s="349">
        <f t="shared" si="171"/>
        <v>0</v>
      </c>
      <c r="EDT191" s="349">
        <f t="shared" si="171"/>
        <v>0</v>
      </c>
      <c r="EDU191" s="349">
        <f t="shared" si="171"/>
        <v>0</v>
      </c>
      <c r="EDV191" s="349">
        <f t="shared" si="171"/>
        <v>0</v>
      </c>
      <c r="EDW191" s="349">
        <f t="shared" si="171"/>
        <v>0</v>
      </c>
      <c r="EDX191" s="349">
        <f t="shared" si="171"/>
        <v>0</v>
      </c>
      <c r="EDY191" s="349">
        <f t="shared" si="171"/>
        <v>0</v>
      </c>
      <c r="EDZ191" s="349">
        <f t="shared" si="171"/>
        <v>0</v>
      </c>
      <c r="EEA191" s="349">
        <f t="shared" si="171"/>
        <v>0</v>
      </c>
      <c r="EEB191" s="349">
        <f t="shared" si="171"/>
        <v>0</v>
      </c>
      <c r="EEC191" s="349">
        <f t="shared" si="171"/>
        <v>0</v>
      </c>
      <c r="EED191" s="349">
        <f t="shared" si="171"/>
        <v>0</v>
      </c>
      <c r="EEE191" s="349">
        <f t="shared" si="171"/>
        <v>0</v>
      </c>
      <c r="EEF191" s="349">
        <f t="shared" si="171"/>
        <v>0</v>
      </c>
      <c r="EEG191" s="349">
        <f t="shared" si="171"/>
        <v>0</v>
      </c>
      <c r="EEH191" s="349">
        <f t="shared" si="171"/>
        <v>0</v>
      </c>
      <c r="EEI191" s="349">
        <f t="shared" si="171"/>
        <v>0</v>
      </c>
      <c r="EEJ191" s="349">
        <f t="shared" si="171"/>
        <v>0</v>
      </c>
      <c r="EEK191" s="349">
        <f t="shared" si="171"/>
        <v>0</v>
      </c>
      <c r="EEL191" s="349">
        <f t="shared" si="171"/>
        <v>0</v>
      </c>
      <c r="EEM191" s="349">
        <f t="shared" ref="EEM191:EGX191" si="172">EEM18+EEM61+EEM105+EEM148</f>
        <v>0</v>
      </c>
      <c r="EEN191" s="349">
        <f t="shared" si="172"/>
        <v>0</v>
      </c>
      <c r="EEO191" s="349">
        <f t="shared" si="172"/>
        <v>0</v>
      </c>
      <c r="EEP191" s="349">
        <f t="shared" si="172"/>
        <v>0</v>
      </c>
      <c r="EEQ191" s="349">
        <f t="shared" si="172"/>
        <v>0</v>
      </c>
      <c r="EER191" s="349">
        <f t="shared" si="172"/>
        <v>0</v>
      </c>
      <c r="EES191" s="349">
        <f t="shared" si="172"/>
        <v>0</v>
      </c>
      <c r="EET191" s="349">
        <f t="shared" si="172"/>
        <v>0</v>
      </c>
      <c r="EEU191" s="349">
        <f t="shared" si="172"/>
        <v>0</v>
      </c>
      <c r="EEV191" s="349">
        <f t="shared" si="172"/>
        <v>0</v>
      </c>
      <c r="EEW191" s="349">
        <f t="shared" si="172"/>
        <v>0</v>
      </c>
      <c r="EEX191" s="349">
        <f t="shared" si="172"/>
        <v>0</v>
      </c>
      <c r="EEY191" s="349">
        <f t="shared" si="172"/>
        <v>0</v>
      </c>
      <c r="EEZ191" s="349">
        <f t="shared" si="172"/>
        <v>0</v>
      </c>
      <c r="EFA191" s="349">
        <f t="shared" si="172"/>
        <v>0</v>
      </c>
      <c r="EFB191" s="349">
        <f t="shared" si="172"/>
        <v>0</v>
      </c>
      <c r="EFC191" s="349">
        <f t="shared" si="172"/>
        <v>0</v>
      </c>
      <c r="EFD191" s="349">
        <f t="shared" si="172"/>
        <v>0</v>
      </c>
      <c r="EFE191" s="349">
        <f t="shared" si="172"/>
        <v>0</v>
      </c>
      <c r="EFF191" s="349">
        <f t="shared" si="172"/>
        <v>0</v>
      </c>
      <c r="EFG191" s="349">
        <f t="shared" si="172"/>
        <v>0</v>
      </c>
      <c r="EFH191" s="349">
        <f t="shared" si="172"/>
        <v>0</v>
      </c>
      <c r="EFI191" s="349">
        <f t="shared" si="172"/>
        <v>0</v>
      </c>
      <c r="EFJ191" s="349">
        <f t="shared" si="172"/>
        <v>0</v>
      </c>
      <c r="EFK191" s="349">
        <f t="shared" si="172"/>
        <v>0</v>
      </c>
      <c r="EFL191" s="349">
        <f t="shared" si="172"/>
        <v>0</v>
      </c>
      <c r="EFM191" s="349">
        <f t="shared" si="172"/>
        <v>0</v>
      </c>
      <c r="EFN191" s="349">
        <f t="shared" si="172"/>
        <v>0</v>
      </c>
      <c r="EFO191" s="349">
        <f t="shared" si="172"/>
        <v>0</v>
      </c>
      <c r="EFP191" s="349">
        <f t="shared" si="172"/>
        <v>0</v>
      </c>
      <c r="EFQ191" s="349">
        <f t="shared" si="172"/>
        <v>0</v>
      </c>
      <c r="EFR191" s="349">
        <f t="shared" si="172"/>
        <v>0</v>
      </c>
      <c r="EFS191" s="349">
        <f t="shared" si="172"/>
        <v>0</v>
      </c>
      <c r="EFT191" s="349">
        <f t="shared" si="172"/>
        <v>0</v>
      </c>
      <c r="EFU191" s="349">
        <f t="shared" si="172"/>
        <v>0</v>
      </c>
      <c r="EFV191" s="349">
        <f t="shared" si="172"/>
        <v>0</v>
      </c>
      <c r="EFW191" s="349">
        <f t="shared" si="172"/>
        <v>0</v>
      </c>
      <c r="EFX191" s="349">
        <f t="shared" si="172"/>
        <v>0</v>
      </c>
      <c r="EFY191" s="349">
        <f t="shared" si="172"/>
        <v>0</v>
      </c>
      <c r="EFZ191" s="349">
        <f t="shared" si="172"/>
        <v>0</v>
      </c>
      <c r="EGA191" s="349">
        <f t="shared" si="172"/>
        <v>0</v>
      </c>
      <c r="EGB191" s="349">
        <f t="shared" si="172"/>
        <v>0</v>
      </c>
      <c r="EGC191" s="349">
        <f t="shared" si="172"/>
        <v>0</v>
      </c>
      <c r="EGD191" s="349">
        <f t="shared" si="172"/>
        <v>0</v>
      </c>
      <c r="EGE191" s="349">
        <f t="shared" si="172"/>
        <v>0</v>
      </c>
      <c r="EGF191" s="349">
        <f t="shared" si="172"/>
        <v>0</v>
      </c>
      <c r="EGG191" s="349">
        <f t="shared" si="172"/>
        <v>0</v>
      </c>
      <c r="EGH191" s="349">
        <f t="shared" si="172"/>
        <v>0</v>
      </c>
      <c r="EGI191" s="349">
        <f t="shared" si="172"/>
        <v>0</v>
      </c>
      <c r="EGJ191" s="349">
        <f t="shared" si="172"/>
        <v>0</v>
      </c>
      <c r="EGK191" s="349">
        <f t="shared" si="172"/>
        <v>0</v>
      </c>
      <c r="EGL191" s="349">
        <f t="shared" si="172"/>
        <v>0</v>
      </c>
      <c r="EGM191" s="349">
        <f t="shared" si="172"/>
        <v>0</v>
      </c>
      <c r="EGN191" s="349">
        <f t="shared" si="172"/>
        <v>0</v>
      </c>
      <c r="EGO191" s="349">
        <f t="shared" si="172"/>
        <v>0</v>
      </c>
      <c r="EGP191" s="349">
        <f t="shared" si="172"/>
        <v>0</v>
      </c>
      <c r="EGQ191" s="349">
        <f t="shared" si="172"/>
        <v>0</v>
      </c>
      <c r="EGR191" s="349">
        <f t="shared" si="172"/>
        <v>0</v>
      </c>
      <c r="EGS191" s="349">
        <f t="shared" si="172"/>
        <v>0</v>
      </c>
      <c r="EGT191" s="349">
        <f t="shared" si="172"/>
        <v>0</v>
      </c>
      <c r="EGU191" s="349">
        <f t="shared" si="172"/>
        <v>0</v>
      </c>
      <c r="EGV191" s="349">
        <f t="shared" si="172"/>
        <v>0</v>
      </c>
      <c r="EGW191" s="349">
        <f t="shared" si="172"/>
        <v>0</v>
      </c>
      <c r="EGX191" s="349">
        <f t="shared" si="172"/>
        <v>0</v>
      </c>
      <c r="EGY191" s="349">
        <f t="shared" ref="EGY191:EJJ191" si="173">EGY18+EGY61+EGY105+EGY148</f>
        <v>0</v>
      </c>
      <c r="EGZ191" s="349">
        <f t="shared" si="173"/>
        <v>0</v>
      </c>
      <c r="EHA191" s="349">
        <f t="shared" si="173"/>
        <v>0</v>
      </c>
      <c r="EHB191" s="349">
        <f t="shared" si="173"/>
        <v>0</v>
      </c>
      <c r="EHC191" s="349">
        <f t="shared" si="173"/>
        <v>0</v>
      </c>
      <c r="EHD191" s="349">
        <f t="shared" si="173"/>
        <v>0</v>
      </c>
      <c r="EHE191" s="349">
        <f t="shared" si="173"/>
        <v>0</v>
      </c>
      <c r="EHF191" s="349">
        <f t="shared" si="173"/>
        <v>0</v>
      </c>
      <c r="EHG191" s="349">
        <f t="shared" si="173"/>
        <v>0</v>
      </c>
      <c r="EHH191" s="349">
        <f t="shared" si="173"/>
        <v>0</v>
      </c>
      <c r="EHI191" s="349">
        <f t="shared" si="173"/>
        <v>0</v>
      </c>
      <c r="EHJ191" s="349">
        <f t="shared" si="173"/>
        <v>0</v>
      </c>
      <c r="EHK191" s="349">
        <f t="shared" si="173"/>
        <v>0</v>
      </c>
      <c r="EHL191" s="349">
        <f t="shared" si="173"/>
        <v>0</v>
      </c>
      <c r="EHM191" s="349">
        <f t="shared" si="173"/>
        <v>0</v>
      </c>
      <c r="EHN191" s="349">
        <f t="shared" si="173"/>
        <v>0</v>
      </c>
      <c r="EHO191" s="349">
        <f t="shared" si="173"/>
        <v>0</v>
      </c>
      <c r="EHP191" s="349">
        <f t="shared" si="173"/>
        <v>0</v>
      </c>
      <c r="EHQ191" s="349">
        <f t="shared" si="173"/>
        <v>0</v>
      </c>
      <c r="EHR191" s="349">
        <f t="shared" si="173"/>
        <v>0</v>
      </c>
      <c r="EHS191" s="349">
        <f t="shared" si="173"/>
        <v>0</v>
      </c>
      <c r="EHT191" s="349">
        <f t="shared" si="173"/>
        <v>0</v>
      </c>
      <c r="EHU191" s="349">
        <f t="shared" si="173"/>
        <v>0</v>
      </c>
      <c r="EHV191" s="349">
        <f t="shared" si="173"/>
        <v>0</v>
      </c>
      <c r="EHW191" s="349">
        <f t="shared" si="173"/>
        <v>0</v>
      </c>
      <c r="EHX191" s="349">
        <f t="shared" si="173"/>
        <v>0</v>
      </c>
      <c r="EHY191" s="349">
        <f t="shared" si="173"/>
        <v>0</v>
      </c>
      <c r="EHZ191" s="349">
        <f t="shared" si="173"/>
        <v>0</v>
      </c>
      <c r="EIA191" s="349">
        <f t="shared" si="173"/>
        <v>0</v>
      </c>
      <c r="EIB191" s="349">
        <f t="shared" si="173"/>
        <v>0</v>
      </c>
      <c r="EIC191" s="349">
        <f t="shared" si="173"/>
        <v>0</v>
      </c>
      <c r="EID191" s="349">
        <f t="shared" si="173"/>
        <v>0</v>
      </c>
      <c r="EIE191" s="349">
        <f t="shared" si="173"/>
        <v>0</v>
      </c>
      <c r="EIF191" s="349">
        <f t="shared" si="173"/>
        <v>0</v>
      </c>
      <c r="EIG191" s="349">
        <f t="shared" si="173"/>
        <v>0</v>
      </c>
      <c r="EIH191" s="349">
        <f t="shared" si="173"/>
        <v>0</v>
      </c>
      <c r="EII191" s="349">
        <f t="shared" si="173"/>
        <v>0</v>
      </c>
      <c r="EIJ191" s="349">
        <f t="shared" si="173"/>
        <v>0</v>
      </c>
      <c r="EIK191" s="349">
        <f t="shared" si="173"/>
        <v>0</v>
      </c>
      <c r="EIL191" s="349">
        <f t="shared" si="173"/>
        <v>0</v>
      </c>
      <c r="EIM191" s="349">
        <f t="shared" si="173"/>
        <v>0</v>
      </c>
      <c r="EIN191" s="349">
        <f t="shared" si="173"/>
        <v>0</v>
      </c>
      <c r="EIO191" s="349">
        <f t="shared" si="173"/>
        <v>0</v>
      </c>
      <c r="EIP191" s="349">
        <f t="shared" si="173"/>
        <v>0</v>
      </c>
      <c r="EIQ191" s="349">
        <f t="shared" si="173"/>
        <v>0</v>
      </c>
      <c r="EIR191" s="349">
        <f t="shared" si="173"/>
        <v>0</v>
      </c>
      <c r="EIS191" s="349">
        <f t="shared" si="173"/>
        <v>0</v>
      </c>
      <c r="EIT191" s="349">
        <f t="shared" si="173"/>
        <v>0</v>
      </c>
      <c r="EIU191" s="349">
        <f t="shared" si="173"/>
        <v>0</v>
      </c>
      <c r="EIV191" s="349">
        <f t="shared" si="173"/>
        <v>0</v>
      </c>
      <c r="EIW191" s="349">
        <f t="shared" si="173"/>
        <v>0</v>
      </c>
      <c r="EIX191" s="349">
        <f t="shared" si="173"/>
        <v>0</v>
      </c>
      <c r="EIY191" s="349">
        <f t="shared" si="173"/>
        <v>0</v>
      </c>
      <c r="EIZ191" s="349">
        <f t="shared" si="173"/>
        <v>0</v>
      </c>
      <c r="EJA191" s="349">
        <f t="shared" si="173"/>
        <v>0</v>
      </c>
      <c r="EJB191" s="349">
        <f t="shared" si="173"/>
        <v>0</v>
      </c>
      <c r="EJC191" s="349">
        <f t="shared" si="173"/>
        <v>0</v>
      </c>
      <c r="EJD191" s="349">
        <f t="shared" si="173"/>
        <v>0</v>
      </c>
      <c r="EJE191" s="349">
        <f t="shared" si="173"/>
        <v>0</v>
      </c>
      <c r="EJF191" s="349">
        <f t="shared" si="173"/>
        <v>0</v>
      </c>
      <c r="EJG191" s="349">
        <f t="shared" si="173"/>
        <v>0</v>
      </c>
      <c r="EJH191" s="349">
        <f t="shared" si="173"/>
        <v>0</v>
      </c>
      <c r="EJI191" s="349">
        <f t="shared" si="173"/>
        <v>0</v>
      </c>
      <c r="EJJ191" s="349">
        <f t="shared" si="173"/>
        <v>0</v>
      </c>
      <c r="EJK191" s="349">
        <f t="shared" ref="EJK191:ELV191" si="174">EJK18+EJK61+EJK105+EJK148</f>
        <v>0</v>
      </c>
      <c r="EJL191" s="349">
        <f t="shared" si="174"/>
        <v>0</v>
      </c>
      <c r="EJM191" s="349">
        <f t="shared" si="174"/>
        <v>0</v>
      </c>
      <c r="EJN191" s="349">
        <f t="shared" si="174"/>
        <v>0</v>
      </c>
      <c r="EJO191" s="349">
        <f t="shared" si="174"/>
        <v>0</v>
      </c>
      <c r="EJP191" s="349">
        <f t="shared" si="174"/>
        <v>0</v>
      </c>
      <c r="EJQ191" s="349">
        <f t="shared" si="174"/>
        <v>0</v>
      </c>
      <c r="EJR191" s="349">
        <f t="shared" si="174"/>
        <v>0</v>
      </c>
      <c r="EJS191" s="349">
        <f t="shared" si="174"/>
        <v>0</v>
      </c>
      <c r="EJT191" s="349">
        <f t="shared" si="174"/>
        <v>0</v>
      </c>
      <c r="EJU191" s="349">
        <f t="shared" si="174"/>
        <v>0</v>
      </c>
      <c r="EJV191" s="349">
        <f t="shared" si="174"/>
        <v>0</v>
      </c>
      <c r="EJW191" s="349">
        <f t="shared" si="174"/>
        <v>0</v>
      </c>
      <c r="EJX191" s="349">
        <f t="shared" si="174"/>
        <v>0</v>
      </c>
      <c r="EJY191" s="349">
        <f t="shared" si="174"/>
        <v>0</v>
      </c>
      <c r="EJZ191" s="349">
        <f t="shared" si="174"/>
        <v>0</v>
      </c>
      <c r="EKA191" s="349">
        <f t="shared" si="174"/>
        <v>0</v>
      </c>
      <c r="EKB191" s="349">
        <f t="shared" si="174"/>
        <v>0</v>
      </c>
      <c r="EKC191" s="349">
        <f t="shared" si="174"/>
        <v>0</v>
      </c>
      <c r="EKD191" s="349">
        <f t="shared" si="174"/>
        <v>0</v>
      </c>
      <c r="EKE191" s="349">
        <f t="shared" si="174"/>
        <v>0</v>
      </c>
      <c r="EKF191" s="349">
        <f t="shared" si="174"/>
        <v>0</v>
      </c>
      <c r="EKG191" s="349">
        <f t="shared" si="174"/>
        <v>0</v>
      </c>
      <c r="EKH191" s="349">
        <f t="shared" si="174"/>
        <v>0</v>
      </c>
      <c r="EKI191" s="349">
        <f t="shared" si="174"/>
        <v>0</v>
      </c>
      <c r="EKJ191" s="349">
        <f t="shared" si="174"/>
        <v>0</v>
      </c>
      <c r="EKK191" s="349">
        <f t="shared" si="174"/>
        <v>0</v>
      </c>
      <c r="EKL191" s="349">
        <f t="shared" si="174"/>
        <v>0</v>
      </c>
      <c r="EKM191" s="349">
        <f t="shared" si="174"/>
        <v>0</v>
      </c>
      <c r="EKN191" s="349">
        <f t="shared" si="174"/>
        <v>0</v>
      </c>
      <c r="EKO191" s="349">
        <f t="shared" si="174"/>
        <v>0</v>
      </c>
      <c r="EKP191" s="349">
        <f t="shared" si="174"/>
        <v>0</v>
      </c>
      <c r="EKQ191" s="349">
        <f t="shared" si="174"/>
        <v>0</v>
      </c>
      <c r="EKR191" s="349">
        <f t="shared" si="174"/>
        <v>0</v>
      </c>
      <c r="EKS191" s="349">
        <f t="shared" si="174"/>
        <v>0</v>
      </c>
      <c r="EKT191" s="349">
        <f t="shared" si="174"/>
        <v>0</v>
      </c>
      <c r="EKU191" s="349">
        <f t="shared" si="174"/>
        <v>0</v>
      </c>
      <c r="EKV191" s="349">
        <f t="shared" si="174"/>
        <v>0</v>
      </c>
      <c r="EKW191" s="349">
        <f t="shared" si="174"/>
        <v>0</v>
      </c>
      <c r="EKX191" s="349">
        <f t="shared" si="174"/>
        <v>0</v>
      </c>
      <c r="EKY191" s="349">
        <f t="shared" si="174"/>
        <v>0</v>
      </c>
      <c r="EKZ191" s="349">
        <f t="shared" si="174"/>
        <v>0</v>
      </c>
      <c r="ELA191" s="349">
        <f t="shared" si="174"/>
        <v>0</v>
      </c>
      <c r="ELB191" s="349">
        <f t="shared" si="174"/>
        <v>0</v>
      </c>
      <c r="ELC191" s="349">
        <f t="shared" si="174"/>
        <v>0</v>
      </c>
      <c r="ELD191" s="349">
        <f t="shared" si="174"/>
        <v>0</v>
      </c>
      <c r="ELE191" s="349">
        <f t="shared" si="174"/>
        <v>0</v>
      </c>
      <c r="ELF191" s="349">
        <f t="shared" si="174"/>
        <v>0</v>
      </c>
      <c r="ELG191" s="349">
        <f t="shared" si="174"/>
        <v>0</v>
      </c>
      <c r="ELH191" s="349">
        <f t="shared" si="174"/>
        <v>0</v>
      </c>
      <c r="ELI191" s="349">
        <f t="shared" si="174"/>
        <v>0</v>
      </c>
      <c r="ELJ191" s="349">
        <f t="shared" si="174"/>
        <v>0</v>
      </c>
      <c r="ELK191" s="349">
        <f t="shared" si="174"/>
        <v>0</v>
      </c>
      <c r="ELL191" s="349">
        <f t="shared" si="174"/>
        <v>0</v>
      </c>
      <c r="ELM191" s="349">
        <f t="shared" si="174"/>
        <v>0</v>
      </c>
      <c r="ELN191" s="349">
        <f t="shared" si="174"/>
        <v>0</v>
      </c>
      <c r="ELO191" s="349">
        <f t="shared" si="174"/>
        <v>0</v>
      </c>
      <c r="ELP191" s="349">
        <f t="shared" si="174"/>
        <v>0</v>
      </c>
      <c r="ELQ191" s="349">
        <f t="shared" si="174"/>
        <v>0</v>
      </c>
      <c r="ELR191" s="349">
        <f t="shared" si="174"/>
        <v>0</v>
      </c>
      <c r="ELS191" s="349">
        <f t="shared" si="174"/>
        <v>0</v>
      </c>
      <c r="ELT191" s="349">
        <f t="shared" si="174"/>
        <v>0</v>
      </c>
      <c r="ELU191" s="349">
        <f t="shared" si="174"/>
        <v>0</v>
      </c>
      <c r="ELV191" s="349">
        <f t="shared" si="174"/>
        <v>0</v>
      </c>
      <c r="ELW191" s="349">
        <f t="shared" ref="ELW191:EOH191" si="175">ELW18+ELW61+ELW105+ELW148</f>
        <v>0</v>
      </c>
      <c r="ELX191" s="349">
        <f t="shared" si="175"/>
        <v>0</v>
      </c>
      <c r="ELY191" s="349">
        <f t="shared" si="175"/>
        <v>0</v>
      </c>
      <c r="ELZ191" s="349">
        <f t="shared" si="175"/>
        <v>0</v>
      </c>
      <c r="EMA191" s="349">
        <f t="shared" si="175"/>
        <v>0</v>
      </c>
      <c r="EMB191" s="349">
        <f t="shared" si="175"/>
        <v>0</v>
      </c>
      <c r="EMC191" s="349">
        <f t="shared" si="175"/>
        <v>0</v>
      </c>
      <c r="EMD191" s="349">
        <f t="shared" si="175"/>
        <v>0</v>
      </c>
      <c r="EME191" s="349">
        <f t="shared" si="175"/>
        <v>0</v>
      </c>
      <c r="EMF191" s="349">
        <f t="shared" si="175"/>
        <v>0</v>
      </c>
      <c r="EMG191" s="349">
        <f t="shared" si="175"/>
        <v>0</v>
      </c>
      <c r="EMH191" s="349">
        <f t="shared" si="175"/>
        <v>0</v>
      </c>
      <c r="EMI191" s="349">
        <f t="shared" si="175"/>
        <v>0</v>
      </c>
      <c r="EMJ191" s="349">
        <f t="shared" si="175"/>
        <v>0</v>
      </c>
      <c r="EMK191" s="349">
        <f t="shared" si="175"/>
        <v>0</v>
      </c>
      <c r="EML191" s="349">
        <f t="shared" si="175"/>
        <v>0</v>
      </c>
      <c r="EMM191" s="349">
        <f t="shared" si="175"/>
        <v>0</v>
      </c>
      <c r="EMN191" s="349">
        <f t="shared" si="175"/>
        <v>0</v>
      </c>
      <c r="EMO191" s="349">
        <f t="shared" si="175"/>
        <v>0</v>
      </c>
      <c r="EMP191" s="349">
        <f t="shared" si="175"/>
        <v>0</v>
      </c>
      <c r="EMQ191" s="349">
        <f t="shared" si="175"/>
        <v>0</v>
      </c>
      <c r="EMR191" s="349">
        <f t="shared" si="175"/>
        <v>0</v>
      </c>
      <c r="EMS191" s="349">
        <f t="shared" si="175"/>
        <v>0</v>
      </c>
      <c r="EMT191" s="349">
        <f t="shared" si="175"/>
        <v>0</v>
      </c>
      <c r="EMU191" s="349">
        <f t="shared" si="175"/>
        <v>0</v>
      </c>
      <c r="EMV191" s="349">
        <f t="shared" si="175"/>
        <v>0</v>
      </c>
      <c r="EMW191" s="349">
        <f t="shared" si="175"/>
        <v>0</v>
      </c>
      <c r="EMX191" s="349">
        <f t="shared" si="175"/>
        <v>0</v>
      </c>
      <c r="EMY191" s="349">
        <f t="shared" si="175"/>
        <v>0</v>
      </c>
      <c r="EMZ191" s="349">
        <f t="shared" si="175"/>
        <v>0</v>
      </c>
      <c r="ENA191" s="349">
        <f t="shared" si="175"/>
        <v>0</v>
      </c>
      <c r="ENB191" s="349">
        <f t="shared" si="175"/>
        <v>0</v>
      </c>
      <c r="ENC191" s="349">
        <f t="shared" si="175"/>
        <v>0</v>
      </c>
      <c r="END191" s="349">
        <f t="shared" si="175"/>
        <v>0</v>
      </c>
      <c r="ENE191" s="349">
        <f t="shared" si="175"/>
        <v>0</v>
      </c>
      <c r="ENF191" s="349">
        <f t="shared" si="175"/>
        <v>0</v>
      </c>
      <c r="ENG191" s="349">
        <f t="shared" si="175"/>
        <v>0</v>
      </c>
      <c r="ENH191" s="349">
        <f t="shared" si="175"/>
        <v>0</v>
      </c>
      <c r="ENI191" s="349">
        <f t="shared" si="175"/>
        <v>0</v>
      </c>
      <c r="ENJ191" s="349">
        <f t="shared" si="175"/>
        <v>0</v>
      </c>
      <c r="ENK191" s="349">
        <f t="shared" si="175"/>
        <v>0</v>
      </c>
      <c r="ENL191" s="349">
        <f t="shared" si="175"/>
        <v>0</v>
      </c>
      <c r="ENM191" s="349">
        <f t="shared" si="175"/>
        <v>0</v>
      </c>
      <c r="ENN191" s="349">
        <f t="shared" si="175"/>
        <v>0</v>
      </c>
      <c r="ENO191" s="349">
        <f t="shared" si="175"/>
        <v>0</v>
      </c>
      <c r="ENP191" s="349">
        <f t="shared" si="175"/>
        <v>0</v>
      </c>
      <c r="ENQ191" s="349">
        <f t="shared" si="175"/>
        <v>0</v>
      </c>
      <c r="ENR191" s="349">
        <f t="shared" si="175"/>
        <v>0</v>
      </c>
      <c r="ENS191" s="349">
        <f t="shared" si="175"/>
        <v>0</v>
      </c>
      <c r="ENT191" s="349">
        <f t="shared" si="175"/>
        <v>0</v>
      </c>
      <c r="ENU191" s="349">
        <f t="shared" si="175"/>
        <v>0</v>
      </c>
      <c r="ENV191" s="349">
        <f t="shared" si="175"/>
        <v>0</v>
      </c>
      <c r="ENW191" s="349">
        <f t="shared" si="175"/>
        <v>0</v>
      </c>
      <c r="ENX191" s="349">
        <f t="shared" si="175"/>
        <v>0</v>
      </c>
      <c r="ENY191" s="349">
        <f t="shared" si="175"/>
        <v>0</v>
      </c>
      <c r="ENZ191" s="349">
        <f t="shared" si="175"/>
        <v>0</v>
      </c>
      <c r="EOA191" s="349">
        <f t="shared" si="175"/>
        <v>0</v>
      </c>
      <c r="EOB191" s="349">
        <f t="shared" si="175"/>
        <v>0</v>
      </c>
      <c r="EOC191" s="349">
        <f t="shared" si="175"/>
        <v>0</v>
      </c>
      <c r="EOD191" s="349">
        <f t="shared" si="175"/>
        <v>0</v>
      </c>
      <c r="EOE191" s="349">
        <f t="shared" si="175"/>
        <v>0</v>
      </c>
      <c r="EOF191" s="349">
        <f t="shared" si="175"/>
        <v>0</v>
      </c>
      <c r="EOG191" s="349">
        <f t="shared" si="175"/>
        <v>0</v>
      </c>
      <c r="EOH191" s="349">
        <f t="shared" si="175"/>
        <v>0</v>
      </c>
      <c r="EOI191" s="349">
        <f t="shared" ref="EOI191:EQT191" si="176">EOI18+EOI61+EOI105+EOI148</f>
        <v>0</v>
      </c>
      <c r="EOJ191" s="349">
        <f t="shared" si="176"/>
        <v>0</v>
      </c>
      <c r="EOK191" s="349">
        <f t="shared" si="176"/>
        <v>0</v>
      </c>
      <c r="EOL191" s="349">
        <f t="shared" si="176"/>
        <v>0</v>
      </c>
      <c r="EOM191" s="349">
        <f t="shared" si="176"/>
        <v>0</v>
      </c>
      <c r="EON191" s="349">
        <f t="shared" si="176"/>
        <v>0</v>
      </c>
      <c r="EOO191" s="349">
        <f t="shared" si="176"/>
        <v>0</v>
      </c>
      <c r="EOP191" s="349">
        <f t="shared" si="176"/>
        <v>0</v>
      </c>
      <c r="EOQ191" s="349">
        <f t="shared" si="176"/>
        <v>0</v>
      </c>
      <c r="EOR191" s="349">
        <f t="shared" si="176"/>
        <v>0</v>
      </c>
      <c r="EOS191" s="349">
        <f t="shared" si="176"/>
        <v>0</v>
      </c>
      <c r="EOT191" s="349">
        <f t="shared" si="176"/>
        <v>0</v>
      </c>
      <c r="EOU191" s="349">
        <f t="shared" si="176"/>
        <v>0</v>
      </c>
      <c r="EOV191" s="349">
        <f t="shared" si="176"/>
        <v>0</v>
      </c>
      <c r="EOW191" s="349">
        <f t="shared" si="176"/>
        <v>0</v>
      </c>
      <c r="EOX191" s="349">
        <f t="shared" si="176"/>
        <v>0</v>
      </c>
      <c r="EOY191" s="349">
        <f t="shared" si="176"/>
        <v>0</v>
      </c>
      <c r="EOZ191" s="349">
        <f t="shared" si="176"/>
        <v>0</v>
      </c>
      <c r="EPA191" s="349">
        <f t="shared" si="176"/>
        <v>0</v>
      </c>
      <c r="EPB191" s="349">
        <f t="shared" si="176"/>
        <v>0</v>
      </c>
      <c r="EPC191" s="349">
        <f t="shared" si="176"/>
        <v>0</v>
      </c>
      <c r="EPD191" s="349">
        <f t="shared" si="176"/>
        <v>0</v>
      </c>
      <c r="EPE191" s="349">
        <f t="shared" si="176"/>
        <v>0</v>
      </c>
      <c r="EPF191" s="349">
        <f t="shared" si="176"/>
        <v>0</v>
      </c>
      <c r="EPG191" s="349">
        <f t="shared" si="176"/>
        <v>0</v>
      </c>
      <c r="EPH191" s="349">
        <f t="shared" si="176"/>
        <v>0</v>
      </c>
      <c r="EPI191" s="349">
        <f t="shared" si="176"/>
        <v>0</v>
      </c>
      <c r="EPJ191" s="349">
        <f t="shared" si="176"/>
        <v>0</v>
      </c>
      <c r="EPK191" s="349">
        <f t="shared" si="176"/>
        <v>0</v>
      </c>
      <c r="EPL191" s="349">
        <f t="shared" si="176"/>
        <v>0</v>
      </c>
      <c r="EPM191" s="349">
        <f t="shared" si="176"/>
        <v>0</v>
      </c>
      <c r="EPN191" s="349">
        <f t="shared" si="176"/>
        <v>0</v>
      </c>
      <c r="EPO191" s="349">
        <f t="shared" si="176"/>
        <v>0</v>
      </c>
      <c r="EPP191" s="349">
        <f t="shared" si="176"/>
        <v>0</v>
      </c>
      <c r="EPQ191" s="349">
        <f t="shared" si="176"/>
        <v>0</v>
      </c>
      <c r="EPR191" s="349">
        <f t="shared" si="176"/>
        <v>0</v>
      </c>
      <c r="EPS191" s="349">
        <f t="shared" si="176"/>
        <v>0</v>
      </c>
      <c r="EPT191" s="349">
        <f t="shared" si="176"/>
        <v>0</v>
      </c>
      <c r="EPU191" s="349">
        <f t="shared" si="176"/>
        <v>0</v>
      </c>
      <c r="EPV191" s="349">
        <f t="shared" si="176"/>
        <v>0</v>
      </c>
      <c r="EPW191" s="349">
        <f t="shared" si="176"/>
        <v>0</v>
      </c>
      <c r="EPX191" s="349">
        <f t="shared" si="176"/>
        <v>0</v>
      </c>
      <c r="EPY191" s="349">
        <f t="shared" si="176"/>
        <v>0</v>
      </c>
      <c r="EPZ191" s="349">
        <f t="shared" si="176"/>
        <v>0</v>
      </c>
      <c r="EQA191" s="349">
        <f t="shared" si="176"/>
        <v>0</v>
      </c>
      <c r="EQB191" s="349">
        <f t="shared" si="176"/>
        <v>0</v>
      </c>
      <c r="EQC191" s="349">
        <f t="shared" si="176"/>
        <v>0</v>
      </c>
      <c r="EQD191" s="349">
        <f t="shared" si="176"/>
        <v>0</v>
      </c>
      <c r="EQE191" s="349">
        <f t="shared" si="176"/>
        <v>0</v>
      </c>
      <c r="EQF191" s="349">
        <f t="shared" si="176"/>
        <v>0</v>
      </c>
      <c r="EQG191" s="349">
        <f t="shared" si="176"/>
        <v>0</v>
      </c>
      <c r="EQH191" s="349">
        <f t="shared" si="176"/>
        <v>0</v>
      </c>
      <c r="EQI191" s="349">
        <f t="shared" si="176"/>
        <v>0</v>
      </c>
      <c r="EQJ191" s="349">
        <f t="shared" si="176"/>
        <v>0</v>
      </c>
      <c r="EQK191" s="349">
        <f t="shared" si="176"/>
        <v>0</v>
      </c>
      <c r="EQL191" s="349">
        <f t="shared" si="176"/>
        <v>0</v>
      </c>
      <c r="EQM191" s="349">
        <f t="shared" si="176"/>
        <v>0</v>
      </c>
      <c r="EQN191" s="349">
        <f t="shared" si="176"/>
        <v>0</v>
      </c>
      <c r="EQO191" s="349">
        <f t="shared" si="176"/>
        <v>0</v>
      </c>
      <c r="EQP191" s="349">
        <f t="shared" si="176"/>
        <v>0</v>
      </c>
      <c r="EQQ191" s="349">
        <f t="shared" si="176"/>
        <v>0</v>
      </c>
      <c r="EQR191" s="349">
        <f t="shared" si="176"/>
        <v>0</v>
      </c>
      <c r="EQS191" s="349">
        <f t="shared" si="176"/>
        <v>0</v>
      </c>
      <c r="EQT191" s="349">
        <f t="shared" si="176"/>
        <v>0</v>
      </c>
      <c r="EQU191" s="349">
        <f t="shared" ref="EQU191:ETF191" si="177">EQU18+EQU61+EQU105+EQU148</f>
        <v>0</v>
      </c>
      <c r="EQV191" s="349">
        <f t="shared" si="177"/>
        <v>0</v>
      </c>
      <c r="EQW191" s="349">
        <f t="shared" si="177"/>
        <v>0</v>
      </c>
      <c r="EQX191" s="349">
        <f t="shared" si="177"/>
        <v>0</v>
      </c>
      <c r="EQY191" s="349">
        <f t="shared" si="177"/>
        <v>0</v>
      </c>
      <c r="EQZ191" s="349">
        <f t="shared" si="177"/>
        <v>0</v>
      </c>
      <c r="ERA191" s="349">
        <f t="shared" si="177"/>
        <v>0</v>
      </c>
      <c r="ERB191" s="349">
        <f t="shared" si="177"/>
        <v>0</v>
      </c>
      <c r="ERC191" s="349">
        <f t="shared" si="177"/>
        <v>0</v>
      </c>
      <c r="ERD191" s="349">
        <f t="shared" si="177"/>
        <v>0</v>
      </c>
      <c r="ERE191" s="349">
        <f t="shared" si="177"/>
        <v>0</v>
      </c>
      <c r="ERF191" s="349">
        <f t="shared" si="177"/>
        <v>0</v>
      </c>
      <c r="ERG191" s="349">
        <f t="shared" si="177"/>
        <v>0</v>
      </c>
      <c r="ERH191" s="349">
        <f t="shared" si="177"/>
        <v>0</v>
      </c>
      <c r="ERI191" s="349">
        <f t="shared" si="177"/>
        <v>0</v>
      </c>
      <c r="ERJ191" s="349">
        <f t="shared" si="177"/>
        <v>0</v>
      </c>
      <c r="ERK191" s="349">
        <f t="shared" si="177"/>
        <v>0</v>
      </c>
      <c r="ERL191" s="349">
        <f t="shared" si="177"/>
        <v>0</v>
      </c>
      <c r="ERM191" s="349">
        <f t="shared" si="177"/>
        <v>0</v>
      </c>
      <c r="ERN191" s="349">
        <f t="shared" si="177"/>
        <v>0</v>
      </c>
      <c r="ERO191" s="349">
        <f t="shared" si="177"/>
        <v>0</v>
      </c>
      <c r="ERP191" s="349">
        <f t="shared" si="177"/>
        <v>0</v>
      </c>
      <c r="ERQ191" s="349">
        <f t="shared" si="177"/>
        <v>0</v>
      </c>
      <c r="ERR191" s="349">
        <f t="shared" si="177"/>
        <v>0</v>
      </c>
      <c r="ERS191" s="349">
        <f t="shared" si="177"/>
        <v>0</v>
      </c>
      <c r="ERT191" s="349">
        <f t="shared" si="177"/>
        <v>0</v>
      </c>
      <c r="ERU191" s="349">
        <f t="shared" si="177"/>
        <v>0</v>
      </c>
      <c r="ERV191" s="349">
        <f t="shared" si="177"/>
        <v>0</v>
      </c>
      <c r="ERW191" s="349">
        <f t="shared" si="177"/>
        <v>0</v>
      </c>
      <c r="ERX191" s="349">
        <f t="shared" si="177"/>
        <v>0</v>
      </c>
      <c r="ERY191" s="349">
        <f t="shared" si="177"/>
        <v>0</v>
      </c>
      <c r="ERZ191" s="349">
        <f t="shared" si="177"/>
        <v>0</v>
      </c>
      <c r="ESA191" s="349">
        <f t="shared" si="177"/>
        <v>0</v>
      </c>
      <c r="ESB191" s="349">
        <f t="shared" si="177"/>
        <v>0</v>
      </c>
      <c r="ESC191" s="349">
        <f t="shared" si="177"/>
        <v>0</v>
      </c>
      <c r="ESD191" s="349">
        <f t="shared" si="177"/>
        <v>0</v>
      </c>
      <c r="ESE191" s="349">
        <f t="shared" si="177"/>
        <v>0</v>
      </c>
      <c r="ESF191" s="349">
        <f t="shared" si="177"/>
        <v>0</v>
      </c>
      <c r="ESG191" s="349">
        <f t="shared" si="177"/>
        <v>0</v>
      </c>
      <c r="ESH191" s="349">
        <f t="shared" si="177"/>
        <v>0</v>
      </c>
      <c r="ESI191" s="349">
        <f t="shared" si="177"/>
        <v>0</v>
      </c>
      <c r="ESJ191" s="349">
        <f t="shared" si="177"/>
        <v>0</v>
      </c>
      <c r="ESK191" s="349">
        <f t="shared" si="177"/>
        <v>0</v>
      </c>
      <c r="ESL191" s="349">
        <f t="shared" si="177"/>
        <v>0</v>
      </c>
      <c r="ESM191" s="349">
        <f t="shared" si="177"/>
        <v>0</v>
      </c>
      <c r="ESN191" s="349">
        <f t="shared" si="177"/>
        <v>0</v>
      </c>
      <c r="ESO191" s="349">
        <f t="shared" si="177"/>
        <v>0</v>
      </c>
      <c r="ESP191" s="349">
        <f t="shared" si="177"/>
        <v>0</v>
      </c>
      <c r="ESQ191" s="349">
        <f t="shared" si="177"/>
        <v>0</v>
      </c>
      <c r="ESR191" s="349">
        <f t="shared" si="177"/>
        <v>0</v>
      </c>
      <c r="ESS191" s="349">
        <f t="shared" si="177"/>
        <v>0</v>
      </c>
      <c r="EST191" s="349">
        <f t="shared" si="177"/>
        <v>0</v>
      </c>
      <c r="ESU191" s="349">
        <f t="shared" si="177"/>
        <v>0</v>
      </c>
      <c r="ESV191" s="349">
        <f t="shared" si="177"/>
        <v>0</v>
      </c>
      <c r="ESW191" s="349">
        <f t="shared" si="177"/>
        <v>0</v>
      </c>
      <c r="ESX191" s="349">
        <f t="shared" si="177"/>
        <v>0</v>
      </c>
      <c r="ESY191" s="349">
        <f t="shared" si="177"/>
        <v>0</v>
      </c>
      <c r="ESZ191" s="349">
        <f t="shared" si="177"/>
        <v>0</v>
      </c>
      <c r="ETA191" s="349">
        <f t="shared" si="177"/>
        <v>0</v>
      </c>
      <c r="ETB191" s="349">
        <f t="shared" si="177"/>
        <v>0</v>
      </c>
      <c r="ETC191" s="349">
        <f t="shared" si="177"/>
        <v>0</v>
      </c>
      <c r="ETD191" s="349">
        <f t="shared" si="177"/>
        <v>0</v>
      </c>
      <c r="ETE191" s="349">
        <f t="shared" si="177"/>
        <v>0</v>
      </c>
      <c r="ETF191" s="349">
        <f t="shared" si="177"/>
        <v>0</v>
      </c>
      <c r="ETG191" s="349">
        <f t="shared" ref="ETG191:EVR191" si="178">ETG18+ETG61+ETG105+ETG148</f>
        <v>0</v>
      </c>
      <c r="ETH191" s="349">
        <f t="shared" si="178"/>
        <v>0</v>
      </c>
      <c r="ETI191" s="349">
        <f t="shared" si="178"/>
        <v>0</v>
      </c>
      <c r="ETJ191" s="349">
        <f t="shared" si="178"/>
        <v>0</v>
      </c>
      <c r="ETK191" s="349">
        <f t="shared" si="178"/>
        <v>0</v>
      </c>
      <c r="ETL191" s="349">
        <f t="shared" si="178"/>
        <v>0</v>
      </c>
      <c r="ETM191" s="349">
        <f t="shared" si="178"/>
        <v>0</v>
      </c>
      <c r="ETN191" s="349">
        <f t="shared" si="178"/>
        <v>0</v>
      </c>
      <c r="ETO191" s="349">
        <f t="shared" si="178"/>
        <v>0</v>
      </c>
      <c r="ETP191" s="349">
        <f t="shared" si="178"/>
        <v>0</v>
      </c>
      <c r="ETQ191" s="349">
        <f t="shared" si="178"/>
        <v>0</v>
      </c>
      <c r="ETR191" s="349">
        <f t="shared" si="178"/>
        <v>0</v>
      </c>
      <c r="ETS191" s="349">
        <f t="shared" si="178"/>
        <v>0</v>
      </c>
      <c r="ETT191" s="349">
        <f t="shared" si="178"/>
        <v>0</v>
      </c>
      <c r="ETU191" s="349">
        <f t="shared" si="178"/>
        <v>0</v>
      </c>
      <c r="ETV191" s="349">
        <f t="shared" si="178"/>
        <v>0</v>
      </c>
      <c r="ETW191" s="349">
        <f t="shared" si="178"/>
        <v>0</v>
      </c>
      <c r="ETX191" s="349">
        <f t="shared" si="178"/>
        <v>0</v>
      </c>
      <c r="ETY191" s="349">
        <f t="shared" si="178"/>
        <v>0</v>
      </c>
      <c r="ETZ191" s="349">
        <f t="shared" si="178"/>
        <v>0</v>
      </c>
      <c r="EUA191" s="349">
        <f t="shared" si="178"/>
        <v>0</v>
      </c>
      <c r="EUB191" s="349">
        <f t="shared" si="178"/>
        <v>0</v>
      </c>
      <c r="EUC191" s="349">
        <f t="shared" si="178"/>
        <v>0</v>
      </c>
      <c r="EUD191" s="349">
        <f t="shared" si="178"/>
        <v>0</v>
      </c>
      <c r="EUE191" s="349">
        <f t="shared" si="178"/>
        <v>0</v>
      </c>
      <c r="EUF191" s="349">
        <f t="shared" si="178"/>
        <v>0</v>
      </c>
      <c r="EUG191" s="349">
        <f t="shared" si="178"/>
        <v>0</v>
      </c>
      <c r="EUH191" s="349">
        <f t="shared" si="178"/>
        <v>0</v>
      </c>
      <c r="EUI191" s="349">
        <f t="shared" si="178"/>
        <v>0</v>
      </c>
      <c r="EUJ191" s="349">
        <f t="shared" si="178"/>
        <v>0</v>
      </c>
      <c r="EUK191" s="349">
        <f t="shared" si="178"/>
        <v>0</v>
      </c>
      <c r="EUL191" s="349">
        <f t="shared" si="178"/>
        <v>0</v>
      </c>
      <c r="EUM191" s="349">
        <f t="shared" si="178"/>
        <v>0</v>
      </c>
      <c r="EUN191" s="349">
        <f t="shared" si="178"/>
        <v>0</v>
      </c>
      <c r="EUO191" s="349">
        <f t="shared" si="178"/>
        <v>0</v>
      </c>
      <c r="EUP191" s="349">
        <f t="shared" si="178"/>
        <v>0</v>
      </c>
      <c r="EUQ191" s="349">
        <f t="shared" si="178"/>
        <v>0</v>
      </c>
      <c r="EUR191" s="349">
        <f t="shared" si="178"/>
        <v>0</v>
      </c>
      <c r="EUS191" s="349">
        <f t="shared" si="178"/>
        <v>0</v>
      </c>
      <c r="EUT191" s="349">
        <f t="shared" si="178"/>
        <v>0</v>
      </c>
      <c r="EUU191" s="349">
        <f t="shared" si="178"/>
        <v>0</v>
      </c>
      <c r="EUV191" s="349">
        <f t="shared" si="178"/>
        <v>0</v>
      </c>
      <c r="EUW191" s="349">
        <f t="shared" si="178"/>
        <v>0</v>
      </c>
      <c r="EUX191" s="349">
        <f t="shared" si="178"/>
        <v>0</v>
      </c>
      <c r="EUY191" s="349">
        <f t="shared" si="178"/>
        <v>0</v>
      </c>
      <c r="EUZ191" s="349">
        <f t="shared" si="178"/>
        <v>0</v>
      </c>
      <c r="EVA191" s="349">
        <f t="shared" si="178"/>
        <v>0</v>
      </c>
      <c r="EVB191" s="349">
        <f t="shared" si="178"/>
        <v>0</v>
      </c>
      <c r="EVC191" s="349">
        <f t="shared" si="178"/>
        <v>0</v>
      </c>
      <c r="EVD191" s="349">
        <f t="shared" si="178"/>
        <v>0</v>
      </c>
      <c r="EVE191" s="349">
        <f t="shared" si="178"/>
        <v>0</v>
      </c>
      <c r="EVF191" s="349">
        <f t="shared" si="178"/>
        <v>0</v>
      </c>
      <c r="EVG191" s="349">
        <f t="shared" si="178"/>
        <v>0</v>
      </c>
      <c r="EVH191" s="349">
        <f t="shared" si="178"/>
        <v>0</v>
      </c>
      <c r="EVI191" s="349">
        <f t="shared" si="178"/>
        <v>0</v>
      </c>
      <c r="EVJ191" s="349">
        <f t="shared" si="178"/>
        <v>0</v>
      </c>
      <c r="EVK191" s="349">
        <f t="shared" si="178"/>
        <v>0</v>
      </c>
      <c r="EVL191" s="349">
        <f t="shared" si="178"/>
        <v>0</v>
      </c>
      <c r="EVM191" s="349">
        <f t="shared" si="178"/>
        <v>0</v>
      </c>
      <c r="EVN191" s="349">
        <f t="shared" si="178"/>
        <v>0</v>
      </c>
      <c r="EVO191" s="349">
        <f t="shared" si="178"/>
        <v>0</v>
      </c>
      <c r="EVP191" s="349">
        <f t="shared" si="178"/>
        <v>0</v>
      </c>
      <c r="EVQ191" s="349">
        <f t="shared" si="178"/>
        <v>0</v>
      </c>
      <c r="EVR191" s="349">
        <f t="shared" si="178"/>
        <v>0</v>
      </c>
      <c r="EVS191" s="349">
        <f t="shared" ref="EVS191:EYD191" si="179">EVS18+EVS61+EVS105+EVS148</f>
        <v>0</v>
      </c>
      <c r="EVT191" s="349">
        <f t="shared" si="179"/>
        <v>0</v>
      </c>
      <c r="EVU191" s="349">
        <f t="shared" si="179"/>
        <v>0</v>
      </c>
      <c r="EVV191" s="349">
        <f t="shared" si="179"/>
        <v>0</v>
      </c>
      <c r="EVW191" s="349">
        <f t="shared" si="179"/>
        <v>0</v>
      </c>
      <c r="EVX191" s="349">
        <f t="shared" si="179"/>
        <v>0</v>
      </c>
      <c r="EVY191" s="349">
        <f t="shared" si="179"/>
        <v>0</v>
      </c>
      <c r="EVZ191" s="349">
        <f t="shared" si="179"/>
        <v>0</v>
      </c>
      <c r="EWA191" s="349">
        <f t="shared" si="179"/>
        <v>0</v>
      </c>
      <c r="EWB191" s="349">
        <f t="shared" si="179"/>
        <v>0</v>
      </c>
      <c r="EWC191" s="349">
        <f t="shared" si="179"/>
        <v>0</v>
      </c>
      <c r="EWD191" s="349">
        <f t="shared" si="179"/>
        <v>0</v>
      </c>
      <c r="EWE191" s="349">
        <f t="shared" si="179"/>
        <v>0</v>
      </c>
      <c r="EWF191" s="349">
        <f t="shared" si="179"/>
        <v>0</v>
      </c>
      <c r="EWG191" s="349">
        <f t="shared" si="179"/>
        <v>0</v>
      </c>
      <c r="EWH191" s="349">
        <f t="shared" si="179"/>
        <v>0</v>
      </c>
      <c r="EWI191" s="349">
        <f t="shared" si="179"/>
        <v>0</v>
      </c>
      <c r="EWJ191" s="349">
        <f t="shared" si="179"/>
        <v>0</v>
      </c>
      <c r="EWK191" s="349">
        <f t="shared" si="179"/>
        <v>0</v>
      </c>
      <c r="EWL191" s="349">
        <f t="shared" si="179"/>
        <v>0</v>
      </c>
      <c r="EWM191" s="349">
        <f t="shared" si="179"/>
        <v>0</v>
      </c>
      <c r="EWN191" s="349">
        <f t="shared" si="179"/>
        <v>0</v>
      </c>
      <c r="EWO191" s="349">
        <f t="shared" si="179"/>
        <v>0</v>
      </c>
      <c r="EWP191" s="349">
        <f t="shared" si="179"/>
        <v>0</v>
      </c>
      <c r="EWQ191" s="349">
        <f t="shared" si="179"/>
        <v>0</v>
      </c>
      <c r="EWR191" s="349">
        <f t="shared" si="179"/>
        <v>0</v>
      </c>
      <c r="EWS191" s="349">
        <f t="shared" si="179"/>
        <v>0</v>
      </c>
      <c r="EWT191" s="349">
        <f t="shared" si="179"/>
        <v>0</v>
      </c>
      <c r="EWU191" s="349">
        <f t="shared" si="179"/>
        <v>0</v>
      </c>
      <c r="EWV191" s="349">
        <f t="shared" si="179"/>
        <v>0</v>
      </c>
      <c r="EWW191" s="349">
        <f t="shared" si="179"/>
        <v>0</v>
      </c>
      <c r="EWX191" s="349">
        <f t="shared" si="179"/>
        <v>0</v>
      </c>
      <c r="EWY191" s="349">
        <f t="shared" si="179"/>
        <v>0</v>
      </c>
      <c r="EWZ191" s="349">
        <f t="shared" si="179"/>
        <v>0</v>
      </c>
      <c r="EXA191" s="349">
        <f t="shared" si="179"/>
        <v>0</v>
      </c>
      <c r="EXB191" s="349">
        <f t="shared" si="179"/>
        <v>0</v>
      </c>
      <c r="EXC191" s="349">
        <f t="shared" si="179"/>
        <v>0</v>
      </c>
      <c r="EXD191" s="349">
        <f t="shared" si="179"/>
        <v>0</v>
      </c>
      <c r="EXE191" s="349">
        <f t="shared" si="179"/>
        <v>0</v>
      </c>
      <c r="EXF191" s="349">
        <f t="shared" si="179"/>
        <v>0</v>
      </c>
      <c r="EXG191" s="349">
        <f t="shared" si="179"/>
        <v>0</v>
      </c>
      <c r="EXH191" s="349">
        <f t="shared" si="179"/>
        <v>0</v>
      </c>
      <c r="EXI191" s="349">
        <f t="shared" si="179"/>
        <v>0</v>
      </c>
      <c r="EXJ191" s="349">
        <f t="shared" si="179"/>
        <v>0</v>
      </c>
      <c r="EXK191" s="349">
        <f t="shared" si="179"/>
        <v>0</v>
      </c>
      <c r="EXL191" s="349">
        <f t="shared" si="179"/>
        <v>0</v>
      </c>
      <c r="EXM191" s="349">
        <f t="shared" si="179"/>
        <v>0</v>
      </c>
      <c r="EXN191" s="349">
        <f t="shared" si="179"/>
        <v>0</v>
      </c>
      <c r="EXO191" s="349">
        <f t="shared" si="179"/>
        <v>0</v>
      </c>
      <c r="EXP191" s="349">
        <f t="shared" si="179"/>
        <v>0</v>
      </c>
      <c r="EXQ191" s="349">
        <f t="shared" si="179"/>
        <v>0</v>
      </c>
      <c r="EXR191" s="349">
        <f t="shared" si="179"/>
        <v>0</v>
      </c>
      <c r="EXS191" s="349">
        <f t="shared" si="179"/>
        <v>0</v>
      </c>
      <c r="EXT191" s="349">
        <f t="shared" si="179"/>
        <v>0</v>
      </c>
      <c r="EXU191" s="349">
        <f t="shared" si="179"/>
        <v>0</v>
      </c>
      <c r="EXV191" s="349">
        <f t="shared" si="179"/>
        <v>0</v>
      </c>
      <c r="EXW191" s="349">
        <f t="shared" si="179"/>
        <v>0</v>
      </c>
      <c r="EXX191" s="349">
        <f t="shared" si="179"/>
        <v>0</v>
      </c>
      <c r="EXY191" s="349">
        <f t="shared" si="179"/>
        <v>0</v>
      </c>
      <c r="EXZ191" s="349">
        <f t="shared" si="179"/>
        <v>0</v>
      </c>
      <c r="EYA191" s="349">
        <f t="shared" si="179"/>
        <v>0</v>
      </c>
      <c r="EYB191" s="349">
        <f t="shared" si="179"/>
        <v>0</v>
      </c>
      <c r="EYC191" s="349">
        <f t="shared" si="179"/>
        <v>0</v>
      </c>
      <c r="EYD191" s="349">
        <f t="shared" si="179"/>
        <v>0</v>
      </c>
      <c r="EYE191" s="349">
        <f t="shared" ref="EYE191:FAP191" si="180">EYE18+EYE61+EYE105+EYE148</f>
        <v>0</v>
      </c>
      <c r="EYF191" s="349">
        <f t="shared" si="180"/>
        <v>0</v>
      </c>
      <c r="EYG191" s="349">
        <f t="shared" si="180"/>
        <v>0</v>
      </c>
      <c r="EYH191" s="349">
        <f t="shared" si="180"/>
        <v>0</v>
      </c>
      <c r="EYI191" s="349">
        <f t="shared" si="180"/>
        <v>0</v>
      </c>
      <c r="EYJ191" s="349">
        <f t="shared" si="180"/>
        <v>0</v>
      </c>
      <c r="EYK191" s="349">
        <f t="shared" si="180"/>
        <v>0</v>
      </c>
      <c r="EYL191" s="349">
        <f t="shared" si="180"/>
        <v>0</v>
      </c>
      <c r="EYM191" s="349">
        <f t="shared" si="180"/>
        <v>0</v>
      </c>
      <c r="EYN191" s="349">
        <f t="shared" si="180"/>
        <v>0</v>
      </c>
      <c r="EYO191" s="349">
        <f t="shared" si="180"/>
        <v>0</v>
      </c>
      <c r="EYP191" s="349">
        <f t="shared" si="180"/>
        <v>0</v>
      </c>
      <c r="EYQ191" s="349">
        <f t="shared" si="180"/>
        <v>0</v>
      </c>
      <c r="EYR191" s="349">
        <f t="shared" si="180"/>
        <v>0</v>
      </c>
      <c r="EYS191" s="349">
        <f t="shared" si="180"/>
        <v>0</v>
      </c>
      <c r="EYT191" s="349">
        <f t="shared" si="180"/>
        <v>0</v>
      </c>
      <c r="EYU191" s="349">
        <f t="shared" si="180"/>
        <v>0</v>
      </c>
      <c r="EYV191" s="349">
        <f t="shared" si="180"/>
        <v>0</v>
      </c>
      <c r="EYW191" s="349">
        <f t="shared" si="180"/>
        <v>0</v>
      </c>
      <c r="EYX191" s="349">
        <f t="shared" si="180"/>
        <v>0</v>
      </c>
      <c r="EYY191" s="349">
        <f t="shared" si="180"/>
        <v>0</v>
      </c>
      <c r="EYZ191" s="349">
        <f t="shared" si="180"/>
        <v>0</v>
      </c>
      <c r="EZA191" s="349">
        <f t="shared" si="180"/>
        <v>0</v>
      </c>
      <c r="EZB191" s="349">
        <f t="shared" si="180"/>
        <v>0</v>
      </c>
      <c r="EZC191" s="349">
        <f t="shared" si="180"/>
        <v>0</v>
      </c>
      <c r="EZD191" s="349">
        <f t="shared" si="180"/>
        <v>0</v>
      </c>
      <c r="EZE191" s="349">
        <f t="shared" si="180"/>
        <v>0</v>
      </c>
      <c r="EZF191" s="349">
        <f t="shared" si="180"/>
        <v>0</v>
      </c>
      <c r="EZG191" s="349">
        <f t="shared" si="180"/>
        <v>0</v>
      </c>
      <c r="EZH191" s="349">
        <f t="shared" si="180"/>
        <v>0</v>
      </c>
      <c r="EZI191" s="349">
        <f t="shared" si="180"/>
        <v>0</v>
      </c>
      <c r="EZJ191" s="349">
        <f t="shared" si="180"/>
        <v>0</v>
      </c>
      <c r="EZK191" s="349">
        <f t="shared" si="180"/>
        <v>0</v>
      </c>
      <c r="EZL191" s="349">
        <f t="shared" si="180"/>
        <v>0</v>
      </c>
      <c r="EZM191" s="349">
        <f t="shared" si="180"/>
        <v>0</v>
      </c>
      <c r="EZN191" s="349">
        <f t="shared" si="180"/>
        <v>0</v>
      </c>
      <c r="EZO191" s="349">
        <f t="shared" si="180"/>
        <v>0</v>
      </c>
      <c r="EZP191" s="349">
        <f t="shared" si="180"/>
        <v>0</v>
      </c>
      <c r="EZQ191" s="349">
        <f t="shared" si="180"/>
        <v>0</v>
      </c>
      <c r="EZR191" s="349">
        <f t="shared" si="180"/>
        <v>0</v>
      </c>
      <c r="EZS191" s="349">
        <f t="shared" si="180"/>
        <v>0</v>
      </c>
      <c r="EZT191" s="349">
        <f t="shared" si="180"/>
        <v>0</v>
      </c>
      <c r="EZU191" s="349">
        <f t="shared" si="180"/>
        <v>0</v>
      </c>
      <c r="EZV191" s="349">
        <f t="shared" si="180"/>
        <v>0</v>
      </c>
      <c r="EZW191" s="349">
        <f t="shared" si="180"/>
        <v>0</v>
      </c>
      <c r="EZX191" s="349">
        <f t="shared" si="180"/>
        <v>0</v>
      </c>
      <c r="EZY191" s="349">
        <f t="shared" si="180"/>
        <v>0</v>
      </c>
      <c r="EZZ191" s="349">
        <f t="shared" si="180"/>
        <v>0</v>
      </c>
      <c r="FAA191" s="349">
        <f t="shared" si="180"/>
        <v>0</v>
      </c>
      <c r="FAB191" s="349">
        <f t="shared" si="180"/>
        <v>0</v>
      </c>
      <c r="FAC191" s="349">
        <f t="shared" si="180"/>
        <v>0</v>
      </c>
      <c r="FAD191" s="349">
        <f t="shared" si="180"/>
        <v>0</v>
      </c>
      <c r="FAE191" s="349">
        <f t="shared" si="180"/>
        <v>0</v>
      </c>
      <c r="FAF191" s="349">
        <f t="shared" si="180"/>
        <v>0</v>
      </c>
      <c r="FAG191" s="349">
        <f t="shared" si="180"/>
        <v>0</v>
      </c>
      <c r="FAH191" s="349">
        <f t="shared" si="180"/>
        <v>0</v>
      </c>
      <c r="FAI191" s="349">
        <f t="shared" si="180"/>
        <v>0</v>
      </c>
      <c r="FAJ191" s="349">
        <f t="shared" si="180"/>
        <v>0</v>
      </c>
      <c r="FAK191" s="349">
        <f t="shared" si="180"/>
        <v>0</v>
      </c>
      <c r="FAL191" s="349">
        <f t="shared" si="180"/>
        <v>0</v>
      </c>
      <c r="FAM191" s="349">
        <f t="shared" si="180"/>
        <v>0</v>
      </c>
      <c r="FAN191" s="349">
        <f t="shared" si="180"/>
        <v>0</v>
      </c>
      <c r="FAO191" s="349">
        <f t="shared" si="180"/>
        <v>0</v>
      </c>
      <c r="FAP191" s="349">
        <f t="shared" si="180"/>
        <v>0</v>
      </c>
      <c r="FAQ191" s="349">
        <f t="shared" ref="FAQ191:FDB191" si="181">FAQ18+FAQ61+FAQ105+FAQ148</f>
        <v>0</v>
      </c>
      <c r="FAR191" s="349">
        <f t="shared" si="181"/>
        <v>0</v>
      </c>
      <c r="FAS191" s="349">
        <f t="shared" si="181"/>
        <v>0</v>
      </c>
      <c r="FAT191" s="349">
        <f t="shared" si="181"/>
        <v>0</v>
      </c>
      <c r="FAU191" s="349">
        <f t="shared" si="181"/>
        <v>0</v>
      </c>
      <c r="FAV191" s="349">
        <f t="shared" si="181"/>
        <v>0</v>
      </c>
      <c r="FAW191" s="349">
        <f t="shared" si="181"/>
        <v>0</v>
      </c>
      <c r="FAX191" s="349">
        <f t="shared" si="181"/>
        <v>0</v>
      </c>
      <c r="FAY191" s="349">
        <f t="shared" si="181"/>
        <v>0</v>
      </c>
      <c r="FAZ191" s="349">
        <f t="shared" si="181"/>
        <v>0</v>
      </c>
      <c r="FBA191" s="349">
        <f t="shared" si="181"/>
        <v>0</v>
      </c>
      <c r="FBB191" s="349">
        <f t="shared" si="181"/>
        <v>0</v>
      </c>
      <c r="FBC191" s="349">
        <f t="shared" si="181"/>
        <v>0</v>
      </c>
      <c r="FBD191" s="349">
        <f t="shared" si="181"/>
        <v>0</v>
      </c>
      <c r="FBE191" s="349">
        <f t="shared" si="181"/>
        <v>0</v>
      </c>
      <c r="FBF191" s="349">
        <f t="shared" si="181"/>
        <v>0</v>
      </c>
      <c r="FBG191" s="349">
        <f t="shared" si="181"/>
        <v>0</v>
      </c>
      <c r="FBH191" s="349">
        <f t="shared" si="181"/>
        <v>0</v>
      </c>
      <c r="FBI191" s="349">
        <f t="shared" si="181"/>
        <v>0</v>
      </c>
      <c r="FBJ191" s="349">
        <f t="shared" si="181"/>
        <v>0</v>
      </c>
      <c r="FBK191" s="349">
        <f t="shared" si="181"/>
        <v>0</v>
      </c>
      <c r="FBL191" s="349">
        <f t="shared" si="181"/>
        <v>0</v>
      </c>
      <c r="FBM191" s="349">
        <f t="shared" si="181"/>
        <v>0</v>
      </c>
      <c r="FBN191" s="349">
        <f t="shared" si="181"/>
        <v>0</v>
      </c>
      <c r="FBO191" s="349">
        <f t="shared" si="181"/>
        <v>0</v>
      </c>
      <c r="FBP191" s="349">
        <f t="shared" si="181"/>
        <v>0</v>
      </c>
      <c r="FBQ191" s="349">
        <f t="shared" si="181"/>
        <v>0</v>
      </c>
      <c r="FBR191" s="349">
        <f t="shared" si="181"/>
        <v>0</v>
      </c>
      <c r="FBS191" s="349">
        <f t="shared" si="181"/>
        <v>0</v>
      </c>
      <c r="FBT191" s="349">
        <f t="shared" si="181"/>
        <v>0</v>
      </c>
      <c r="FBU191" s="349">
        <f t="shared" si="181"/>
        <v>0</v>
      </c>
      <c r="FBV191" s="349">
        <f t="shared" si="181"/>
        <v>0</v>
      </c>
      <c r="FBW191" s="349">
        <f t="shared" si="181"/>
        <v>0</v>
      </c>
      <c r="FBX191" s="349">
        <f t="shared" si="181"/>
        <v>0</v>
      </c>
      <c r="FBY191" s="349">
        <f t="shared" si="181"/>
        <v>0</v>
      </c>
      <c r="FBZ191" s="349">
        <f t="shared" si="181"/>
        <v>0</v>
      </c>
      <c r="FCA191" s="349">
        <f t="shared" si="181"/>
        <v>0</v>
      </c>
      <c r="FCB191" s="349">
        <f t="shared" si="181"/>
        <v>0</v>
      </c>
      <c r="FCC191" s="349">
        <f t="shared" si="181"/>
        <v>0</v>
      </c>
      <c r="FCD191" s="349">
        <f t="shared" si="181"/>
        <v>0</v>
      </c>
      <c r="FCE191" s="349">
        <f t="shared" si="181"/>
        <v>0</v>
      </c>
      <c r="FCF191" s="349">
        <f t="shared" si="181"/>
        <v>0</v>
      </c>
      <c r="FCG191" s="349">
        <f t="shared" si="181"/>
        <v>0</v>
      </c>
      <c r="FCH191" s="349">
        <f t="shared" si="181"/>
        <v>0</v>
      </c>
      <c r="FCI191" s="349">
        <f t="shared" si="181"/>
        <v>0</v>
      </c>
      <c r="FCJ191" s="349">
        <f t="shared" si="181"/>
        <v>0</v>
      </c>
      <c r="FCK191" s="349">
        <f t="shared" si="181"/>
        <v>0</v>
      </c>
      <c r="FCL191" s="349">
        <f t="shared" si="181"/>
        <v>0</v>
      </c>
      <c r="FCM191" s="349">
        <f t="shared" si="181"/>
        <v>0</v>
      </c>
      <c r="FCN191" s="349">
        <f t="shared" si="181"/>
        <v>0</v>
      </c>
      <c r="FCO191" s="349">
        <f t="shared" si="181"/>
        <v>0</v>
      </c>
      <c r="FCP191" s="349">
        <f t="shared" si="181"/>
        <v>0</v>
      </c>
      <c r="FCQ191" s="349">
        <f t="shared" si="181"/>
        <v>0</v>
      </c>
      <c r="FCR191" s="349">
        <f t="shared" si="181"/>
        <v>0</v>
      </c>
      <c r="FCS191" s="349">
        <f t="shared" si="181"/>
        <v>0</v>
      </c>
      <c r="FCT191" s="349">
        <f t="shared" si="181"/>
        <v>0</v>
      </c>
      <c r="FCU191" s="349">
        <f t="shared" si="181"/>
        <v>0</v>
      </c>
      <c r="FCV191" s="349">
        <f t="shared" si="181"/>
        <v>0</v>
      </c>
      <c r="FCW191" s="349">
        <f t="shared" si="181"/>
        <v>0</v>
      </c>
      <c r="FCX191" s="349">
        <f t="shared" si="181"/>
        <v>0</v>
      </c>
      <c r="FCY191" s="349">
        <f t="shared" si="181"/>
        <v>0</v>
      </c>
      <c r="FCZ191" s="349">
        <f t="shared" si="181"/>
        <v>0</v>
      </c>
      <c r="FDA191" s="349">
        <f t="shared" si="181"/>
        <v>0</v>
      </c>
      <c r="FDB191" s="349">
        <f t="shared" si="181"/>
        <v>0</v>
      </c>
      <c r="FDC191" s="349">
        <f t="shared" ref="FDC191:FFN191" si="182">FDC18+FDC61+FDC105+FDC148</f>
        <v>0</v>
      </c>
      <c r="FDD191" s="349">
        <f t="shared" si="182"/>
        <v>0</v>
      </c>
      <c r="FDE191" s="349">
        <f t="shared" si="182"/>
        <v>0</v>
      </c>
      <c r="FDF191" s="349">
        <f t="shared" si="182"/>
        <v>0</v>
      </c>
      <c r="FDG191" s="349">
        <f t="shared" si="182"/>
        <v>0</v>
      </c>
      <c r="FDH191" s="349">
        <f t="shared" si="182"/>
        <v>0</v>
      </c>
      <c r="FDI191" s="349">
        <f t="shared" si="182"/>
        <v>0</v>
      </c>
      <c r="FDJ191" s="349">
        <f t="shared" si="182"/>
        <v>0</v>
      </c>
      <c r="FDK191" s="349">
        <f t="shared" si="182"/>
        <v>0</v>
      </c>
      <c r="FDL191" s="349">
        <f t="shared" si="182"/>
        <v>0</v>
      </c>
      <c r="FDM191" s="349">
        <f t="shared" si="182"/>
        <v>0</v>
      </c>
      <c r="FDN191" s="349">
        <f t="shared" si="182"/>
        <v>0</v>
      </c>
      <c r="FDO191" s="349">
        <f t="shared" si="182"/>
        <v>0</v>
      </c>
      <c r="FDP191" s="349">
        <f t="shared" si="182"/>
        <v>0</v>
      </c>
      <c r="FDQ191" s="349">
        <f t="shared" si="182"/>
        <v>0</v>
      </c>
      <c r="FDR191" s="349">
        <f t="shared" si="182"/>
        <v>0</v>
      </c>
      <c r="FDS191" s="349">
        <f t="shared" si="182"/>
        <v>0</v>
      </c>
      <c r="FDT191" s="349">
        <f t="shared" si="182"/>
        <v>0</v>
      </c>
      <c r="FDU191" s="349">
        <f t="shared" si="182"/>
        <v>0</v>
      </c>
      <c r="FDV191" s="349">
        <f t="shared" si="182"/>
        <v>0</v>
      </c>
      <c r="FDW191" s="349">
        <f t="shared" si="182"/>
        <v>0</v>
      </c>
      <c r="FDX191" s="349">
        <f t="shared" si="182"/>
        <v>0</v>
      </c>
      <c r="FDY191" s="349">
        <f t="shared" si="182"/>
        <v>0</v>
      </c>
      <c r="FDZ191" s="349">
        <f t="shared" si="182"/>
        <v>0</v>
      </c>
      <c r="FEA191" s="349">
        <f t="shared" si="182"/>
        <v>0</v>
      </c>
      <c r="FEB191" s="349">
        <f t="shared" si="182"/>
        <v>0</v>
      </c>
      <c r="FEC191" s="349">
        <f t="shared" si="182"/>
        <v>0</v>
      </c>
      <c r="FED191" s="349">
        <f t="shared" si="182"/>
        <v>0</v>
      </c>
      <c r="FEE191" s="349">
        <f t="shared" si="182"/>
        <v>0</v>
      </c>
      <c r="FEF191" s="349">
        <f t="shared" si="182"/>
        <v>0</v>
      </c>
      <c r="FEG191" s="349">
        <f t="shared" si="182"/>
        <v>0</v>
      </c>
      <c r="FEH191" s="349">
        <f t="shared" si="182"/>
        <v>0</v>
      </c>
      <c r="FEI191" s="349">
        <f t="shared" si="182"/>
        <v>0</v>
      </c>
      <c r="FEJ191" s="349">
        <f t="shared" si="182"/>
        <v>0</v>
      </c>
      <c r="FEK191" s="349">
        <f t="shared" si="182"/>
        <v>0</v>
      </c>
      <c r="FEL191" s="349">
        <f t="shared" si="182"/>
        <v>0</v>
      </c>
      <c r="FEM191" s="349">
        <f t="shared" si="182"/>
        <v>0</v>
      </c>
      <c r="FEN191" s="349">
        <f t="shared" si="182"/>
        <v>0</v>
      </c>
      <c r="FEO191" s="349">
        <f t="shared" si="182"/>
        <v>0</v>
      </c>
      <c r="FEP191" s="349">
        <f t="shared" si="182"/>
        <v>0</v>
      </c>
      <c r="FEQ191" s="349">
        <f t="shared" si="182"/>
        <v>0</v>
      </c>
      <c r="FER191" s="349">
        <f t="shared" si="182"/>
        <v>0</v>
      </c>
      <c r="FES191" s="349">
        <f t="shared" si="182"/>
        <v>0</v>
      </c>
      <c r="FET191" s="349">
        <f t="shared" si="182"/>
        <v>0</v>
      </c>
      <c r="FEU191" s="349">
        <f t="shared" si="182"/>
        <v>0</v>
      </c>
      <c r="FEV191" s="349">
        <f t="shared" si="182"/>
        <v>0</v>
      </c>
      <c r="FEW191" s="349">
        <f t="shared" si="182"/>
        <v>0</v>
      </c>
      <c r="FEX191" s="349">
        <f t="shared" si="182"/>
        <v>0</v>
      </c>
      <c r="FEY191" s="349">
        <f t="shared" si="182"/>
        <v>0</v>
      </c>
      <c r="FEZ191" s="349">
        <f t="shared" si="182"/>
        <v>0</v>
      </c>
      <c r="FFA191" s="349">
        <f t="shared" si="182"/>
        <v>0</v>
      </c>
      <c r="FFB191" s="349">
        <f t="shared" si="182"/>
        <v>0</v>
      </c>
      <c r="FFC191" s="349">
        <f t="shared" si="182"/>
        <v>0</v>
      </c>
      <c r="FFD191" s="349">
        <f t="shared" si="182"/>
        <v>0</v>
      </c>
      <c r="FFE191" s="349">
        <f t="shared" si="182"/>
        <v>0</v>
      </c>
      <c r="FFF191" s="349">
        <f t="shared" si="182"/>
        <v>0</v>
      </c>
      <c r="FFG191" s="349">
        <f t="shared" si="182"/>
        <v>0</v>
      </c>
      <c r="FFH191" s="349">
        <f t="shared" si="182"/>
        <v>0</v>
      </c>
      <c r="FFI191" s="349">
        <f t="shared" si="182"/>
        <v>0</v>
      </c>
      <c r="FFJ191" s="349">
        <f t="shared" si="182"/>
        <v>0</v>
      </c>
      <c r="FFK191" s="349">
        <f t="shared" si="182"/>
        <v>0</v>
      </c>
      <c r="FFL191" s="349">
        <f t="shared" si="182"/>
        <v>0</v>
      </c>
      <c r="FFM191" s="349">
        <f t="shared" si="182"/>
        <v>0</v>
      </c>
      <c r="FFN191" s="349">
        <f t="shared" si="182"/>
        <v>0</v>
      </c>
      <c r="FFO191" s="349">
        <f t="shared" ref="FFO191:FHZ191" si="183">FFO18+FFO61+FFO105+FFO148</f>
        <v>0</v>
      </c>
      <c r="FFP191" s="349">
        <f t="shared" si="183"/>
        <v>0</v>
      </c>
      <c r="FFQ191" s="349">
        <f t="shared" si="183"/>
        <v>0</v>
      </c>
      <c r="FFR191" s="349">
        <f t="shared" si="183"/>
        <v>0</v>
      </c>
      <c r="FFS191" s="349">
        <f t="shared" si="183"/>
        <v>0</v>
      </c>
      <c r="FFT191" s="349">
        <f t="shared" si="183"/>
        <v>0</v>
      </c>
      <c r="FFU191" s="349">
        <f t="shared" si="183"/>
        <v>0</v>
      </c>
      <c r="FFV191" s="349">
        <f t="shared" si="183"/>
        <v>0</v>
      </c>
      <c r="FFW191" s="349">
        <f t="shared" si="183"/>
        <v>0</v>
      </c>
      <c r="FFX191" s="349">
        <f t="shared" si="183"/>
        <v>0</v>
      </c>
      <c r="FFY191" s="349">
        <f t="shared" si="183"/>
        <v>0</v>
      </c>
      <c r="FFZ191" s="349">
        <f t="shared" si="183"/>
        <v>0</v>
      </c>
      <c r="FGA191" s="349">
        <f t="shared" si="183"/>
        <v>0</v>
      </c>
      <c r="FGB191" s="349">
        <f t="shared" si="183"/>
        <v>0</v>
      </c>
      <c r="FGC191" s="349">
        <f t="shared" si="183"/>
        <v>0</v>
      </c>
      <c r="FGD191" s="349">
        <f t="shared" si="183"/>
        <v>0</v>
      </c>
      <c r="FGE191" s="349">
        <f t="shared" si="183"/>
        <v>0</v>
      </c>
      <c r="FGF191" s="349">
        <f t="shared" si="183"/>
        <v>0</v>
      </c>
      <c r="FGG191" s="349">
        <f t="shared" si="183"/>
        <v>0</v>
      </c>
      <c r="FGH191" s="349">
        <f t="shared" si="183"/>
        <v>0</v>
      </c>
      <c r="FGI191" s="349">
        <f t="shared" si="183"/>
        <v>0</v>
      </c>
      <c r="FGJ191" s="349">
        <f t="shared" si="183"/>
        <v>0</v>
      </c>
      <c r="FGK191" s="349">
        <f t="shared" si="183"/>
        <v>0</v>
      </c>
      <c r="FGL191" s="349">
        <f t="shared" si="183"/>
        <v>0</v>
      </c>
      <c r="FGM191" s="349">
        <f t="shared" si="183"/>
        <v>0</v>
      </c>
      <c r="FGN191" s="349">
        <f t="shared" si="183"/>
        <v>0</v>
      </c>
      <c r="FGO191" s="349">
        <f t="shared" si="183"/>
        <v>0</v>
      </c>
      <c r="FGP191" s="349">
        <f t="shared" si="183"/>
        <v>0</v>
      </c>
      <c r="FGQ191" s="349">
        <f t="shared" si="183"/>
        <v>0</v>
      </c>
      <c r="FGR191" s="349">
        <f t="shared" si="183"/>
        <v>0</v>
      </c>
      <c r="FGS191" s="349">
        <f t="shared" si="183"/>
        <v>0</v>
      </c>
      <c r="FGT191" s="349">
        <f t="shared" si="183"/>
        <v>0</v>
      </c>
      <c r="FGU191" s="349">
        <f t="shared" si="183"/>
        <v>0</v>
      </c>
      <c r="FGV191" s="349">
        <f t="shared" si="183"/>
        <v>0</v>
      </c>
      <c r="FGW191" s="349">
        <f t="shared" si="183"/>
        <v>0</v>
      </c>
      <c r="FGX191" s="349">
        <f t="shared" si="183"/>
        <v>0</v>
      </c>
      <c r="FGY191" s="349">
        <f t="shared" si="183"/>
        <v>0</v>
      </c>
      <c r="FGZ191" s="349">
        <f t="shared" si="183"/>
        <v>0</v>
      </c>
      <c r="FHA191" s="349">
        <f t="shared" si="183"/>
        <v>0</v>
      </c>
      <c r="FHB191" s="349">
        <f t="shared" si="183"/>
        <v>0</v>
      </c>
      <c r="FHC191" s="349">
        <f t="shared" si="183"/>
        <v>0</v>
      </c>
      <c r="FHD191" s="349">
        <f t="shared" si="183"/>
        <v>0</v>
      </c>
      <c r="FHE191" s="349">
        <f t="shared" si="183"/>
        <v>0</v>
      </c>
      <c r="FHF191" s="349">
        <f t="shared" si="183"/>
        <v>0</v>
      </c>
      <c r="FHG191" s="349">
        <f t="shared" si="183"/>
        <v>0</v>
      </c>
      <c r="FHH191" s="349">
        <f t="shared" si="183"/>
        <v>0</v>
      </c>
      <c r="FHI191" s="349">
        <f t="shared" si="183"/>
        <v>0</v>
      </c>
      <c r="FHJ191" s="349">
        <f t="shared" si="183"/>
        <v>0</v>
      </c>
      <c r="FHK191" s="349">
        <f t="shared" si="183"/>
        <v>0</v>
      </c>
      <c r="FHL191" s="349">
        <f t="shared" si="183"/>
        <v>0</v>
      </c>
      <c r="FHM191" s="349">
        <f t="shared" si="183"/>
        <v>0</v>
      </c>
      <c r="FHN191" s="349">
        <f t="shared" si="183"/>
        <v>0</v>
      </c>
      <c r="FHO191" s="349">
        <f t="shared" si="183"/>
        <v>0</v>
      </c>
      <c r="FHP191" s="349">
        <f t="shared" si="183"/>
        <v>0</v>
      </c>
      <c r="FHQ191" s="349">
        <f t="shared" si="183"/>
        <v>0</v>
      </c>
      <c r="FHR191" s="349">
        <f t="shared" si="183"/>
        <v>0</v>
      </c>
      <c r="FHS191" s="349">
        <f t="shared" si="183"/>
        <v>0</v>
      </c>
      <c r="FHT191" s="349">
        <f t="shared" si="183"/>
        <v>0</v>
      </c>
      <c r="FHU191" s="349">
        <f t="shared" si="183"/>
        <v>0</v>
      </c>
      <c r="FHV191" s="349">
        <f t="shared" si="183"/>
        <v>0</v>
      </c>
      <c r="FHW191" s="349">
        <f t="shared" si="183"/>
        <v>0</v>
      </c>
      <c r="FHX191" s="349">
        <f t="shared" si="183"/>
        <v>0</v>
      </c>
      <c r="FHY191" s="349">
        <f t="shared" si="183"/>
        <v>0</v>
      </c>
      <c r="FHZ191" s="349">
        <f t="shared" si="183"/>
        <v>0</v>
      </c>
      <c r="FIA191" s="349">
        <f t="shared" ref="FIA191:FKL191" si="184">FIA18+FIA61+FIA105+FIA148</f>
        <v>0</v>
      </c>
      <c r="FIB191" s="349">
        <f t="shared" si="184"/>
        <v>0</v>
      </c>
      <c r="FIC191" s="349">
        <f t="shared" si="184"/>
        <v>0</v>
      </c>
      <c r="FID191" s="349">
        <f t="shared" si="184"/>
        <v>0</v>
      </c>
      <c r="FIE191" s="349">
        <f t="shared" si="184"/>
        <v>0</v>
      </c>
      <c r="FIF191" s="349">
        <f t="shared" si="184"/>
        <v>0</v>
      </c>
      <c r="FIG191" s="349">
        <f t="shared" si="184"/>
        <v>0</v>
      </c>
      <c r="FIH191" s="349">
        <f t="shared" si="184"/>
        <v>0</v>
      </c>
      <c r="FII191" s="349">
        <f t="shared" si="184"/>
        <v>0</v>
      </c>
      <c r="FIJ191" s="349">
        <f t="shared" si="184"/>
        <v>0</v>
      </c>
      <c r="FIK191" s="349">
        <f t="shared" si="184"/>
        <v>0</v>
      </c>
      <c r="FIL191" s="349">
        <f t="shared" si="184"/>
        <v>0</v>
      </c>
      <c r="FIM191" s="349">
        <f t="shared" si="184"/>
        <v>0</v>
      </c>
      <c r="FIN191" s="349">
        <f t="shared" si="184"/>
        <v>0</v>
      </c>
      <c r="FIO191" s="349">
        <f t="shared" si="184"/>
        <v>0</v>
      </c>
      <c r="FIP191" s="349">
        <f t="shared" si="184"/>
        <v>0</v>
      </c>
      <c r="FIQ191" s="349">
        <f t="shared" si="184"/>
        <v>0</v>
      </c>
      <c r="FIR191" s="349">
        <f t="shared" si="184"/>
        <v>0</v>
      </c>
      <c r="FIS191" s="349">
        <f t="shared" si="184"/>
        <v>0</v>
      </c>
      <c r="FIT191" s="349">
        <f t="shared" si="184"/>
        <v>0</v>
      </c>
      <c r="FIU191" s="349">
        <f t="shared" si="184"/>
        <v>0</v>
      </c>
      <c r="FIV191" s="349">
        <f t="shared" si="184"/>
        <v>0</v>
      </c>
      <c r="FIW191" s="349">
        <f t="shared" si="184"/>
        <v>0</v>
      </c>
      <c r="FIX191" s="349">
        <f t="shared" si="184"/>
        <v>0</v>
      </c>
      <c r="FIY191" s="349">
        <f t="shared" si="184"/>
        <v>0</v>
      </c>
      <c r="FIZ191" s="349">
        <f t="shared" si="184"/>
        <v>0</v>
      </c>
      <c r="FJA191" s="349">
        <f t="shared" si="184"/>
        <v>0</v>
      </c>
      <c r="FJB191" s="349">
        <f t="shared" si="184"/>
        <v>0</v>
      </c>
      <c r="FJC191" s="349">
        <f t="shared" si="184"/>
        <v>0</v>
      </c>
      <c r="FJD191" s="349">
        <f t="shared" si="184"/>
        <v>0</v>
      </c>
      <c r="FJE191" s="349">
        <f t="shared" si="184"/>
        <v>0</v>
      </c>
      <c r="FJF191" s="349">
        <f t="shared" si="184"/>
        <v>0</v>
      </c>
      <c r="FJG191" s="349">
        <f t="shared" si="184"/>
        <v>0</v>
      </c>
      <c r="FJH191" s="349">
        <f t="shared" si="184"/>
        <v>0</v>
      </c>
      <c r="FJI191" s="349">
        <f t="shared" si="184"/>
        <v>0</v>
      </c>
      <c r="FJJ191" s="349">
        <f t="shared" si="184"/>
        <v>0</v>
      </c>
      <c r="FJK191" s="349">
        <f t="shared" si="184"/>
        <v>0</v>
      </c>
      <c r="FJL191" s="349">
        <f t="shared" si="184"/>
        <v>0</v>
      </c>
      <c r="FJM191" s="349">
        <f t="shared" si="184"/>
        <v>0</v>
      </c>
      <c r="FJN191" s="349">
        <f t="shared" si="184"/>
        <v>0</v>
      </c>
      <c r="FJO191" s="349">
        <f t="shared" si="184"/>
        <v>0</v>
      </c>
      <c r="FJP191" s="349">
        <f t="shared" si="184"/>
        <v>0</v>
      </c>
      <c r="FJQ191" s="349">
        <f t="shared" si="184"/>
        <v>0</v>
      </c>
      <c r="FJR191" s="349">
        <f t="shared" si="184"/>
        <v>0</v>
      </c>
      <c r="FJS191" s="349">
        <f t="shared" si="184"/>
        <v>0</v>
      </c>
      <c r="FJT191" s="349">
        <f t="shared" si="184"/>
        <v>0</v>
      </c>
      <c r="FJU191" s="349">
        <f t="shared" si="184"/>
        <v>0</v>
      </c>
      <c r="FJV191" s="349">
        <f t="shared" si="184"/>
        <v>0</v>
      </c>
      <c r="FJW191" s="349">
        <f t="shared" si="184"/>
        <v>0</v>
      </c>
      <c r="FJX191" s="349">
        <f t="shared" si="184"/>
        <v>0</v>
      </c>
      <c r="FJY191" s="349">
        <f t="shared" si="184"/>
        <v>0</v>
      </c>
      <c r="FJZ191" s="349">
        <f t="shared" si="184"/>
        <v>0</v>
      </c>
      <c r="FKA191" s="349">
        <f t="shared" si="184"/>
        <v>0</v>
      </c>
      <c r="FKB191" s="349">
        <f t="shared" si="184"/>
        <v>0</v>
      </c>
      <c r="FKC191" s="349">
        <f t="shared" si="184"/>
        <v>0</v>
      </c>
      <c r="FKD191" s="349">
        <f t="shared" si="184"/>
        <v>0</v>
      </c>
      <c r="FKE191" s="349">
        <f t="shared" si="184"/>
        <v>0</v>
      </c>
      <c r="FKF191" s="349">
        <f t="shared" si="184"/>
        <v>0</v>
      </c>
      <c r="FKG191" s="349">
        <f t="shared" si="184"/>
        <v>0</v>
      </c>
      <c r="FKH191" s="349">
        <f t="shared" si="184"/>
        <v>0</v>
      </c>
      <c r="FKI191" s="349">
        <f t="shared" si="184"/>
        <v>0</v>
      </c>
      <c r="FKJ191" s="349">
        <f t="shared" si="184"/>
        <v>0</v>
      </c>
      <c r="FKK191" s="349">
        <f t="shared" si="184"/>
        <v>0</v>
      </c>
      <c r="FKL191" s="349">
        <f t="shared" si="184"/>
        <v>0</v>
      </c>
      <c r="FKM191" s="349">
        <f t="shared" ref="FKM191:FMX191" si="185">FKM18+FKM61+FKM105+FKM148</f>
        <v>0</v>
      </c>
      <c r="FKN191" s="349">
        <f t="shared" si="185"/>
        <v>0</v>
      </c>
      <c r="FKO191" s="349">
        <f t="shared" si="185"/>
        <v>0</v>
      </c>
      <c r="FKP191" s="349">
        <f t="shared" si="185"/>
        <v>0</v>
      </c>
      <c r="FKQ191" s="349">
        <f t="shared" si="185"/>
        <v>0</v>
      </c>
      <c r="FKR191" s="349">
        <f t="shared" si="185"/>
        <v>0</v>
      </c>
      <c r="FKS191" s="349">
        <f t="shared" si="185"/>
        <v>0</v>
      </c>
      <c r="FKT191" s="349">
        <f t="shared" si="185"/>
        <v>0</v>
      </c>
      <c r="FKU191" s="349">
        <f t="shared" si="185"/>
        <v>0</v>
      </c>
      <c r="FKV191" s="349">
        <f t="shared" si="185"/>
        <v>0</v>
      </c>
      <c r="FKW191" s="349">
        <f t="shared" si="185"/>
        <v>0</v>
      </c>
      <c r="FKX191" s="349">
        <f t="shared" si="185"/>
        <v>0</v>
      </c>
      <c r="FKY191" s="349">
        <f t="shared" si="185"/>
        <v>0</v>
      </c>
      <c r="FKZ191" s="349">
        <f t="shared" si="185"/>
        <v>0</v>
      </c>
      <c r="FLA191" s="349">
        <f t="shared" si="185"/>
        <v>0</v>
      </c>
      <c r="FLB191" s="349">
        <f t="shared" si="185"/>
        <v>0</v>
      </c>
      <c r="FLC191" s="349">
        <f t="shared" si="185"/>
        <v>0</v>
      </c>
      <c r="FLD191" s="349">
        <f t="shared" si="185"/>
        <v>0</v>
      </c>
      <c r="FLE191" s="349">
        <f t="shared" si="185"/>
        <v>0</v>
      </c>
      <c r="FLF191" s="349">
        <f t="shared" si="185"/>
        <v>0</v>
      </c>
      <c r="FLG191" s="349">
        <f t="shared" si="185"/>
        <v>0</v>
      </c>
      <c r="FLH191" s="349">
        <f t="shared" si="185"/>
        <v>0</v>
      </c>
      <c r="FLI191" s="349">
        <f t="shared" si="185"/>
        <v>0</v>
      </c>
      <c r="FLJ191" s="349">
        <f t="shared" si="185"/>
        <v>0</v>
      </c>
      <c r="FLK191" s="349">
        <f t="shared" si="185"/>
        <v>0</v>
      </c>
      <c r="FLL191" s="349">
        <f t="shared" si="185"/>
        <v>0</v>
      </c>
      <c r="FLM191" s="349">
        <f t="shared" si="185"/>
        <v>0</v>
      </c>
      <c r="FLN191" s="349">
        <f t="shared" si="185"/>
        <v>0</v>
      </c>
      <c r="FLO191" s="349">
        <f t="shared" si="185"/>
        <v>0</v>
      </c>
      <c r="FLP191" s="349">
        <f t="shared" si="185"/>
        <v>0</v>
      </c>
      <c r="FLQ191" s="349">
        <f t="shared" si="185"/>
        <v>0</v>
      </c>
      <c r="FLR191" s="349">
        <f t="shared" si="185"/>
        <v>0</v>
      </c>
      <c r="FLS191" s="349">
        <f t="shared" si="185"/>
        <v>0</v>
      </c>
      <c r="FLT191" s="349">
        <f t="shared" si="185"/>
        <v>0</v>
      </c>
      <c r="FLU191" s="349">
        <f t="shared" si="185"/>
        <v>0</v>
      </c>
      <c r="FLV191" s="349">
        <f t="shared" si="185"/>
        <v>0</v>
      </c>
      <c r="FLW191" s="349">
        <f t="shared" si="185"/>
        <v>0</v>
      </c>
      <c r="FLX191" s="349">
        <f t="shared" si="185"/>
        <v>0</v>
      </c>
      <c r="FLY191" s="349">
        <f t="shared" si="185"/>
        <v>0</v>
      </c>
      <c r="FLZ191" s="349">
        <f t="shared" si="185"/>
        <v>0</v>
      </c>
      <c r="FMA191" s="349">
        <f t="shared" si="185"/>
        <v>0</v>
      </c>
      <c r="FMB191" s="349">
        <f t="shared" si="185"/>
        <v>0</v>
      </c>
      <c r="FMC191" s="349">
        <f t="shared" si="185"/>
        <v>0</v>
      </c>
      <c r="FMD191" s="349">
        <f t="shared" si="185"/>
        <v>0</v>
      </c>
      <c r="FME191" s="349">
        <f t="shared" si="185"/>
        <v>0</v>
      </c>
      <c r="FMF191" s="349">
        <f t="shared" si="185"/>
        <v>0</v>
      </c>
      <c r="FMG191" s="349">
        <f t="shared" si="185"/>
        <v>0</v>
      </c>
      <c r="FMH191" s="349">
        <f t="shared" si="185"/>
        <v>0</v>
      </c>
      <c r="FMI191" s="349">
        <f t="shared" si="185"/>
        <v>0</v>
      </c>
      <c r="FMJ191" s="349">
        <f t="shared" si="185"/>
        <v>0</v>
      </c>
      <c r="FMK191" s="349">
        <f t="shared" si="185"/>
        <v>0</v>
      </c>
      <c r="FML191" s="349">
        <f t="shared" si="185"/>
        <v>0</v>
      </c>
      <c r="FMM191" s="349">
        <f t="shared" si="185"/>
        <v>0</v>
      </c>
      <c r="FMN191" s="349">
        <f t="shared" si="185"/>
        <v>0</v>
      </c>
      <c r="FMO191" s="349">
        <f t="shared" si="185"/>
        <v>0</v>
      </c>
      <c r="FMP191" s="349">
        <f t="shared" si="185"/>
        <v>0</v>
      </c>
      <c r="FMQ191" s="349">
        <f t="shared" si="185"/>
        <v>0</v>
      </c>
      <c r="FMR191" s="349">
        <f t="shared" si="185"/>
        <v>0</v>
      </c>
      <c r="FMS191" s="349">
        <f t="shared" si="185"/>
        <v>0</v>
      </c>
      <c r="FMT191" s="349">
        <f t="shared" si="185"/>
        <v>0</v>
      </c>
      <c r="FMU191" s="349">
        <f t="shared" si="185"/>
        <v>0</v>
      </c>
      <c r="FMV191" s="349">
        <f t="shared" si="185"/>
        <v>0</v>
      </c>
      <c r="FMW191" s="349">
        <f t="shared" si="185"/>
        <v>0</v>
      </c>
      <c r="FMX191" s="349">
        <f t="shared" si="185"/>
        <v>0</v>
      </c>
      <c r="FMY191" s="349">
        <f t="shared" ref="FMY191:FPJ191" si="186">FMY18+FMY61+FMY105+FMY148</f>
        <v>0</v>
      </c>
      <c r="FMZ191" s="349">
        <f t="shared" si="186"/>
        <v>0</v>
      </c>
      <c r="FNA191" s="349">
        <f t="shared" si="186"/>
        <v>0</v>
      </c>
      <c r="FNB191" s="349">
        <f t="shared" si="186"/>
        <v>0</v>
      </c>
      <c r="FNC191" s="349">
        <f t="shared" si="186"/>
        <v>0</v>
      </c>
      <c r="FND191" s="349">
        <f t="shared" si="186"/>
        <v>0</v>
      </c>
      <c r="FNE191" s="349">
        <f t="shared" si="186"/>
        <v>0</v>
      </c>
      <c r="FNF191" s="349">
        <f t="shared" si="186"/>
        <v>0</v>
      </c>
      <c r="FNG191" s="349">
        <f t="shared" si="186"/>
        <v>0</v>
      </c>
      <c r="FNH191" s="349">
        <f t="shared" si="186"/>
        <v>0</v>
      </c>
      <c r="FNI191" s="349">
        <f t="shared" si="186"/>
        <v>0</v>
      </c>
      <c r="FNJ191" s="349">
        <f t="shared" si="186"/>
        <v>0</v>
      </c>
      <c r="FNK191" s="349">
        <f t="shared" si="186"/>
        <v>0</v>
      </c>
      <c r="FNL191" s="349">
        <f t="shared" si="186"/>
        <v>0</v>
      </c>
      <c r="FNM191" s="349">
        <f t="shared" si="186"/>
        <v>0</v>
      </c>
      <c r="FNN191" s="349">
        <f t="shared" si="186"/>
        <v>0</v>
      </c>
      <c r="FNO191" s="349">
        <f t="shared" si="186"/>
        <v>0</v>
      </c>
      <c r="FNP191" s="349">
        <f t="shared" si="186"/>
        <v>0</v>
      </c>
      <c r="FNQ191" s="349">
        <f t="shared" si="186"/>
        <v>0</v>
      </c>
      <c r="FNR191" s="349">
        <f t="shared" si="186"/>
        <v>0</v>
      </c>
      <c r="FNS191" s="349">
        <f t="shared" si="186"/>
        <v>0</v>
      </c>
      <c r="FNT191" s="349">
        <f t="shared" si="186"/>
        <v>0</v>
      </c>
      <c r="FNU191" s="349">
        <f t="shared" si="186"/>
        <v>0</v>
      </c>
      <c r="FNV191" s="349">
        <f t="shared" si="186"/>
        <v>0</v>
      </c>
      <c r="FNW191" s="349">
        <f t="shared" si="186"/>
        <v>0</v>
      </c>
      <c r="FNX191" s="349">
        <f t="shared" si="186"/>
        <v>0</v>
      </c>
      <c r="FNY191" s="349">
        <f t="shared" si="186"/>
        <v>0</v>
      </c>
      <c r="FNZ191" s="349">
        <f t="shared" si="186"/>
        <v>0</v>
      </c>
      <c r="FOA191" s="349">
        <f t="shared" si="186"/>
        <v>0</v>
      </c>
      <c r="FOB191" s="349">
        <f t="shared" si="186"/>
        <v>0</v>
      </c>
      <c r="FOC191" s="349">
        <f t="shared" si="186"/>
        <v>0</v>
      </c>
      <c r="FOD191" s="349">
        <f t="shared" si="186"/>
        <v>0</v>
      </c>
      <c r="FOE191" s="349">
        <f t="shared" si="186"/>
        <v>0</v>
      </c>
      <c r="FOF191" s="349">
        <f t="shared" si="186"/>
        <v>0</v>
      </c>
      <c r="FOG191" s="349">
        <f t="shared" si="186"/>
        <v>0</v>
      </c>
      <c r="FOH191" s="349">
        <f t="shared" si="186"/>
        <v>0</v>
      </c>
      <c r="FOI191" s="349">
        <f t="shared" si="186"/>
        <v>0</v>
      </c>
      <c r="FOJ191" s="349">
        <f t="shared" si="186"/>
        <v>0</v>
      </c>
      <c r="FOK191" s="349">
        <f t="shared" si="186"/>
        <v>0</v>
      </c>
      <c r="FOL191" s="349">
        <f t="shared" si="186"/>
        <v>0</v>
      </c>
      <c r="FOM191" s="349">
        <f t="shared" si="186"/>
        <v>0</v>
      </c>
      <c r="FON191" s="349">
        <f t="shared" si="186"/>
        <v>0</v>
      </c>
      <c r="FOO191" s="349">
        <f t="shared" si="186"/>
        <v>0</v>
      </c>
      <c r="FOP191" s="349">
        <f t="shared" si="186"/>
        <v>0</v>
      </c>
      <c r="FOQ191" s="349">
        <f t="shared" si="186"/>
        <v>0</v>
      </c>
      <c r="FOR191" s="349">
        <f t="shared" si="186"/>
        <v>0</v>
      </c>
      <c r="FOS191" s="349">
        <f t="shared" si="186"/>
        <v>0</v>
      </c>
      <c r="FOT191" s="349">
        <f t="shared" si="186"/>
        <v>0</v>
      </c>
      <c r="FOU191" s="349">
        <f t="shared" si="186"/>
        <v>0</v>
      </c>
      <c r="FOV191" s="349">
        <f t="shared" si="186"/>
        <v>0</v>
      </c>
      <c r="FOW191" s="349">
        <f t="shared" si="186"/>
        <v>0</v>
      </c>
      <c r="FOX191" s="349">
        <f t="shared" si="186"/>
        <v>0</v>
      </c>
      <c r="FOY191" s="349">
        <f t="shared" si="186"/>
        <v>0</v>
      </c>
      <c r="FOZ191" s="349">
        <f t="shared" si="186"/>
        <v>0</v>
      </c>
      <c r="FPA191" s="349">
        <f t="shared" si="186"/>
        <v>0</v>
      </c>
      <c r="FPB191" s="349">
        <f t="shared" si="186"/>
        <v>0</v>
      </c>
      <c r="FPC191" s="349">
        <f t="shared" si="186"/>
        <v>0</v>
      </c>
      <c r="FPD191" s="349">
        <f t="shared" si="186"/>
        <v>0</v>
      </c>
      <c r="FPE191" s="349">
        <f t="shared" si="186"/>
        <v>0</v>
      </c>
      <c r="FPF191" s="349">
        <f t="shared" si="186"/>
        <v>0</v>
      </c>
      <c r="FPG191" s="349">
        <f t="shared" si="186"/>
        <v>0</v>
      </c>
      <c r="FPH191" s="349">
        <f t="shared" si="186"/>
        <v>0</v>
      </c>
      <c r="FPI191" s="349">
        <f t="shared" si="186"/>
        <v>0</v>
      </c>
      <c r="FPJ191" s="349">
        <f t="shared" si="186"/>
        <v>0</v>
      </c>
      <c r="FPK191" s="349">
        <f t="shared" ref="FPK191:FRV191" si="187">FPK18+FPK61+FPK105+FPK148</f>
        <v>0</v>
      </c>
      <c r="FPL191" s="349">
        <f t="shared" si="187"/>
        <v>0</v>
      </c>
      <c r="FPM191" s="349">
        <f t="shared" si="187"/>
        <v>0</v>
      </c>
      <c r="FPN191" s="349">
        <f t="shared" si="187"/>
        <v>0</v>
      </c>
      <c r="FPO191" s="349">
        <f t="shared" si="187"/>
        <v>0</v>
      </c>
      <c r="FPP191" s="349">
        <f t="shared" si="187"/>
        <v>0</v>
      </c>
      <c r="FPQ191" s="349">
        <f t="shared" si="187"/>
        <v>0</v>
      </c>
      <c r="FPR191" s="349">
        <f t="shared" si="187"/>
        <v>0</v>
      </c>
      <c r="FPS191" s="349">
        <f t="shared" si="187"/>
        <v>0</v>
      </c>
      <c r="FPT191" s="349">
        <f t="shared" si="187"/>
        <v>0</v>
      </c>
      <c r="FPU191" s="349">
        <f t="shared" si="187"/>
        <v>0</v>
      </c>
      <c r="FPV191" s="349">
        <f t="shared" si="187"/>
        <v>0</v>
      </c>
      <c r="FPW191" s="349">
        <f t="shared" si="187"/>
        <v>0</v>
      </c>
      <c r="FPX191" s="349">
        <f t="shared" si="187"/>
        <v>0</v>
      </c>
      <c r="FPY191" s="349">
        <f t="shared" si="187"/>
        <v>0</v>
      </c>
      <c r="FPZ191" s="349">
        <f t="shared" si="187"/>
        <v>0</v>
      </c>
      <c r="FQA191" s="349">
        <f t="shared" si="187"/>
        <v>0</v>
      </c>
      <c r="FQB191" s="349">
        <f t="shared" si="187"/>
        <v>0</v>
      </c>
      <c r="FQC191" s="349">
        <f t="shared" si="187"/>
        <v>0</v>
      </c>
      <c r="FQD191" s="349">
        <f t="shared" si="187"/>
        <v>0</v>
      </c>
      <c r="FQE191" s="349">
        <f t="shared" si="187"/>
        <v>0</v>
      </c>
      <c r="FQF191" s="349">
        <f t="shared" si="187"/>
        <v>0</v>
      </c>
      <c r="FQG191" s="349">
        <f t="shared" si="187"/>
        <v>0</v>
      </c>
      <c r="FQH191" s="349">
        <f t="shared" si="187"/>
        <v>0</v>
      </c>
      <c r="FQI191" s="349">
        <f t="shared" si="187"/>
        <v>0</v>
      </c>
      <c r="FQJ191" s="349">
        <f t="shared" si="187"/>
        <v>0</v>
      </c>
      <c r="FQK191" s="349">
        <f t="shared" si="187"/>
        <v>0</v>
      </c>
      <c r="FQL191" s="349">
        <f t="shared" si="187"/>
        <v>0</v>
      </c>
      <c r="FQM191" s="349">
        <f t="shared" si="187"/>
        <v>0</v>
      </c>
      <c r="FQN191" s="349">
        <f t="shared" si="187"/>
        <v>0</v>
      </c>
      <c r="FQO191" s="349">
        <f t="shared" si="187"/>
        <v>0</v>
      </c>
      <c r="FQP191" s="349">
        <f t="shared" si="187"/>
        <v>0</v>
      </c>
      <c r="FQQ191" s="349">
        <f t="shared" si="187"/>
        <v>0</v>
      </c>
      <c r="FQR191" s="349">
        <f t="shared" si="187"/>
        <v>0</v>
      </c>
      <c r="FQS191" s="349">
        <f t="shared" si="187"/>
        <v>0</v>
      </c>
      <c r="FQT191" s="349">
        <f t="shared" si="187"/>
        <v>0</v>
      </c>
      <c r="FQU191" s="349">
        <f t="shared" si="187"/>
        <v>0</v>
      </c>
      <c r="FQV191" s="349">
        <f t="shared" si="187"/>
        <v>0</v>
      </c>
      <c r="FQW191" s="349">
        <f t="shared" si="187"/>
        <v>0</v>
      </c>
      <c r="FQX191" s="349">
        <f t="shared" si="187"/>
        <v>0</v>
      </c>
      <c r="FQY191" s="349">
        <f t="shared" si="187"/>
        <v>0</v>
      </c>
      <c r="FQZ191" s="349">
        <f t="shared" si="187"/>
        <v>0</v>
      </c>
      <c r="FRA191" s="349">
        <f t="shared" si="187"/>
        <v>0</v>
      </c>
      <c r="FRB191" s="349">
        <f t="shared" si="187"/>
        <v>0</v>
      </c>
      <c r="FRC191" s="349">
        <f t="shared" si="187"/>
        <v>0</v>
      </c>
      <c r="FRD191" s="349">
        <f t="shared" si="187"/>
        <v>0</v>
      </c>
      <c r="FRE191" s="349">
        <f t="shared" si="187"/>
        <v>0</v>
      </c>
      <c r="FRF191" s="349">
        <f t="shared" si="187"/>
        <v>0</v>
      </c>
      <c r="FRG191" s="349">
        <f t="shared" si="187"/>
        <v>0</v>
      </c>
      <c r="FRH191" s="349">
        <f t="shared" si="187"/>
        <v>0</v>
      </c>
      <c r="FRI191" s="349">
        <f t="shared" si="187"/>
        <v>0</v>
      </c>
      <c r="FRJ191" s="349">
        <f t="shared" si="187"/>
        <v>0</v>
      </c>
      <c r="FRK191" s="349">
        <f t="shared" si="187"/>
        <v>0</v>
      </c>
      <c r="FRL191" s="349">
        <f t="shared" si="187"/>
        <v>0</v>
      </c>
      <c r="FRM191" s="349">
        <f t="shared" si="187"/>
        <v>0</v>
      </c>
      <c r="FRN191" s="349">
        <f t="shared" si="187"/>
        <v>0</v>
      </c>
      <c r="FRO191" s="349">
        <f t="shared" si="187"/>
        <v>0</v>
      </c>
      <c r="FRP191" s="349">
        <f t="shared" si="187"/>
        <v>0</v>
      </c>
      <c r="FRQ191" s="349">
        <f t="shared" si="187"/>
        <v>0</v>
      </c>
      <c r="FRR191" s="349">
        <f t="shared" si="187"/>
        <v>0</v>
      </c>
      <c r="FRS191" s="349">
        <f t="shared" si="187"/>
        <v>0</v>
      </c>
      <c r="FRT191" s="349">
        <f t="shared" si="187"/>
        <v>0</v>
      </c>
      <c r="FRU191" s="349">
        <f t="shared" si="187"/>
        <v>0</v>
      </c>
      <c r="FRV191" s="349">
        <f t="shared" si="187"/>
        <v>0</v>
      </c>
      <c r="FRW191" s="349">
        <f t="shared" ref="FRW191:FUH191" si="188">FRW18+FRW61+FRW105+FRW148</f>
        <v>0</v>
      </c>
      <c r="FRX191" s="349">
        <f t="shared" si="188"/>
        <v>0</v>
      </c>
      <c r="FRY191" s="349">
        <f t="shared" si="188"/>
        <v>0</v>
      </c>
      <c r="FRZ191" s="349">
        <f t="shared" si="188"/>
        <v>0</v>
      </c>
      <c r="FSA191" s="349">
        <f t="shared" si="188"/>
        <v>0</v>
      </c>
      <c r="FSB191" s="349">
        <f t="shared" si="188"/>
        <v>0</v>
      </c>
      <c r="FSC191" s="349">
        <f t="shared" si="188"/>
        <v>0</v>
      </c>
      <c r="FSD191" s="349">
        <f t="shared" si="188"/>
        <v>0</v>
      </c>
      <c r="FSE191" s="349">
        <f t="shared" si="188"/>
        <v>0</v>
      </c>
      <c r="FSF191" s="349">
        <f t="shared" si="188"/>
        <v>0</v>
      </c>
      <c r="FSG191" s="349">
        <f t="shared" si="188"/>
        <v>0</v>
      </c>
      <c r="FSH191" s="349">
        <f t="shared" si="188"/>
        <v>0</v>
      </c>
      <c r="FSI191" s="349">
        <f t="shared" si="188"/>
        <v>0</v>
      </c>
      <c r="FSJ191" s="349">
        <f t="shared" si="188"/>
        <v>0</v>
      </c>
      <c r="FSK191" s="349">
        <f t="shared" si="188"/>
        <v>0</v>
      </c>
      <c r="FSL191" s="349">
        <f t="shared" si="188"/>
        <v>0</v>
      </c>
      <c r="FSM191" s="349">
        <f t="shared" si="188"/>
        <v>0</v>
      </c>
      <c r="FSN191" s="349">
        <f t="shared" si="188"/>
        <v>0</v>
      </c>
      <c r="FSO191" s="349">
        <f t="shared" si="188"/>
        <v>0</v>
      </c>
      <c r="FSP191" s="349">
        <f t="shared" si="188"/>
        <v>0</v>
      </c>
      <c r="FSQ191" s="349">
        <f t="shared" si="188"/>
        <v>0</v>
      </c>
      <c r="FSR191" s="349">
        <f t="shared" si="188"/>
        <v>0</v>
      </c>
      <c r="FSS191" s="349">
        <f t="shared" si="188"/>
        <v>0</v>
      </c>
      <c r="FST191" s="349">
        <f t="shared" si="188"/>
        <v>0</v>
      </c>
      <c r="FSU191" s="349">
        <f t="shared" si="188"/>
        <v>0</v>
      </c>
      <c r="FSV191" s="349">
        <f t="shared" si="188"/>
        <v>0</v>
      </c>
      <c r="FSW191" s="349">
        <f t="shared" si="188"/>
        <v>0</v>
      </c>
      <c r="FSX191" s="349">
        <f t="shared" si="188"/>
        <v>0</v>
      </c>
      <c r="FSY191" s="349">
        <f t="shared" si="188"/>
        <v>0</v>
      </c>
      <c r="FSZ191" s="349">
        <f t="shared" si="188"/>
        <v>0</v>
      </c>
      <c r="FTA191" s="349">
        <f t="shared" si="188"/>
        <v>0</v>
      </c>
      <c r="FTB191" s="349">
        <f t="shared" si="188"/>
        <v>0</v>
      </c>
      <c r="FTC191" s="349">
        <f t="shared" si="188"/>
        <v>0</v>
      </c>
      <c r="FTD191" s="349">
        <f t="shared" si="188"/>
        <v>0</v>
      </c>
      <c r="FTE191" s="349">
        <f t="shared" si="188"/>
        <v>0</v>
      </c>
      <c r="FTF191" s="349">
        <f t="shared" si="188"/>
        <v>0</v>
      </c>
      <c r="FTG191" s="349">
        <f t="shared" si="188"/>
        <v>0</v>
      </c>
      <c r="FTH191" s="349">
        <f t="shared" si="188"/>
        <v>0</v>
      </c>
      <c r="FTI191" s="349">
        <f t="shared" si="188"/>
        <v>0</v>
      </c>
      <c r="FTJ191" s="349">
        <f t="shared" si="188"/>
        <v>0</v>
      </c>
      <c r="FTK191" s="349">
        <f t="shared" si="188"/>
        <v>0</v>
      </c>
      <c r="FTL191" s="349">
        <f t="shared" si="188"/>
        <v>0</v>
      </c>
      <c r="FTM191" s="349">
        <f t="shared" si="188"/>
        <v>0</v>
      </c>
      <c r="FTN191" s="349">
        <f t="shared" si="188"/>
        <v>0</v>
      </c>
      <c r="FTO191" s="349">
        <f t="shared" si="188"/>
        <v>0</v>
      </c>
      <c r="FTP191" s="349">
        <f t="shared" si="188"/>
        <v>0</v>
      </c>
      <c r="FTQ191" s="349">
        <f t="shared" si="188"/>
        <v>0</v>
      </c>
      <c r="FTR191" s="349">
        <f t="shared" si="188"/>
        <v>0</v>
      </c>
      <c r="FTS191" s="349">
        <f t="shared" si="188"/>
        <v>0</v>
      </c>
      <c r="FTT191" s="349">
        <f t="shared" si="188"/>
        <v>0</v>
      </c>
      <c r="FTU191" s="349">
        <f t="shared" si="188"/>
        <v>0</v>
      </c>
      <c r="FTV191" s="349">
        <f t="shared" si="188"/>
        <v>0</v>
      </c>
      <c r="FTW191" s="349">
        <f t="shared" si="188"/>
        <v>0</v>
      </c>
      <c r="FTX191" s="349">
        <f t="shared" si="188"/>
        <v>0</v>
      </c>
      <c r="FTY191" s="349">
        <f t="shared" si="188"/>
        <v>0</v>
      </c>
      <c r="FTZ191" s="349">
        <f t="shared" si="188"/>
        <v>0</v>
      </c>
      <c r="FUA191" s="349">
        <f t="shared" si="188"/>
        <v>0</v>
      </c>
      <c r="FUB191" s="349">
        <f t="shared" si="188"/>
        <v>0</v>
      </c>
      <c r="FUC191" s="349">
        <f t="shared" si="188"/>
        <v>0</v>
      </c>
      <c r="FUD191" s="349">
        <f t="shared" si="188"/>
        <v>0</v>
      </c>
      <c r="FUE191" s="349">
        <f t="shared" si="188"/>
        <v>0</v>
      </c>
      <c r="FUF191" s="349">
        <f t="shared" si="188"/>
        <v>0</v>
      </c>
      <c r="FUG191" s="349">
        <f t="shared" si="188"/>
        <v>0</v>
      </c>
      <c r="FUH191" s="349">
        <f t="shared" si="188"/>
        <v>0</v>
      </c>
      <c r="FUI191" s="349">
        <f t="shared" ref="FUI191:FWT191" si="189">FUI18+FUI61+FUI105+FUI148</f>
        <v>0</v>
      </c>
      <c r="FUJ191" s="349">
        <f t="shared" si="189"/>
        <v>0</v>
      </c>
      <c r="FUK191" s="349">
        <f t="shared" si="189"/>
        <v>0</v>
      </c>
      <c r="FUL191" s="349">
        <f t="shared" si="189"/>
        <v>0</v>
      </c>
      <c r="FUM191" s="349">
        <f t="shared" si="189"/>
        <v>0</v>
      </c>
      <c r="FUN191" s="349">
        <f t="shared" si="189"/>
        <v>0</v>
      </c>
      <c r="FUO191" s="349">
        <f t="shared" si="189"/>
        <v>0</v>
      </c>
      <c r="FUP191" s="349">
        <f t="shared" si="189"/>
        <v>0</v>
      </c>
      <c r="FUQ191" s="349">
        <f t="shared" si="189"/>
        <v>0</v>
      </c>
      <c r="FUR191" s="349">
        <f t="shared" si="189"/>
        <v>0</v>
      </c>
      <c r="FUS191" s="349">
        <f t="shared" si="189"/>
        <v>0</v>
      </c>
      <c r="FUT191" s="349">
        <f t="shared" si="189"/>
        <v>0</v>
      </c>
      <c r="FUU191" s="349">
        <f t="shared" si="189"/>
        <v>0</v>
      </c>
      <c r="FUV191" s="349">
        <f t="shared" si="189"/>
        <v>0</v>
      </c>
      <c r="FUW191" s="349">
        <f t="shared" si="189"/>
        <v>0</v>
      </c>
      <c r="FUX191" s="349">
        <f t="shared" si="189"/>
        <v>0</v>
      </c>
      <c r="FUY191" s="349">
        <f t="shared" si="189"/>
        <v>0</v>
      </c>
      <c r="FUZ191" s="349">
        <f t="shared" si="189"/>
        <v>0</v>
      </c>
      <c r="FVA191" s="349">
        <f t="shared" si="189"/>
        <v>0</v>
      </c>
      <c r="FVB191" s="349">
        <f t="shared" si="189"/>
        <v>0</v>
      </c>
      <c r="FVC191" s="349">
        <f t="shared" si="189"/>
        <v>0</v>
      </c>
      <c r="FVD191" s="349">
        <f t="shared" si="189"/>
        <v>0</v>
      </c>
      <c r="FVE191" s="349">
        <f t="shared" si="189"/>
        <v>0</v>
      </c>
      <c r="FVF191" s="349">
        <f t="shared" si="189"/>
        <v>0</v>
      </c>
      <c r="FVG191" s="349">
        <f t="shared" si="189"/>
        <v>0</v>
      </c>
      <c r="FVH191" s="349">
        <f t="shared" si="189"/>
        <v>0</v>
      </c>
      <c r="FVI191" s="349">
        <f t="shared" si="189"/>
        <v>0</v>
      </c>
      <c r="FVJ191" s="349">
        <f t="shared" si="189"/>
        <v>0</v>
      </c>
      <c r="FVK191" s="349">
        <f t="shared" si="189"/>
        <v>0</v>
      </c>
      <c r="FVL191" s="349">
        <f t="shared" si="189"/>
        <v>0</v>
      </c>
      <c r="FVM191" s="349">
        <f t="shared" si="189"/>
        <v>0</v>
      </c>
      <c r="FVN191" s="349">
        <f t="shared" si="189"/>
        <v>0</v>
      </c>
      <c r="FVO191" s="349">
        <f t="shared" si="189"/>
        <v>0</v>
      </c>
      <c r="FVP191" s="349">
        <f t="shared" si="189"/>
        <v>0</v>
      </c>
      <c r="FVQ191" s="349">
        <f t="shared" si="189"/>
        <v>0</v>
      </c>
      <c r="FVR191" s="349">
        <f t="shared" si="189"/>
        <v>0</v>
      </c>
      <c r="FVS191" s="349">
        <f t="shared" si="189"/>
        <v>0</v>
      </c>
      <c r="FVT191" s="349">
        <f t="shared" si="189"/>
        <v>0</v>
      </c>
      <c r="FVU191" s="349">
        <f t="shared" si="189"/>
        <v>0</v>
      </c>
      <c r="FVV191" s="349">
        <f t="shared" si="189"/>
        <v>0</v>
      </c>
      <c r="FVW191" s="349">
        <f t="shared" si="189"/>
        <v>0</v>
      </c>
      <c r="FVX191" s="349">
        <f t="shared" si="189"/>
        <v>0</v>
      </c>
      <c r="FVY191" s="349">
        <f t="shared" si="189"/>
        <v>0</v>
      </c>
      <c r="FVZ191" s="349">
        <f t="shared" si="189"/>
        <v>0</v>
      </c>
      <c r="FWA191" s="349">
        <f t="shared" si="189"/>
        <v>0</v>
      </c>
      <c r="FWB191" s="349">
        <f t="shared" si="189"/>
        <v>0</v>
      </c>
      <c r="FWC191" s="349">
        <f t="shared" si="189"/>
        <v>0</v>
      </c>
      <c r="FWD191" s="349">
        <f t="shared" si="189"/>
        <v>0</v>
      </c>
      <c r="FWE191" s="349">
        <f t="shared" si="189"/>
        <v>0</v>
      </c>
      <c r="FWF191" s="349">
        <f t="shared" si="189"/>
        <v>0</v>
      </c>
      <c r="FWG191" s="349">
        <f t="shared" si="189"/>
        <v>0</v>
      </c>
      <c r="FWH191" s="349">
        <f t="shared" si="189"/>
        <v>0</v>
      </c>
      <c r="FWI191" s="349">
        <f t="shared" si="189"/>
        <v>0</v>
      </c>
      <c r="FWJ191" s="349">
        <f t="shared" si="189"/>
        <v>0</v>
      </c>
      <c r="FWK191" s="349">
        <f t="shared" si="189"/>
        <v>0</v>
      </c>
      <c r="FWL191" s="349">
        <f t="shared" si="189"/>
        <v>0</v>
      </c>
      <c r="FWM191" s="349">
        <f t="shared" si="189"/>
        <v>0</v>
      </c>
      <c r="FWN191" s="349">
        <f t="shared" si="189"/>
        <v>0</v>
      </c>
      <c r="FWO191" s="349">
        <f t="shared" si="189"/>
        <v>0</v>
      </c>
      <c r="FWP191" s="349">
        <f t="shared" si="189"/>
        <v>0</v>
      </c>
      <c r="FWQ191" s="349">
        <f t="shared" si="189"/>
        <v>0</v>
      </c>
      <c r="FWR191" s="349">
        <f t="shared" si="189"/>
        <v>0</v>
      </c>
      <c r="FWS191" s="349">
        <f t="shared" si="189"/>
        <v>0</v>
      </c>
      <c r="FWT191" s="349">
        <f t="shared" si="189"/>
        <v>0</v>
      </c>
      <c r="FWU191" s="349">
        <f t="shared" ref="FWU191:FZF191" si="190">FWU18+FWU61+FWU105+FWU148</f>
        <v>0</v>
      </c>
      <c r="FWV191" s="349">
        <f t="shared" si="190"/>
        <v>0</v>
      </c>
      <c r="FWW191" s="349">
        <f t="shared" si="190"/>
        <v>0</v>
      </c>
      <c r="FWX191" s="349">
        <f t="shared" si="190"/>
        <v>0</v>
      </c>
      <c r="FWY191" s="349">
        <f t="shared" si="190"/>
        <v>0</v>
      </c>
      <c r="FWZ191" s="349">
        <f t="shared" si="190"/>
        <v>0</v>
      </c>
      <c r="FXA191" s="349">
        <f t="shared" si="190"/>
        <v>0</v>
      </c>
      <c r="FXB191" s="349">
        <f t="shared" si="190"/>
        <v>0</v>
      </c>
      <c r="FXC191" s="349">
        <f t="shared" si="190"/>
        <v>0</v>
      </c>
      <c r="FXD191" s="349">
        <f t="shared" si="190"/>
        <v>0</v>
      </c>
      <c r="FXE191" s="349">
        <f t="shared" si="190"/>
        <v>0</v>
      </c>
      <c r="FXF191" s="349">
        <f t="shared" si="190"/>
        <v>0</v>
      </c>
      <c r="FXG191" s="349">
        <f t="shared" si="190"/>
        <v>0</v>
      </c>
      <c r="FXH191" s="349">
        <f t="shared" si="190"/>
        <v>0</v>
      </c>
      <c r="FXI191" s="349">
        <f t="shared" si="190"/>
        <v>0</v>
      </c>
      <c r="FXJ191" s="349">
        <f t="shared" si="190"/>
        <v>0</v>
      </c>
      <c r="FXK191" s="349">
        <f t="shared" si="190"/>
        <v>0</v>
      </c>
      <c r="FXL191" s="349">
        <f t="shared" si="190"/>
        <v>0</v>
      </c>
      <c r="FXM191" s="349">
        <f t="shared" si="190"/>
        <v>0</v>
      </c>
      <c r="FXN191" s="349">
        <f t="shared" si="190"/>
        <v>0</v>
      </c>
      <c r="FXO191" s="349">
        <f t="shared" si="190"/>
        <v>0</v>
      </c>
      <c r="FXP191" s="349">
        <f t="shared" si="190"/>
        <v>0</v>
      </c>
      <c r="FXQ191" s="349">
        <f t="shared" si="190"/>
        <v>0</v>
      </c>
      <c r="FXR191" s="349">
        <f t="shared" si="190"/>
        <v>0</v>
      </c>
      <c r="FXS191" s="349">
        <f t="shared" si="190"/>
        <v>0</v>
      </c>
      <c r="FXT191" s="349">
        <f t="shared" si="190"/>
        <v>0</v>
      </c>
      <c r="FXU191" s="349">
        <f t="shared" si="190"/>
        <v>0</v>
      </c>
      <c r="FXV191" s="349">
        <f t="shared" si="190"/>
        <v>0</v>
      </c>
      <c r="FXW191" s="349">
        <f t="shared" si="190"/>
        <v>0</v>
      </c>
      <c r="FXX191" s="349">
        <f t="shared" si="190"/>
        <v>0</v>
      </c>
      <c r="FXY191" s="349">
        <f t="shared" si="190"/>
        <v>0</v>
      </c>
      <c r="FXZ191" s="349">
        <f t="shared" si="190"/>
        <v>0</v>
      </c>
      <c r="FYA191" s="349">
        <f t="shared" si="190"/>
        <v>0</v>
      </c>
      <c r="FYB191" s="349">
        <f t="shared" si="190"/>
        <v>0</v>
      </c>
      <c r="FYC191" s="349">
        <f t="shared" si="190"/>
        <v>0</v>
      </c>
      <c r="FYD191" s="349">
        <f t="shared" si="190"/>
        <v>0</v>
      </c>
      <c r="FYE191" s="349">
        <f t="shared" si="190"/>
        <v>0</v>
      </c>
      <c r="FYF191" s="349">
        <f t="shared" si="190"/>
        <v>0</v>
      </c>
      <c r="FYG191" s="349">
        <f t="shared" si="190"/>
        <v>0</v>
      </c>
      <c r="FYH191" s="349">
        <f t="shared" si="190"/>
        <v>0</v>
      </c>
      <c r="FYI191" s="349">
        <f t="shared" si="190"/>
        <v>0</v>
      </c>
      <c r="FYJ191" s="349">
        <f t="shared" si="190"/>
        <v>0</v>
      </c>
      <c r="FYK191" s="349">
        <f t="shared" si="190"/>
        <v>0</v>
      </c>
      <c r="FYL191" s="349">
        <f t="shared" si="190"/>
        <v>0</v>
      </c>
      <c r="FYM191" s="349">
        <f t="shared" si="190"/>
        <v>0</v>
      </c>
      <c r="FYN191" s="349">
        <f t="shared" si="190"/>
        <v>0</v>
      </c>
      <c r="FYO191" s="349">
        <f t="shared" si="190"/>
        <v>0</v>
      </c>
      <c r="FYP191" s="349">
        <f t="shared" si="190"/>
        <v>0</v>
      </c>
      <c r="FYQ191" s="349">
        <f t="shared" si="190"/>
        <v>0</v>
      </c>
      <c r="FYR191" s="349">
        <f t="shared" si="190"/>
        <v>0</v>
      </c>
      <c r="FYS191" s="349">
        <f t="shared" si="190"/>
        <v>0</v>
      </c>
      <c r="FYT191" s="349">
        <f t="shared" si="190"/>
        <v>0</v>
      </c>
      <c r="FYU191" s="349">
        <f t="shared" si="190"/>
        <v>0</v>
      </c>
      <c r="FYV191" s="349">
        <f t="shared" si="190"/>
        <v>0</v>
      </c>
      <c r="FYW191" s="349">
        <f t="shared" si="190"/>
        <v>0</v>
      </c>
      <c r="FYX191" s="349">
        <f t="shared" si="190"/>
        <v>0</v>
      </c>
      <c r="FYY191" s="349">
        <f t="shared" si="190"/>
        <v>0</v>
      </c>
      <c r="FYZ191" s="349">
        <f t="shared" si="190"/>
        <v>0</v>
      </c>
      <c r="FZA191" s="349">
        <f t="shared" si="190"/>
        <v>0</v>
      </c>
      <c r="FZB191" s="349">
        <f t="shared" si="190"/>
        <v>0</v>
      </c>
      <c r="FZC191" s="349">
        <f t="shared" si="190"/>
        <v>0</v>
      </c>
      <c r="FZD191" s="349">
        <f t="shared" si="190"/>
        <v>0</v>
      </c>
      <c r="FZE191" s="349">
        <f t="shared" si="190"/>
        <v>0</v>
      </c>
      <c r="FZF191" s="349">
        <f t="shared" si="190"/>
        <v>0</v>
      </c>
      <c r="FZG191" s="349">
        <f t="shared" ref="FZG191:GBR191" si="191">FZG18+FZG61+FZG105+FZG148</f>
        <v>0</v>
      </c>
      <c r="FZH191" s="349">
        <f t="shared" si="191"/>
        <v>0</v>
      </c>
      <c r="FZI191" s="349">
        <f t="shared" si="191"/>
        <v>0</v>
      </c>
      <c r="FZJ191" s="349">
        <f t="shared" si="191"/>
        <v>0</v>
      </c>
      <c r="FZK191" s="349">
        <f t="shared" si="191"/>
        <v>0</v>
      </c>
      <c r="FZL191" s="349">
        <f t="shared" si="191"/>
        <v>0</v>
      </c>
      <c r="FZM191" s="349">
        <f t="shared" si="191"/>
        <v>0</v>
      </c>
      <c r="FZN191" s="349">
        <f t="shared" si="191"/>
        <v>0</v>
      </c>
      <c r="FZO191" s="349">
        <f t="shared" si="191"/>
        <v>0</v>
      </c>
      <c r="FZP191" s="349">
        <f t="shared" si="191"/>
        <v>0</v>
      </c>
      <c r="FZQ191" s="349">
        <f t="shared" si="191"/>
        <v>0</v>
      </c>
      <c r="FZR191" s="349">
        <f t="shared" si="191"/>
        <v>0</v>
      </c>
      <c r="FZS191" s="349">
        <f t="shared" si="191"/>
        <v>0</v>
      </c>
      <c r="FZT191" s="349">
        <f t="shared" si="191"/>
        <v>0</v>
      </c>
      <c r="FZU191" s="349">
        <f t="shared" si="191"/>
        <v>0</v>
      </c>
      <c r="FZV191" s="349">
        <f t="shared" si="191"/>
        <v>0</v>
      </c>
      <c r="FZW191" s="349">
        <f t="shared" si="191"/>
        <v>0</v>
      </c>
      <c r="FZX191" s="349">
        <f t="shared" si="191"/>
        <v>0</v>
      </c>
      <c r="FZY191" s="349">
        <f t="shared" si="191"/>
        <v>0</v>
      </c>
      <c r="FZZ191" s="349">
        <f t="shared" si="191"/>
        <v>0</v>
      </c>
      <c r="GAA191" s="349">
        <f t="shared" si="191"/>
        <v>0</v>
      </c>
      <c r="GAB191" s="349">
        <f t="shared" si="191"/>
        <v>0</v>
      </c>
      <c r="GAC191" s="349">
        <f t="shared" si="191"/>
        <v>0</v>
      </c>
      <c r="GAD191" s="349">
        <f t="shared" si="191"/>
        <v>0</v>
      </c>
      <c r="GAE191" s="349">
        <f t="shared" si="191"/>
        <v>0</v>
      </c>
      <c r="GAF191" s="349">
        <f t="shared" si="191"/>
        <v>0</v>
      </c>
      <c r="GAG191" s="349">
        <f t="shared" si="191"/>
        <v>0</v>
      </c>
      <c r="GAH191" s="349">
        <f t="shared" si="191"/>
        <v>0</v>
      </c>
      <c r="GAI191" s="349">
        <f t="shared" si="191"/>
        <v>0</v>
      </c>
      <c r="GAJ191" s="349">
        <f t="shared" si="191"/>
        <v>0</v>
      </c>
      <c r="GAK191" s="349">
        <f t="shared" si="191"/>
        <v>0</v>
      </c>
      <c r="GAL191" s="349">
        <f t="shared" si="191"/>
        <v>0</v>
      </c>
      <c r="GAM191" s="349">
        <f t="shared" si="191"/>
        <v>0</v>
      </c>
      <c r="GAN191" s="349">
        <f t="shared" si="191"/>
        <v>0</v>
      </c>
      <c r="GAO191" s="349">
        <f t="shared" si="191"/>
        <v>0</v>
      </c>
      <c r="GAP191" s="349">
        <f t="shared" si="191"/>
        <v>0</v>
      </c>
      <c r="GAQ191" s="349">
        <f t="shared" si="191"/>
        <v>0</v>
      </c>
      <c r="GAR191" s="349">
        <f t="shared" si="191"/>
        <v>0</v>
      </c>
      <c r="GAS191" s="349">
        <f t="shared" si="191"/>
        <v>0</v>
      </c>
      <c r="GAT191" s="349">
        <f t="shared" si="191"/>
        <v>0</v>
      </c>
      <c r="GAU191" s="349">
        <f t="shared" si="191"/>
        <v>0</v>
      </c>
      <c r="GAV191" s="349">
        <f t="shared" si="191"/>
        <v>0</v>
      </c>
      <c r="GAW191" s="349">
        <f t="shared" si="191"/>
        <v>0</v>
      </c>
      <c r="GAX191" s="349">
        <f t="shared" si="191"/>
        <v>0</v>
      </c>
      <c r="GAY191" s="349">
        <f t="shared" si="191"/>
        <v>0</v>
      </c>
      <c r="GAZ191" s="349">
        <f t="shared" si="191"/>
        <v>0</v>
      </c>
      <c r="GBA191" s="349">
        <f t="shared" si="191"/>
        <v>0</v>
      </c>
      <c r="GBB191" s="349">
        <f t="shared" si="191"/>
        <v>0</v>
      </c>
      <c r="GBC191" s="349">
        <f t="shared" si="191"/>
        <v>0</v>
      </c>
      <c r="GBD191" s="349">
        <f t="shared" si="191"/>
        <v>0</v>
      </c>
      <c r="GBE191" s="349">
        <f t="shared" si="191"/>
        <v>0</v>
      </c>
      <c r="GBF191" s="349">
        <f t="shared" si="191"/>
        <v>0</v>
      </c>
      <c r="GBG191" s="349">
        <f t="shared" si="191"/>
        <v>0</v>
      </c>
      <c r="GBH191" s="349">
        <f t="shared" si="191"/>
        <v>0</v>
      </c>
      <c r="GBI191" s="349">
        <f t="shared" si="191"/>
        <v>0</v>
      </c>
      <c r="GBJ191" s="349">
        <f t="shared" si="191"/>
        <v>0</v>
      </c>
      <c r="GBK191" s="349">
        <f t="shared" si="191"/>
        <v>0</v>
      </c>
      <c r="GBL191" s="349">
        <f t="shared" si="191"/>
        <v>0</v>
      </c>
      <c r="GBM191" s="349">
        <f t="shared" si="191"/>
        <v>0</v>
      </c>
      <c r="GBN191" s="349">
        <f t="shared" si="191"/>
        <v>0</v>
      </c>
      <c r="GBO191" s="349">
        <f t="shared" si="191"/>
        <v>0</v>
      </c>
      <c r="GBP191" s="349">
        <f t="shared" si="191"/>
        <v>0</v>
      </c>
      <c r="GBQ191" s="349">
        <f t="shared" si="191"/>
        <v>0</v>
      </c>
      <c r="GBR191" s="349">
        <f t="shared" si="191"/>
        <v>0</v>
      </c>
      <c r="GBS191" s="349">
        <f t="shared" ref="GBS191:GED191" si="192">GBS18+GBS61+GBS105+GBS148</f>
        <v>0</v>
      </c>
      <c r="GBT191" s="349">
        <f t="shared" si="192"/>
        <v>0</v>
      </c>
      <c r="GBU191" s="349">
        <f t="shared" si="192"/>
        <v>0</v>
      </c>
      <c r="GBV191" s="349">
        <f t="shared" si="192"/>
        <v>0</v>
      </c>
      <c r="GBW191" s="349">
        <f t="shared" si="192"/>
        <v>0</v>
      </c>
      <c r="GBX191" s="349">
        <f t="shared" si="192"/>
        <v>0</v>
      </c>
      <c r="GBY191" s="349">
        <f t="shared" si="192"/>
        <v>0</v>
      </c>
      <c r="GBZ191" s="349">
        <f t="shared" si="192"/>
        <v>0</v>
      </c>
      <c r="GCA191" s="349">
        <f t="shared" si="192"/>
        <v>0</v>
      </c>
      <c r="GCB191" s="349">
        <f t="shared" si="192"/>
        <v>0</v>
      </c>
      <c r="GCC191" s="349">
        <f t="shared" si="192"/>
        <v>0</v>
      </c>
      <c r="GCD191" s="349">
        <f t="shared" si="192"/>
        <v>0</v>
      </c>
      <c r="GCE191" s="349">
        <f t="shared" si="192"/>
        <v>0</v>
      </c>
      <c r="GCF191" s="349">
        <f t="shared" si="192"/>
        <v>0</v>
      </c>
      <c r="GCG191" s="349">
        <f t="shared" si="192"/>
        <v>0</v>
      </c>
      <c r="GCH191" s="349">
        <f t="shared" si="192"/>
        <v>0</v>
      </c>
      <c r="GCI191" s="349">
        <f t="shared" si="192"/>
        <v>0</v>
      </c>
      <c r="GCJ191" s="349">
        <f t="shared" si="192"/>
        <v>0</v>
      </c>
      <c r="GCK191" s="349">
        <f t="shared" si="192"/>
        <v>0</v>
      </c>
      <c r="GCL191" s="349">
        <f t="shared" si="192"/>
        <v>0</v>
      </c>
      <c r="GCM191" s="349">
        <f t="shared" si="192"/>
        <v>0</v>
      </c>
      <c r="GCN191" s="349">
        <f t="shared" si="192"/>
        <v>0</v>
      </c>
      <c r="GCO191" s="349">
        <f t="shared" si="192"/>
        <v>0</v>
      </c>
      <c r="GCP191" s="349">
        <f t="shared" si="192"/>
        <v>0</v>
      </c>
      <c r="GCQ191" s="349">
        <f t="shared" si="192"/>
        <v>0</v>
      </c>
      <c r="GCR191" s="349">
        <f t="shared" si="192"/>
        <v>0</v>
      </c>
      <c r="GCS191" s="349">
        <f t="shared" si="192"/>
        <v>0</v>
      </c>
      <c r="GCT191" s="349">
        <f t="shared" si="192"/>
        <v>0</v>
      </c>
      <c r="GCU191" s="349">
        <f t="shared" si="192"/>
        <v>0</v>
      </c>
      <c r="GCV191" s="349">
        <f t="shared" si="192"/>
        <v>0</v>
      </c>
      <c r="GCW191" s="349">
        <f t="shared" si="192"/>
        <v>0</v>
      </c>
      <c r="GCX191" s="349">
        <f t="shared" si="192"/>
        <v>0</v>
      </c>
      <c r="GCY191" s="349">
        <f t="shared" si="192"/>
        <v>0</v>
      </c>
      <c r="GCZ191" s="349">
        <f t="shared" si="192"/>
        <v>0</v>
      </c>
      <c r="GDA191" s="349">
        <f t="shared" si="192"/>
        <v>0</v>
      </c>
      <c r="GDB191" s="349">
        <f t="shared" si="192"/>
        <v>0</v>
      </c>
      <c r="GDC191" s="349">
        <f t="shared" si="192"/>
        <v>0</v>
      </c>
      <c r="GDD191" s="349">
        <f t="shared" si="192"/>
        <v>0</v>
      </c>
      <c r="GDE191" s="349">
        <f t="shared" si="192"/>
        <v>0</v>
      </c>
      <c r="GDF191" s="349">
        <f t="shared" si="192"/>
        <v>0</v>
      </c>
      <c r="GDG191" s="349">
        <f t="shared" si="192"/>
        <v>0</v>
      </c>
      <c r="GDH191" s="349">
        <f t="shared" si="192"/>
        <v>0</v>
      </c>
      <c r="GDI191" s="349">
        <f t="shared" si="192"/>
        <v>0</v>
      </c>
      <c r="GDJ191" s="349">
        <f t="shared" si="192"/>
        <v>0</v>
      </c>
      <c r="GDK191" s="349">
        <f t="shared" si="192"/>
        <v>0</v>
      </c>
      <c r="GDL191" s="349">
        <f t="shared" si="192"/>
        <v>0</v>
      </c>
      <c r="GDM191" s="349">
        <f t="shared" si="192"/>
        <v>0</v>
      </c>
      <c r="GDN191" s="349">
        <f t="shared" si="192"/>
        <v>0</v>
      </c>
      <c r="GDO191" s="349">
        <f t="shared" si="192"/>
        <v>0</v>
      </c>
      <c r="GDP191" s="349">
        <f t="shared" si="192"/>
        <v>0</v>
      </c>
      <c r="GDQ191" s="349">
        <f t="shared" si="192"/>
        <v>0</v>
      </c>
      <c r="GDR191" s="349">
        <f t="shared" si="192"/>
        <v>0</v>
      </c>
      <c r="GDS191" s="349">
        <f t="shared" si="192"/>
        <v>0</v>
      </c>
      <c r="GDT191" s="349">
        <f t="shared" si="192"/>
        <v>0</v>
      </c>
      <c r="GDU191" s="349">
        <f t="shared" si="192"/>
        <v>0</v>
      </c>
      <c r="GDV191" s="349">
        <f t="shared" si="192"/>
        <v>0</v>
      </c>
      <c r="GDW191" s="349">
        <f t="shared" si="192"/>
        <v>0</v>
      </c>
      <c r="GDX191" s="349">
        <f t="shared" si="192"/>
        <v>0</v>
      </c>
      <c r="GDY191" s="349">
        <f t="shared" si="192"/>
        <v>0</v>
      </c>
      <c r="GDZ191" s="349">
        <f t="shared" si="192"/>
        <v>0</v>
      </c>
      <c r="GEA191" s="349">
        <f t="shared" si="192"/>
        <v>0</v>
      </c>
      <c r="GEB191" s="349">
        <f t="shared" si="192"/>
        <v>0</v>
      </c>
      <c r="GEC191" s="349">
        <f t="shared" si="192"/>
        <v>0</v>
      </c>
      <c r="GED191" s="349">
        <f t="shared" si="192"/>
        <v>0</v>
      </c>
      <c r="GEE191" s="349">
        <f t="shared" ref="GEE191:GGP191" si="193">GEE18+GEE61+GEE105+GEE148</f>
        <v>0</v>
      </c>
      <c r="GEF191" s="349">
        <f t="shared" si="193"/>
        <v>0</v>
      </c>
      <c r="GEG191" s="349">
        <f t="shared" si="193"/>
        <v>0</v>
      </c>
      <c r="GEH191" s="349">
        <f t="shared" si="193"/>
        <v>0</v>
      </c>
      <c r="GEI191" s="349">
        <f t="shared" si="193"/>
        <v>0</v>
      </c>
      <c r="GEJ191" s="349">
        <f t="shared" si="193"/>
        <v>0</v>
      </c>
      <c r="GEK191" s="349">
        <f t="shared" si="193"/>
        <v>0</v>
      </c>
      <c r="GEL191" s="349">
        <f t="shared" si="193"/>
        <v>0</v>
      </c>
      <c r="GEM191" s="349">
        <f t="shared" si="193"/>
        <v>0</v>
      </c>
      <c r="GEN191" s="349">
        <f t="shared" si="193"/>
        <v>0</v>
      </c>
      <c r="GEO191" s="349">
        <f t="shared" si="193"/>
        <v>0</v>
      </c>
      <c r="GEP191" s="349">
        <f t="shared" si="193"/>
        <v>0</v>
      </c>
      <c r="GEQ191" s="349">
        <f t="shared" si="193"/>
        <v>0</v>
      </c>
      <c r="GER191" s="349">
        <f t="shared" si="193"/>
        <v>0</v>
      </c>
      <c r="GES191" s="349">
        <f t="shared" si="193"/>
        <v>0</v>
      </c>
      <c r="GET191" s="349">
        <f t="shared" si="193"/>
        <v>0</v>
      </c>
      <c r="GEU191" s="349">
        <f t="shared" si="193"/>
        <v>0</v>
      </c>
      <c r="GEV191" s="349">
        <f t="shared" si="193"/>
        <v>0</v>
      </c>
      <c r="GEW191" s="349">
        <f t="shared" si="193"/>
        <v>0</v>
      </c>
      <c r="GEX191" s="349">
        <f t="shared" si="193"/>
        <v>0</v>
      </c>
      <c r="GEY191" s="349">
        <f t="shared" si="193"/>
        <v>0</v>
      </c>
      <c r="GEZ191" s="349">
        <f t="shared" si="193"/>
        <v>0</v>
      </c>
      <c r="GFA191" s="349">
        <f t="shared" si="193"/>
        <v>0</v>
      </c>
      <c r="GFB191" s="349">
        <f t="shared" si="193"/>
        <v>0</v>
      </c>
      <c r="GFC191" s="349">
        <f t="shared" si="193"/>
        <v>0</v>
      </c>
      <c r="GFD191" s="349">
        <f t="shared" si="193"/>
        <v>0</v>
      </c>
      <c r="GFE191" s="349">
        <f t="shared" si="193"/>
        <v>0</v>
      </c>
      <c r="GFF191" s="349">
        <f t="shared" si="193"/>
        <v>0</v>
      </c>
      <c r="GFG191" s="349">
        <f t="shared" si="193"/>
        <v>0</v>
      </c>
      <c r="GFH191" s="349">
        <f t="shared" si="193"/>
        <v>0</v>
      </c>
      <c r="GFI191" s="349">
        <f t="shared" si="193"/>
        <v>0</v>
      </c>
      <c r="GFJ191" s="349">
        <f t="shared" si="193"/>
        <v>0</v>
      </c>
      <c r="GFK191" s="349">
        <f t="shared" si="193"/>
        <v>0</v>
      </c>
      <c r="GFL191" s="349">
        <f t="shared" si="193"/>
        <v>0</v>
      </c>
      <c r="GFM191" s="349">
        <f t="shared" si="193"/>
        <v>0</v>
      </c>
      <c r="GFN191" s="349">
        <f t="shared" si="193"/>
        <v>0</v>
      </c>
      <c r="GFO191" s="349">
        <f t="shared" si="193"/>
        <v>0</v>
      </c>
      <c r="GFP191" s="349">
        <f t="shared" si="193"/>
        <v>0</v>
      </c>
      <c r="GFQ191" s="349">
        <f t="shared" si="193"/>
        <v>0</v>
      </c>
      <c r="GFR191" s="349">
        <f t="shared" si="193"/>
        <v>0</v>
      </c>
      <c r="GFS191" s="349">
        <f t="shared" si="193"/>
        <v>0</v>
      </c>
      <c r="GFT191" s="349">
        <f t="shared" si="193"/>
        <v>0</v>
      </c>
      <c r="GFU191" s="349">
        <f t="shared" si="193"/>
        <v>0</v>
      </c>
      <c r="GFV191" s="349">
        <f t="shared" si="193"/>
        <v>0</v>
      </c>
      <c r="GFW191" s="349">
        <f t="shared" si="193"/>
        <v>0</v>
      </c>
      <c r="GFX191" s="349">
        <f t="shared" si="193"/>
        <v>0</v>
      </c>
      <c r="GFY191" s="349">
        <f t="shared" si="193"/>
        <v>0</v>
      </c>
      <c r="GFZ191" s="349">
        <f t="shared" si="193"/>
        <v>0</v>
      </c>
      <c r="GGA191" s="349">
        <f t="shared" si="193"/>
        <v>0</v>
      </c>
      <c r="GGB191" s="349">
        <f t="shared" si="193"/>
        <v>0</v>
      </c>
      <c r="GGC191" s="349">
        <f t="shared" si="193"/>
        <v>0</v>
      </c>
      <c r="GGD191" s="349">
        <f t="shared" si="193"/>
        <v>0</v>
      </c>
      <c r="GGE191" s="349">
        <f t="shared" si="193"/>
        <v>0</v>
      </c>
      <c r="GGF191" s="349">
        <f t="shared" si="193"/>
        <v>0</v>
      </c>
      <c r="GGG191" s="349">
        <f t="shared" si="193"/>
        <v>0</v>
      </c>
      <c r="GGH191" s="349">
        <f t="shared" si="193"/>
        <v>0</v>
      </c>
      <c r="GGI191" s="349">
        <f t="shared" si="193"/>
        <v>0</v>
      </c>
      <c r="GGJ191" s="349">
        <f t="shared" si="193"/>
        <v>0</v>
      </c>
      <c r="GGK191" s="349">
        <f t="shared" si="193"/>
        <v>0</v>
      </c>
      <c r="GGL191" s="349">
        <f t="shared" si="193"/>
        <v>0</v>
      </c>
      <c r="GGM191" s="349">
        <f t="shared" si="193"/>
        <v>0</v>
      </c>
      <c r="GGN191" s="349">
        <f t="shared" si="193"/>
        <v>0</v>
      </c>
      <c r="GGO191" s="349">
        <f t="shared" si="193"/>
        <v>0</v>
      </c>
      <c r="GGP191" s="349">
        <f t="shared" si="193"/>
        <v>0</v>
      </c>
      <c r="GGQ191" s="349">
        <f t="shared" ref="GGQ191:GJB191" si="194">GGQ18+GGQ61+GGQ105+GGQ148</f>
        <v>0</v>
      </c>
      <c r="GGR191" s="349">
        <f t="shared" si="194"/>
        <v>0</v>
      </c>
      <c r="GGS191" s="349">
        <f t="shared" si="194"/>
        <v>0</v>
      </c>
      <c r="GGT191" s="349">
        <f t="shared" si="194"/>
        <v>0</v>
      </c>
      <c r="GGU191" s="349">
        <f t="shared" si="194"/>
        <v>0</v>
      </c>
      <c r="GGV191" s="349">
        <f t="shared" si="194"/>
        <v>0</v>
      </c>
      <c r="GGW191" s="349">
        <f t="shared" si="194"/>
        <v>0</v>
      </c>
      <c r="GGX191" s="349">
        <f t="shared" si="194"/>
        <v>0</v>
      </c>
      <c r="GGY191" s="349">
        <f t="shared" si="194"/>
        <v>0</v>
      </c>
      <c r="GGZ191" s="349">
        <f t="shared" si="194"/>
        <v>0</v>
      </c>
      <c r="GHA191" s="349">
        <f t="shared" si="194"/>
        <v>0</v>
      </c>
      <c r="GHB191" s="349">
        <f t="shared" si="194"/>
        <v>0</v>
      </c>
      <c r="GHC191" s="349">
        <f t="shared" si="194"/>
        <v>0</v>
      </c>
      <c r="GHD191" s="349">
        <f t="shared" si="194"/>
        <v>0</v>
      </c>
      <c r="GHE191" s="349">
        <f t="shared" si="194"/>
        <v>0</v>
      </c>
      <c r="GHF191" s="349">
        <f t="shared" si="194"/>
        <v>0</v>
      </c>
      <c r="GHG191" s="349">
        <f t="shared" si="194"/>
        <v>0</v>
      </c>
      <c r="GHH191" s="349">
        <f t="shared" si="194"/>
        <v>0</v>
      </c>
      <c r="GHI191" s="349">
        <f t="shared" si="194"/>
        <v>0</v>
      </c>
      <c r="GHJ191" s="349">
        <f t="shared" si="194"/>
        <v>0</v>
      </c>
      <c r="GHK191" s="349">
        <f t="shared" si="194"/>
        <v>0</v>
      </c>
      <c r="GHL191" s="349">
        <f t="shared" si="194"/>
        <v>0</v>
      </c>
      <c r="GHM191" s="349">
        <f t="shared" si="194"/>
        <v>0</v>
      </c>
      <c r="GHN191" s="349">
        <f t="shared" si="194"/>
        <v>0</v>
      </c>
      <c r="GHO191" s="349">
        <f t="shared" si="194"/>
        <v>0</v>
      </c>
      <c r="GHP191" s="349">
        <f t="shared" si="194"/>
        <v>0</v>
      </c>
      <c r="GHQ191" s="349">
        <f t="shared" si="194"/>
        <v>0</v>
      </c>
      <c r="GHR191" s="349">
        <f t="shared" si="194"/>
        <v>0</v>
      </c>
      <c r="GHS191" s="349">
        <f t="shared" si="194"/>
        <v>0</v>
      </c>
      <c r="GHT191" s="349">
        <f t="shared" si="194"/>
        <v>0</v>
      </c>
      <c r="GHU191" s="349">
        <f t="shared" si="194"/>
        <v>0</v>
      </c>
      <c r="GHV191" s="349">
        <f t="shared" si="194"/>
        <v>0</v>
      </c>
      <c r="GHW191" s="349">
        <f t="shared" si="194"/>
        <v>0</v>
      </c>
      <c r="GHX191" s="349">
        <f t="shared" si="194"/>
        <v>0</v>
      </c>
      <c r="GHY191" s="349">
        <f t="shared" si="194"/>
        <v>0</v>
      </c>
      <c r="GHZ191" s="349">
        <f t="shared" si="194"/>
        <v>0</v>
      </c>
      <c r="GIA191" s="349">
        <f t="shared" si="194"/>
        <v>0</v>
      </c>
      <c r="GIB191" s="349">
        <f t="shared" si="194"/>
        <v>0</v>
      </c>
      <c r="GIC191" s="349">
        <f t="shared" si="194"/>
        <v>0</v>
      </c>
      <c r="GID191" s="349">
        <f t="shared" si="194"/>
        <v>0</v>
      </c>
      <c r="GIE191" s="349">
        <f t="shared" si="194"/>
        <v>0</v>
      </c>
      <c r="GIF191" s="349">
        <f t="shared" si="194"/>
        <v>0</v>
      </c>
      <c r="GIG191" s="349">
        <f t="shared" si="194"/>
        <v>0</v>
      </c>
      <c r="GIH191" s="349">
        <f t="shared" si="194"/>
        <v>0</v>
      </c>
      <c r="GII191" s="349">
        <f t="shared" si="194"/>
        <v>0</v>
      </c>
      <c r="GIJ191" s="349">
        <f t="shared" si="194"/>
        <v>0</v>
      </c>
      <c r="GIK191" s="349">
        <f t="shared" si="194"/>
        <v>0</v>
      </c>
      <c r="GIL191" s="349">
        <f t="shared" si="194"/>
        <v>0</v>
      </c>
      <c r="GIM191" s="349">
        <f t="shared" si="194"/>
        <v>0</v>
      </c>
      <c r="GIN191" s="349">
        <f t="shared" si="194"/>
        <v>0</v>
      </c>
      <c r="GIO191" s="349">
        <f t="shared" si="194"/>
        <v>0</v>
      </c>
      <c r="GIP191" s="349">
        <f t="shared" si="194"/>
        <v>0</v>
      </c>
      <c r="GIQ191" s="349">
        <f t="shared" si="194"/>
        <v>0</v>
      </c>
      <c r="GIR191" s="349">
        <f t="shared" si="194"/>
        <v>0</v>
      </c>
      <c r="GIS191" s="349">
        <f t="shared" si="194"/>
        <v>0</v>
      </c>
      <c r="GIT191" s="349">
        <f t="shared" si="194"/>
        <v>0</v>
      </c>
      <c r="GIU191" s="349">
        <f t="shared" si="194"/>
        <v>0</v>
      </c>
      <c r="GIV191" s="349">
        <f t="shared" si="194"/>
        <v>0</v>
      </c>
      <c r="GIW191" s="349">
        <f t="shared" si="194"/>
        <v>0</v>
      </c>
      <c r="GIX191" s="349">
        <f t="shared" si="194"/>
        <v>0</v>
      </c>
      <c r="GIY191" s="349">
        <f t="shared" si="194"/>
        <v>0</v>
      </c>
      <c r="GIZ191" s="349">
        <f t="shared" si="194"/>
        <v>0</v>
      </c>
      <c r="GJA191" s="349">
        <f t="shared" si="194"/>
        <v>0</v>
      </c>
      <c r="GJB191" s="349">
        <f t="shared" si="194"/>
        <v>0</v>
      </c>
      <c r="GJC191" s="349">
        <f t="shared" ref="GJC191:GLN191" si="195">GJC18+GJC61+GJC105+GJC148</f>
        <v>0</v>
      </c>
      <c r="GJD191" s="349">
        <f t="shared" si="195"/>
        <v>0</v>
      </c>
      <c r="GJE191" s="349">
        <f t="shared" si="195"/>
        <v>0</v>
      </c>
      <c r="GJF191" s="349">
        <f t="shared" si="195"/>
        <v>0</v>
      </c>
      <c r="GJG191" s="349">
        <f t="shared" si="195"/>
        <v>0</v>
      </c>
      <c r="GJH191" s="349">
        <f t="shared" si="195"/>
        <v>0</v>
      </c>
      <c r="GJI191" s="349">
        <f t="shared" si="195"/>
        <v>0</v>
      </c>
      <c r="GJJ191" s="349">
        <f t="shared" si="195"/>
        <v>0</v>
      </c>
      <c r="GJK191" s="349">
        <f t="shared" si="195"/>
        <v>0</v>
      </c>
      <c r="GJL191" s="349">
        <f t="shared" si="195"/>
        <v>0</v>
      </c>
      <c r="GJM191" s="349">
        <f t="shared" si="195"/>
        <v>0</v>
      </c>
      <c r="GJN191" s="349">
        <f t="shared" si="195"/>
        <v>0</v>
      </c>
      <c r="GJO191" s="349">
        <f t="shared" si="195"/>
        <v>0</v>
      </c>
      <c r="GJP191" s="349">
        <f t="shared" si="195"/>
        <v>0</v>
      </c>
      <c r="GJQ191" s="349">
        <f t="shared" si="195"/>
        <v>0</v>
      </c>
      <c r="GJR191" s="349">
        <f t="shared" si="195"/>
        <v>0</v>
      </c>
      <c r="GJS191" s="349">
        <f t="shared" si="195"/>
        <v>0</v>
      </c>
      <c r="GJT191" s="349">
        <f t="shared" si="195"/>
        <v>0</v>
      </c>
      <c r="GJU191" s="349">
        <f t="shared" si="195"/>
        <v>0</v>
      </c>
      <c r="GJV191" s="349">
        <f t="shared" si="195"/>
        <v>0</v>
      </c>
      <c r="GJW191" s="349">
        <f t="shared" si="195"/>
        <v>0</v>
      </c>
      <c r="GJX191" s="349">
        <f t="shared" si="195"/>
        <v>0</v>
      </c>
      <c r="GJY191" s="349">
        <f t="shared" si="195"/>
        <v>0</v>
      </c>
      <c r="GJZ191" s="349">
        <f t="shared" si="195"/>
        <v>0</v>
      </c>
      <c r="GKA191" s="349">
        <f t="shared" si="195"/>
        <v>0</v>
      </c>
      <c r="GKB191" s="349">
        <f t="shared" si="195"/>
        <v>0</v>
      </c>
      <c r="GKC191" s="349">
        <f t="shared" si="195"/>
        <v>0</v>
      </c>
      <c r="GKD191" s="349">
        <f t="shared" si="195"/>
        <v>0</v>
      </c>
      <c r="GKE191" s="349">
        <f t="shared" si="195"/>
        <v>0</v>
      </c>
      <c r="GKF191" s="349">
        <f t="shared" si="195"/>
        <v>0</v>
      </c>
      <c r="GKG191" s="349">
        <f t="shared" si="195"/>
        <v>0</v>
      </c>
      <c r="GKH191" s="349">
        <f t="shared" si="195"/>
        <v>0</v>
      </c>
      <c r="GKI191" s="349">
        <f t="shared" si="195"/>
        <v>0</v>
      </c>
      <c r="GKJ191" s="349">
        <f t="shared" si="195"/>
        <v>0</v>
      </c>
      <c r="GKK191" s="349">
        <f t="shared" si="195"/>
        <v>0</v>
      </c>
      <c r="GKL191" s="349">
        <f t="shared" si="195"/>
        <v>0</v>
      </c>
      <c r="GKM191" s="349">
        <f t="shared" si="195"/>
        <v>0</v>
      </c>
      <c r="GKN191" s="349">
        <f t="shared" si="195"/>
        <v>0</v>
      </c>
      <c r="GKO191" s="349">
        <f t="shared" si="195"/>
        <v>0</v>
      </c>
      <c r="GKP191" s="349">
        <f t="shared" si="195"/>
        <v>0</v>
      </c>
      <c r="GKQ191" s="349">
        <f t="shared" si="195"/>
        <v>0</v>
      </c>
      <c r="GKR191" s="349">
        <f t="shared" si="195"/>
        <v>0</v>
      </c>
      <c r="GKS191" s="349">
        <f t="shared" si="195"/>
        <v>0</v>
      </c>
      <c r="GKT191" s="349">
        <f t="shared" si="195"/>
        <v>0</v>
      </c>
      <c r="GKU191" s="349">
        <f t="shared" si="195"/>
        <v>0</v>
      </c>
      <c r="GKV191" s="349">
        <f t="shared" si="195"/>
        <v>0</v>
      </c>
      <c r="GKW191" s="349">
        <f t="shared" si="195"/>
        <v>0</v>
      </c>
      <c r="GKX191" s="349">
        <f t="shared" si="195"/>
        <v>0</v>
      </c>
      <c r="GKY191" s="349">
        <f t="shared" si="195"/>
        <v>0</v>
      </c>
      <c r="GKZ191" s="349">
        <f t="shared" si="195"/>
        <v>0</v>
      </c>
      <c r="GLA191" s="349">
        <f t="shared" si="195"/>
        <v>0</v>
      </c>
      <c r="GLB191" s="349">
        <f t="shared" si="195"/>
        <v>0</v>
      </c>
      <c r="GLC191" s="349">
        <f t="shared" si="195"/>
        <v>0</v>
      </c>
      <c r="GLD191" s="349">
        <f t="shared" si="195"/>
        <v>0</v>
      </c>
      <c r="GLE191" s="349">
        <f t="shared" si="195"/>
        <v>0</v>
      </c>
      <c r="GLF191" s="349">
        <f t="shared" si="195"/>
        <v>0</v>
      </c>
      <c r="GLG191" s="349">
        <f t="shared" si="195"/>
        <v>0</v>
      </c>
      <c r="GLH191" s="349">
        <f t="shared" si="195"/>
        <v>0</v>
      </c>
      <c r="GLI191" s="349">
        <f t="shared" si="195"/>
        <v>0</v>
      </c>
      <c r="GLJ191" s="349">
        <f t="shared" si="195"/>
        <v>0</v>
      </c>
      <c r="GLK191" s="349">
        <f t="shared" si="195"/>
        <v>0</v>
      </c>
      <c r="GLL191" s="349">
        <f t="shared" si="195"/>
        <v>0</v>
      </c>
      <c r="GLM191" s="349">
        <f t="shared" si="195"/>
        <v>0</v>
      </c>
      <c r="GLN191" s="349">
        <f t="shared" si="195"/>
        <v>0</v>
      </c>
      <c r="GLO191" s="349">
        <f t="shared" ref="GLO191:GNZ191" si="196">GLO18+GLO61+GLO105+GLO148</f>
        <v>0</v>
      </c>
      <c r="GLP191" s="349">
        <f t="shared" si="196"/>
        <v>0</v>
      </c>
      <c r="GLQ191" s="349">
        <f t="shared" si="196"/>
        <v>0</v>
      </c>
      <c r="GLR191" s="349">
        <f t="shared" si="196"/>
        <v>0</v>
      </c>
      <c r="GLS191" s="349">
        <f t="shared" si="196"/>
        <v>0</v>
      </c>
      <c r="GLT191" s="349">
        <f t="shared" si="196"/>
        <v>0</v>
      </c>
      <c r="GLU191" s="349">
        <f t="shared" si="196"/>
        <v>0</v>
      </c>
      <c r="GLV191" s="349">
        <f t="shared" si="196"/>
        <v>0</v>
      </c>
      <c r="GLW191" s="349">
        <f t="shared" si="196"/>
        <v>0</v>
      </c>
      <c r="GLX191" s="349">
        <f t="shared" si="196"/>
        <v>0</v>
      </c>
      <c r="GLY191" s="349">
        <f t="shared" si="196"/>
        <v>0</v>
      </c>
      <c r="GLZ191" s="349">
        <f t="shared" si="196"/>
        <v>0</v>
      </c>
      <c r="GMA191" s="349">
        <f t="shared" si="196"/>
        <v>0</v>
      </c>
      <c r="GMB191" s="349">
        <f t="shared" si="196"/>
        <v>0</v>
      </c>
      <c r="GMC191" s="349">
        <f t="shared" si="196"/>
        <v>0</v>
      </c>
      <c r="GMD191" s="349">
        <f t="shared" si="196"/>
        <v>0</v>
      </c>
      <c r="GME191" s="349">
        <f t="shared" si="196"/>
        <v>0</v>
      </c>
      <c r="GMF191" s="349">
        <f t="shared" si="196"/>
        <v>0</v>
      </c>
      <c r="GMG191" s="349">
        <f t="shared" si="196"/>
        <v>0</v>
      </c>
      <c r="GMH191" s="349">
        <f t="shared" si="196"/>
        <v>0</v>
      </c>
      <c r="GMI191" s="349">
        <f t="shared" si="196"/>
        <v>0</v>
      </c>
      <c r="GMJ191" s="349">
        <f t="shared" si="196"/>
        <v>0</v>
      </c>
      <c r="GMK191" s="349">
        <f t="shared" si="196"/>
        <v>0</v>
      </c>
      <c r="GML191" s="349">
        <f t="shared" si="196"/>
        <v>0</v>
      </c>
      <c r="GMM191" s="349">
        <f t="shared" si="196"/>
        <v>0</v>
      </c>
      <c r="GMN191" s="349">
        <f t="shared" si="196"/>
        <v>0</v>
      </c>
      <c r="GMO191" s="349">
        <f t="shared" si="196"/>
        <v>0</v>
      </c>
      <c r="GMP191" s="349">
        <f t="shared" si="196"/>
        <v>0</v>
      </c>
      <c r="GMQ191" s="349">
        <f t="shared" si="196"/>
        <v>0</v>
      </c>
      <c r="GMR191" s="349">
        <f t="shared" si="196"/>
        <v>0</v>
      </c>
      <c r="GMS191" s="349">
        <f t="shared" si="196"/>
        <v>0</v>
      </c>
      <c r="GMT191" s="349">
        <f t="shared" si="196"/>
        <v>0</v>
      </c>
      <c r="GMU191" s="349">
        <f t="shared" si="196"/>
        <v>0</v>
      </c>
      <c r="GMV191" s="349">
        <f t="shared" si="196"/>
        <v>0</v>
      </c>
      <c r="GMW191" s="349">
        <f t="shared" si="196"/>
        <v>0</v>
      </c>
      <c r="GMX191" s="349">
        <f t="shared" si="196"/>
        <v>0</v>
      </c>
      <c r="GMY191" s="349">
        <f t="shared" si="196"/>
        <v>0</v>
      </c>
      <c r="GMZ191" s="349">
        <f t="shared" si="196"/>
        <v>0</v>
      </c>
      <c r="GNA191" s="349">
        <f t="shared" si="196"/>
        <v>0</v>
      </c>
      <c r="GNB191" s="349">
        <f t="shared" si="196"/>
        <v>0</v>
      </c>
      <c r="GNC191" s="349">
        <f t="shared" si="196"/>
        <v>0</v>
      </c>
      <c r="GND191" s="349">
        <f t="shared" si="196"/>
        <v>0</v>
      </c>
      <c r="GNE191" s="349">
        <f t="shared" si="196"/>
        <v>0</v>
      </c>
      <c r="GNF191" s="349">
        <f t="shared" si="196"/>
        <v>0</v>
      </c>
      <c r="GNG191" s="349">
        <f t="shared" si="196"/>
        <v>0</v>
      </c>
      <c r="GNH191" s="349">
        <f t="shared" si="196"/>
        <v>0</v>
      </c>
      <c r="GNI191" s="349">
        <f t="shared" si="196"/>
        <v>0</v>
      </c>
      <c r="GNJ191" s="349">
        <f t="shared" si="196"/>
        <v>0</v>
      </c>
      <c r="GNK191" s="349">
        <f t="shared" si="196"/>
        <v>0</v>
      </c>
      <c r="GNL191" s="349">
        <f t="shared" si="196"/>
        <v>0</v>
      </c>
      <c r="GNM191" s="349">
        <f t="shared" si="196"/>
        <v>0</v>
      </c>
      <c r="GNN191" s="349">
        <f t="shared" si="196"/>
        <v>0</v>
      </c>
      <c r="GNO191" s="349">
        <f t="shared" si="196"/>
        <v>0</v>
      </c>
      <c r="GNP191" s="349">
        <f t="shared" si="196"/>
        <v>0</v>
      </c>
      <c r="GNQ191" s="349">
        <f t="shared" si="196"/>
        <v>0</v>
      </c>
      <c r="GNR191" s="349">
        <f t="shared" si="196"/>
        <v>0</v>
      </c>
      <c r="GNS191" s="349">
        <f t="shared" si="196"/>
        <v>0</v>
      </c>
      <c r="GNT191" s="349">
        <f t="shared" si="196"/>
        <v>0</v>
      </c>
      <c r="GNU191" s="349">
        <f t="shared" si="196"/>
        <v>0</v>
      </c>
      <c r="GNV191" s="349">
        <f t="shared" si="196"/>
        <v>0</v>
      </c>
      <c r="GNW191" s="349">
        <f t="shared" si="196"/>
        <v>0</v>
      </c>
      <c r="GNX191" s="349">
        <f t="shared" si="196"/>
        <v>0</v>
      </c>
      <c r="GNY191" s="349">
        <f t="shared" si="196"/>
        <v>0</v>
      </c>
      <c r="GNZ191" s="349">
        <f t="shared" si="196"/>
        <v>0</v>
      </c>
      <c r="GOA191" s="349">
        <f t="shared" ref="GOA191:GQL191" si="197">GOA18+GOA61+GOA105+GOA148</f>
        <v>0</v>
      </c>
      <c r="GOB191" s="349">
        <f t="shared" si="197"/>
        <v>0</v>
      </c>
      <c r="GOC191" s="349">
        <f t="shared" si="197"/>
        <v>0</v>
      </c>
      <c r="GOD191" s="349">
        <f t="shared" si="197"/>
        <v>0</v>
      </c>
      <c r="GOE191" s="349">
        <f t="shared" si="197"/>
        <v>0</v>
      </c>
      <c r="GOF191" s="349">
        <f t="shared" si="197"/>
        <v>0</v>
      </c>
      <c r="GOG191" s="349">
        <f t="shared" si="197"/>
        <v>0</v>
      </c>
      <c r="GOH191" s="349">
        <f t="shared" si="197"/>
        <v>0</v>
      </c>
      <c r="GOI191" s="349">
        <f t="shared" si="197"/>
        <v>0</v>
      </c>
      <c r="GOJ191" s="349">
        <f t="shared" si="197"/>
        <v>0</v>
      </c>
      <c r="GOK191" s="349">
        <f t="shared" si="197"/>
        <v>0</v>
      </c>
      <c r="GOL191" s="349">
        <f t="shared" si="197"/>
        <v>0</v>
      </c>
      <c r="GOM191" s="349">
        <f t="shared" si="197"/>
        <v>0</v>
      </c>
      <c r="GON191" s="349">
        <f t="shared" si="197"/>
        <v>0</v>
      </c>
      <c r="GOO191" s="349">
        <f t="shared" si="197"/>
        <v>0</v>
      </c>
      <c r="GOP191" s="349">
        <f t="shared" si="197"/>
        <v>0</v>
      </c>
      <c r="GOQ191" s="349">
        <f t="shared" si="197"/>
        <v>0</v>
      </c>
      <c r="GOR191" s="349">
        <f t="shared" si="197"/>
        <v>0</v>
      </c>
      <c r="GOS191" s="349">
        <f t="shared" si="197"/>
        <v>0</v>
      </c>
      <c r="GOT191" s="349">
        <f t="shared" si="197"/>
        <v>0</v>
      </c>
      <c r="GOU191" s="349">
        <f t="shared" si="197"/>
        <v>0</v>
      </c>
      <c r="GOV191" s="349">
        <f t="shared" si="197"/>
        <v>0</v>
      </c>
      <c r="GOW191" s="349">
        <f t="shared" si="197"/>
        <v>0</v>
      </c>
      <c r="GOX191" s="349">
        <f t="shared" si="197"/>
        <v>0</v>
      </c>
      <c r="GOY191" s="349">
        <f t="shared" si="197"/>
        <v>0</v>
      </c>
      <c r="GOZ191" s="349">
        <f t="shared" si="197"/>
        <v>0</v>
      </c>
      <c r="GPA191" s="349">
        <f t="shared" si="197"/>
        <v>0</v>
      </c>
      <c r="GPB191" s="349">
        <f t="shared" si="197"/>
        <v>0</v>
      </c>
      <c r="GPC191" s="349">
        <f t="shared" si="197"/>
        <v>0</v>
      </c>
      <c r="GPD191" s="349">
        <f t="shared" si="197"/>
        <v>0</v>
      </c>
      <c r="GPE191" s="349">
        <f t="shared" si="197"/>
        <v>0</v>
      </c>
      <c r="GPF191" s="349">
        <f t="shared" si="197"/>
        <v>0</v>
      </c>
      <c r="GPG191" s="349">
        <f t="shared" si="197"/>
        <v>0</v>
      </c>
      <c r="GPH191" s="349">
        <f t="shared" si="197"/>
        <v>0</v>
      </c>
      <c r="GPI191" s="349">
        <f t="shared" si="197"/>
        <v>0</v>
      </c>
      <c r="GPJ191" s="349">
        <f t="shared" si="197"/>
        <v>0</v>
      </c>
      <c r="GPK191" s="349">
        <f t="shared" si="197"/>
        <v>0</v>
      </c>
      <c r="GPL191" s="349">
        <f t="shared" si="197"/>
        <v>0</v>
      </c>
      <c r="GPM191" s="349">
        <f t="shared" si="197"/>
        <v>0</v>
      </c>
      <c r="GPN191" s="349">
        <f t="shared" si="197"/>
        <v>0</v>
      </c>
      <c r="GPO191" s="349">
        <f t="shared" si="197"/>
        <v>0</v>
      </c>
      <c r="GPP191" s="349">
        <f t="shared" si="197"/>
        <v>0</v>
      </c>
      <c r="GPQ191" s="349">
        <f t="shared" si="197"/>
        <v>0</v>
      </c>
      <c r="GPR191" s="349">
        <f t="shared" si="197"/>
        <v>0</v>
      </c>
      <c r="GPS191" s="349">
        <f t="shared" si="197"/>
        <v>0</v>
      </c>
      <c r="GPT191" s="349">
        <f t="shared" si="197"/>
        <v>0</v>
      </c>
      <c r="GPU191" s="349">
        <f t="shared" si="197"/>
        <v>0</v>
      </c>
      <c r="GPV191" s="349">
        <f t="shared" si="197"/>
        <v>0</v>
      </c>
      <c r="GPW191" s="349">
        <f t="shared" si="197"/>
        <v>0</v>
      </c>
      <c r="GPX191" s="349">
        <f t="shared" si="197"/>
        <v>0</v>
      </c>
      <c r="GPY191" s="349">
        <f t="shared" si="197"/>
        <v>0</v>
      </c>
      <c r="GPZ191" s="349">
        <f t="shared" si="197"/>
        <v>0</v>
      </c>
      <c r="GQA191" s="349">
        <f t="shared" si="197"/>
        <v>0</v>
      </c>
      <c r="GQB191" s="349">
        <f t="shared" si="197"/>
        <v>0</v>
      </c>
      <c r="GQC191" s="349">
        <f t="shared" si="197"/>
        <v>0</v>
      </c>
      <c r="GQD191" s="349">
        <f t="shared" si="197"/>
        <v>0</v>
      </c>
      <c r="GQE191" s="349">
        <f t="shared" si="197"/>
        <v>0</v>
      </c>
      <c r="GQF191" s="349">
        <f t="shared" si="197"/>
        <v>0</v>
      </c>
      <c r="GQG191" s="349">
        <f t="shared" si="197"/>
        <v>0</v>
      </c>
      <c r="GQH191" s="349">
        <f t="shared" si="197"/>
        <v>0</v>
      </c>
      <c r="GQI191" s="349">
        <f t="shared" si="197"/>
        <v>0</v>
      </c>
      <c r="GQJ191" s="349">
        <f t="shared" si="197"/>
        <v>0</v>
      </c>
      <c r="GQK191" s="349">
        <f t="shared" si="197"/>
        <v>0</v>
      </c>
      <c r="GQL191" s="349">
        <f t="shared" si="197"/>
        <v>0</v>
      </c>
      <c r="GQM191" s="349">
        <f t="shared" ref="GQM191:GSX191" si="198">GQM18+GQM61+GQM105+GQM148</f>
        <v>0</v>
      </c>
      <c r="GQN191" s="349">
        <f t="shared" si="198"/>
        <v>0</v>
      </c>
      <c r="GQO191" s="349">
        <f t="shared" si="198"/>
        <v>0</v>
      </c>
      <c r="GQP191" s="349">
        <f t="shared" si="198"/>
        <v>0</v>
      </c>
      <c r="GQQ191" s="349">
        <f t="shared" si="198"/>
        <v>0</v>
      </c>
      <c r="GQR191" s="349">
        <f t="shared" si="198"/>
        <v>0</v>
      </c>
      <c r="GQS191" s="349">
        <f t="shared" si="198"/>
        <v>0</v>
      </c>
      <c r="GQT191" s="349">
        <f t="shared" si="198"/>
        <v>0</v>
      </c>
      <c r="GQU191" s="349">
        <f t="shared" si="198"/>
        <v>0</v>
      </c>
      <c r="GQV191" s="349">
        <f t="shared" si="198"/>
        <v>0</v>
      </c>
      <c r="GQW191" s="349">
        <f t="shared" si="198"/>
        <v>0</v>
      </c>
      <c r="GQX191" s="349">
        <f t="shared" si="198"/>
        <v>0</v>
      </c>
      <c r="GQY191" s="349">
        <f t="shared" si="198"/>
        <v>0</v>
      </c>
      <c r="GQZ191" s="349">
        <f t="shared" si="198"/>
        <v>0</v>
      </c>
      <c r="GRA191" s="349">
        <f t="shared" si="198"/>
        <v>0</v>
      </c>
      <c r="GRB191" s="349">
        <f t="shared" si="198"/>
        <v>0</v>
      </c>
      <c r="GRC191" s="349">
        <f t="shared" si="198"/>
        <v>0</v>
      </c>
      <c r="GRD191" s="349">
        <f t="shared" si="198"/>
        <v>0</v>
      </c>
      <c r="GRE191" s="349">
        <f t="shared" si="198"/>
        <v>0</v>
      </c>
      <c r="GRF191" s="349">
        <f t="shared" si="198"/>
        <v>0</v>
      </c>
      <c r="GRG191" s="349">
        <f t="shared" si="198"/>
        <v>0</v>
      </c>
      <c r="GRH191" s="349">
        <f t="shared" si="198"/>
        <v>0</v>
      </c>
      <c r="GRI191" s="349">
        <f t="shared" si="198"/>
        <v>0</v>
      </c>
      <c r="GRJ191" s="349">
        <f t="shared" si="198"/>
        <v>0</v>
      </c>
      <c r="GRK191" s="349">
        <f t="shared" si="198"/>
        <v>0</v>
      </c>
      <c r="GRL191" s="349">
        <f t="shared" si="198"/>
        <v>0</v>
      </c>
      <c r="GRM191" s="349">
        <f t="shared" si="198"/>
        <v>0</v>
      </c>
      <c r="GRN191" s="349">
        <f t="shared" si="198"/>
        <v>0</v>
      </c>
      <c r="GRO191" s="349">
        <f t="shared" si="198"/>
        <v>0</v>
      </c>
      <c r="GRP191" s="349">
        <f t="shared" si="198"/>
        <v>0</v>
      </c>
      <c r="GRQ191" s="349">
        <f t="shared" si="198"/>
        <v>0</v>
      </c>
      <c r="GRR191" s="349">
        <f t="shared" si="198"/>
        <v>0</v>
      </c>
      <c r="GRS191" s="349">
        <f t="shared" si="198"/>
        <v>0</v>
      </c>
      <c r="GRT191" s="349">
        <f t="shared" si="198"/>
        <v>0</v>
      </c>
      <c r="GRU191" s="349">
        <f t="shared" si="198"/>
        <v>0</v>
      </c>
      <c r="GRV191" s="349">
        <f t="shared" si="198"/>
        <v>0</v>
      </c>
      <c r="GRW191" s="349">
        <f t="shared" si="198"/>
        <v>0</v>
      </c>
      <c r="GRX191" s="349">
        <f t="shared" si="198"/>
        <v>0</v>
      </c>
      <c r="GRY191" s="349">
        <f t="shared" si="198"/>
        <v>0</v>
      </c>
      <c r="GRZ191" s="349">
        <f t="shared" si="198"/>
        <v>0</v>
      </c>
      <c r="GSA191" s="349">
        <f t="shared" si="198"/>
        <v>0</v>
      </c>
      <c r="GSB191" s="349">
        <f t="shared" si="198"/>
        <v>0</v>
      </c>
      <c r="GSC191" s="349">
        <f t="shared" si="198"/>
        <v>0</v>
      </c>
      <c r="GSD191" s="349">
        <f t="shared" si="198"/>
        <v>0</v>
      </c>
      <c r="GSE191" s="349">
        <f t="shared" si="198"/>
        <v>0</v>
      </c>
      <c r="GSF191" s="349">
        <f t="shared" si="198"/>
        <v>0</v>
      </c>
      <c r="GSG191" s="349">
        <f t="shared" si="198"/>
        <v>0</v>
      </c>
      <c r="GSH191" s="349">
        <f t="shared" si="198"/>
        <v>0</v>
      </c>
      <c r="GSI191" s="349">
        <f t="shared" si="198"/>
        <v>0</v>
      </c>
      <c r="GSJ191" s="349">
        <f t="shared" si="198"/>
        <v>0</v>
      </c>
      <c r="GSK191" s="349">
        <f t="shared" si="198"/>
        <v>0</v>
      </c>
      <c r="GSL191" s="349">
        <f t="shared" si="198"/>
        <v>0</v>
      </c>
      <c r="GSM191" s="349">
        <f t="shared" si="198"/>
        <v>0</v>
      </c>
      <c r="GSN191" s="349">
        <f t="shared" si="198"/>
        <v>0</v>
      </c>
      <c r="GSO191" s="349">
        <f t="shared" si="198"/>
        <v>0</v>
      </c>
      <c r="GSP191" s="349">
        <f t="shared" si="198"/>
        <v>0</v>
      </c>
      <c r="GSQ191" s="349">
        <f t="shared" si="198"/>
        <v>0</v>
      </c>
      <c r="GSR191" s="349">
        <f t="shared" si="198"/>
        <v>0</v>
      </c>
      <c r="GSS191" s="349">
        <f t="shared" si="198"/>
        <v>0</v>
      </c>
      <c r="GST191" s="349">
        <f t="shared" si="198"/>
        <v>0</v>
      </c>
      <c r="GSU191" s="349">
        <f t="shared" si="198"/>
        <v>0</v>
      </c>
      <c r="GSV191" s="349">
        <f t="shared" si="198"/>
        <v>0</v>
      </c>
      <c r="GSW191" s="349">
        <f t="shared" si="198"/>
        <v>0</v>
      </c>
      <c r="GSX191" s="349">
        <f t="shared" si="198"/>
        <v>0</v>
      </c>
      <c r="GSY191" s="349">
        <f t="shared" ref="GSY191:GVJ191" si="199">GSY18+GSY61+GSY105+GSY148</f>
        <v>0</v>
      </c>
      <c r="GSZ191" s="349">
        <f t="shared" si="199"/>
        <v>0</v>
      </c>
      <c r="GTA191" s="349">
        <f t="shared" si="199"/>
        <v>0</v>
      </c>
      <c r="GTB191" s="349">
        <f t="shared" si="199"/>
        <v>0</v>
      </c>
      <c r="GTC191" s="349">
        <f t="shared" si="199"/>
        <v>0</v>
      </c>
      <c r="GTD191" s="349">
        <f t="shared" si="199"/>
        <v>0</v>
      </c>
      <c r="GTE191" s="349">
        <f t="shared" si="199"/>
        <v>0</v>
      </c>
      <c r="GTF191" s="349">
        <f t="shared" si="199"/>
        <v>0</v>
      </c>
      <c r="GTG191" s="349">
        <f t="shared" si="199"/>
        <v>0</v>
      </c>
      <c r="GTH191" s="349">
        <f t="shared" si="199"/>
        <v>0</v>
      </c>
      <c r="GTI191" s="349">
        <f t="shared" si="199"/>
        <v>0</v>
      </c>
      <c r="GTJ191" s="349">
        <f t="shared" si="199"/>
        <v>0</v>
      </c>
      <c r="GTK191" s="349">
        <f t="shared" si="199"/>
        <v>0</v>
      </c>
      <c r="GTL191" s="349">
        <f t="shared" si="199"/>
        <v>0</v>
      </c>
      <c r="GTM191" s="349">
        <f t="shared" si="199"/>
        <v>0</v>
      </c>
      <c r="GTN191" s="349">
        <f t="shared" si="199"/>
        <v>0</v>
      </c>
      <c r="GTO191" s="349">
        <f t="shared" si="199"/>
        <v>0</v>
      </c>
      <c r="GTP191" s="349">
        <f t="shared" si="199"/>
        <v>0</v>
      </c>
      <c r="GTQ191" s="349">
        <f t="shared" si="199"/>
        <v>0</v>
      </c>
      <c r="GTR191" s="349">
        <f t="shared" si="199"/>
        <v>0</v>
      </c>
      <c r="GTS191" s="349">
        <f t="shared" si="199"/>
        <v>0</v>
      </c>
      <c r="GTT191" s="349">
        <f t="shared" si="199"/>
        <v>0</v>
      </c>
      <c r="GTU191" s="349">
        <f t="shared" si="199"/>
        <v>0</v>
      </c>
      <c r="GTV191" s="349">
        <f t="shared" si="199"/>
        <v>0</v>
      </c>
      <c r="GTW191" s="349">
        <f t="shared" si="199"/>
        <v>0</v>
      </c>
      <c r="GTX191" s="349">
        <f t="shared" si="199"/>
        <v>0</v>
      </c>
      <c r="GTY191" s="349">
        <f t="shared" si="199"/>
        <v>0</v>
      </c>
      <c r="GTZ191" s="349">
        <f t="shared" si="199"/>
        <v>0</v>
      </c>
      <c r="GUA191" s="349">
        <f t="shared" si="199"/>
        <v>0</v>
      </c>
      <c r="GUB191" s="349">
        <f t="shared" si="199"/>
        <v>0</v>
      </c>
      <c r="GUC191" s="349">
        <f t="shared" si="199"/>
        <v>0</v>
      </c>
      <c r="GUD191" s="349">
        <f t="shared" si="199"/>
        <v>0</v>
      </c>
      <c r="GUE191" s="349">
        <f t="shared" si="199"/>
        <v>0</v>
      </c>
      <c r="GUF191" s="349">
        <f t="shared" si="199"/>
        <v>0</v>
      </c>
      <c r="GUG191" s="349">
        <f t="shared" si="199"/>
        <v>0</v>
      </c>
      <c r="GUH191" s="349">
        <f t="shared" si="199"/>
        <v>0</v>
      </c>
      <c r="GUI191" s="349">
        <f t="shared" si="199"/>
        <v>0</v>
      </c>
      <c r="GUJ191" s="349">
        <f t="shared" si="199"/>
        <v>0</v>
      </c>
      <c r="GUK191" s="349">
        <f t="shared" si="199"/>
        <v>0</v>
      </c>
      <c r="GUL191" s="349">
        <f t="shared" si="199"/>
        <v>0</v>
      </c>
      <c r="GUM191" s="349">
        <f t="shared" si="199"/>
        <v>0</v>
      </c>
      <c r="GUN191" s="349">
        <f t="shared" si="199"/>
        <v>0</v>
      </c>
      <c r="GUO191" s="349">
        <f t="shared" si="199"/>
        <v>0</v>
      </c>
      <c r="GUP191" s="349">
        <f t="shared" si="199"/>
        <v>0</v>
      </c>
      <c r="GUQ191" s="349">
        <f t="shared" si="199"/>
        <v>0</v>
      </c>
      <c r="GUR191" s="349">
        <f t="shared" si="199"/>
        <v>0</v>
      </c>
      <c r="GUS191" s="349">
        <f t="shared" si="199"/>
        <v>0</v>
      </c>
      <c r="GUT191" s="349">
        <f t="shared" si="199"/>
        <v>0</v>
      </c>
      <c r="GUU191" s="349">
        <f t="shared" si="199"/>
        <v>0</v>
      </c>
      <c r="GUV191" s="349">
        <f t="shared" si="199"/>
        <v>0</v>
      </c>
      <c r="GUW191" s="349">
        <f t="shared" si="199"/>
        <v>0</v>
      </c>
      <c r="GUX191" s="349">
        <f t="shared" si="199"/>
        <v>0</v>
      </c>
      <c r="GUY191" s="349">
        <f t="shared" si="199"/>
        <v>0</v>
      </c>
      <c r="GUZ191" s="349">
        <f t="shared" si="199"/>
        <v>0</v>
      </c>
      <c r="GVA191" s="349">
        <f t="shared" si="199"/>
        <v>0</v>
      </c>
      <c r="GVB191" s="349">
        <f t="shared" si="199"/>
        <v>0</v>
      </c>
      <c r="GVC191" s="349">
        <f t="shared" si="199"/>
        <v>0</v>
      </c>
      <c r="GVD191" s="349">
        <f t="shared" si="199"/>
        <v>0</v>
      </c>
      <c r="GVE191" s="349">
        <f t="shared" si="199"/>
        <v>0</v>
      </c>
      <c r="GVF191" s="349">
        <f t="shared" si="199"/>
        <v>0</v>
      </c>
      <c r="GVG191" s="349">
        <f t="shared" si="199"/>
        <v>0</v>
      </c>
      <c r="GVH191" s="349">
        <f t="shared" si="199"/>
        <v>0</v>
      </c>
      <c r="GVI191" s="349">
        <f t="shared" si="199"/>
        <v>0</v>
      </c>
      <c r="GVJ191" s="349">
        <f t="shared" si="199"/>
        <v>0</v>
      </c>
      <c r="GVK191" s="349">
        <f t="shared" ref="GVK191:GXV191" si="200">GVK18+GVK61+GVK105+GVK148</f>
        <v>0</v>
      </c>
      <c r="GVL191" s="349">
        <f t="shared" si="200"/>
        <v>0</v>
      </c>
      <c r="GVM191" s="349">
        <f t="shared" si="200"/>
        <v>0</v>
      </c>
      <c r="GVN191" s="349">
        <f t="shared" si="200"/>
        <v>0</v>
      </c>
      <c r="GVO191" s="349">
        <f t="shared" si="200"/>
        <v>0</v>
      </c>
      <c r="GVP191" s="349">
        <f t="shared" si="200"/>
        <v>0</v>
      </c>
      <c r="GVQ191" s="349">
        <f t="shared" si="200"/>
        <v>0</v>
      </c>
      <c r="GVR191" s="349">
        <f t="shared" si="200"/>
        <v>0</v>
      </c>
      <c r="GVS191" s="349">
        <f t="shared" si="200"/>
        <v>0</v>
      </c>
      <c r="GVT191" s="349">
        <f t="shared" si="200"/>
        <v>0</v>
      </c>
      <c r="GVU191" s="349">
        <f t="shared" si="200"/>
        <v>0</v>
      </c>
      <c r="GVV191" s="349">
        <f t="shared" si="200"/>
        <v>0</v>
      </c>
      <c r="GVW191" s="349">
        <f t="shared" si="200"/>
        <v>0</v>
      </c>
      <c r="GVX191" s="349">
        <f t="shared" si="200"/>
        <v>0</v>
      </c>
      <c r="GVY191" s="349">
        <f t="shared" si="200"/>
        <v>0</v>
      </c>
      <c r="GVZ191" s="349">
        <f t="shared" si="200"/>
        <v>0</v>
      </c>
      <c r="GWA191" s="349">
        <f t="shared" si="200"/>
        <v>0</v>
      </c>
      <c r="GWB191" s="349">
        <f t="shared" si="200"/>
        <v>0</v>
      </c>
      <c r="GWC191" s="349">
        <f t="shared" si="200"/>
        <v>0</v>
      </c>
      <c r="GWD191" s="349">
        <f t="shared" si="200"/>
        <v>0</v>
      </c>
      <c r="GWE191" s="349">
        <f t="shared" si="200"/>
        <v>0</v>
      </c>
      <c r="GWF191" s="349">
        <f t="shared" si="200"/>
        <v>0</v>
      </c>
      <c r="GWG191" s="349">
        <f t="shared" si="200"/>
        <v>0</v>
      </c>
      <c r="GWH191" s="349">
        <f t="shared" si="200"/>
        <v>0</v>
      </c>
      <c r="GWI191" s="349">
        <f t="shared" si="200"/>
        <v>0</v>
      </c>
      <c r="GWJ191" s="349">
        <f t="shared" si="200"/>
        <v>0</v>
      </c>
      <c r="GWK191" s="349">
        <f t="shared" si="200"/>
        <v>0</v>
      </c>
      <c r="GWL191" s="349">
        <f t="shared" si="200"/>
        <v>0</v>
      </c>
      <c r="GWM191" s="349">
        <f t="shared" si="200"/>
        <v>0</v>
      </c>
      <c r="GWN191" s="349">
        <f t="shared" si="200"/>
        <v>0</v>
      </c>
      <c r="GWO191" s="349">
        <f t="shared" si="200"/>
        <v>0</v>
      </c>
      <c r="GWP191" s="349">
        <f t="shared" si="200"/>
        <v>0</v>
      </c>
      <c r="GWQ191" s="349">
        <f t="shared" si="200"/>
        <v>0</v>
      </c>
      <c r="GWR191" s="349">
        <f t="shared" si="200"/>
        <v>0</v>
      </c>
      <c r="GWS191" s="349">
        <f t="shared" si="200"/>
        <v>0</v>
      </c>
      <c r="GWT191" s="349">
        <f t="shared" si="200"/>
        <v>0</v>
      </c>
      <c r="GWU191" s="349">
        <f t="shared" si="200"/>
        <v>0</v>
      </c>
      <c r="GWV191" s="349">
        <f t="shared" si="200"/>
        <v>0</v>
      </c>
      <c r="GWW191" s="349">
        <f t="shared" si="200"/>
        <v>0</v>
      </c>
      <c r="GWX191" s="349">
        <f t="shared" si="200"/>
        <v>0</v>
      </c>
      <c r="GWY191" s="349">
        <f t="shared" si="200"/>
        <v>0</v>
      </c>
      <c r="GWZ191" s="349">
        <f t="shared" si="200"/>
        <v>0</v>
      </c>
      <c r="GXA191" s="349">
        <f t="shared" si="200"/>
        <v>0</v>
      </c>
      <c r="GXB191" s="349">
        <f t="shared" si="200"/>
        <v>0</v>
      </c>
      <c r="GXC191" s="349">
        <f t="shared" si="200"/>
        <v>0</v>
      </c>
      <c r="GXD191" s="349">
        <f t="shared" si="200"/>
        <v>0</v>
      </c>
      <c r="GXE191" s="349">
        <f t="shared" si="200"/>
        <v>0</v>
      </c>
      <c r="GXF191" s="349">
        <f t="shared" si="200"/>
        <v>0</v>
      </c>
      <c r="GXG191" s="349">
        <f t="shared" si="200"/>
        <v>0</v>
      </c>
      <c r="GXH191" s="349">
        <f t="shared" si="200"/>
        <v>0</v>
      </c>
      <c r="GXI191" s="349">
        <f t="shared" si="200"/>
        <v>0</v>
      </c>
      <c r="GXJ191" s="349">
        <f t="shared" si="200"/>
        <v>0</v>
      </c>
      <c r="GXK191" s="349">
        <f t="shared" si="200"/>
        <v>0</v>
      </c>
      <c r="GXL191" s="349">
        <f t="shared" si="200"/>
        <v>0</v>
      </c>
      <c r="GXM191" s="349">
        <f t="shared" si="200"/>
        <v>0</v>
      </c>
      <c r="GXN191" s="349">
        <f t="shared" si="200"/>
        <v>0</v>
      </c>
      <c r="GXO191" s="349">
        <f t="shared" si="200"/>
        <v>0</v>
      </c>
      <c r="GXP191" s="349">
        <f t="shared" si="200"/>
        <v>0</v>
      </c>
      <c r="GXQ191" s="349">
        <f t="shared" si="200"/>
        <v>0</v>
      </c>
      <c r="GXR191" s="349">
        <f t="shared" si="200"/>
        <v>0</v>
      </c>
      <c r="GXS191" s="349">
        <f t="shared" si="200"/>
        <v>0</v>
      </c>
      <c r="GXT191" s="349">
        <f t="shared" si="200"/>
        <v>0</v>
      </c>
      <c r="GXU191" s="349">
        <f t="shared" si="200"/>
        <v>0</v>
      </c>
      <c r="GXV191" s="349">
        <f t="shared" si="200"/>
        <v>0</v>
      </c>
      <c r="GXW191" s="349">
        <f t="shared" ref="GXW191:HAH191" si="201">GXW18+GXW61+GXW105+GXW148</f>
        <v>0</v>
      </c>
      <c r="GXX191" s="349">
        <f t="shared" si="201"/>
        <v>0</v>
      </c>
      <c r="GXY191" s="349">
        <f t="shared" si="201"/>
        <v>0</v>
      </c>
      <c r="GXZ191" s="349">
        <f t="shared" si="201"/>
        <v>0</v>
      </c>
      <c r="GYA191" s="349">
        <f t="shared" si="201"/>
        <v>0</v>
      </c>
      <c r="GYB191" s="349">
        <f t="shared" si="201"/>
        <v>0</v>
      </c>
      <c r="GYC191" s="349">
        <f t="shared" si="201"/>
        <v>0</v>
      </c>
      <c r="GYD191" s="349">
        <f t="shared" si="201"/>
        <v>0</v>
      </c>
      <c r="GYE191" s="349">
        <f t="shared" si="201"/>
        <v>0</v>
      </c>
      <c r="GYF191" s="349">
        <f t="shared" si="201"/>
        <v>0</v>
      </c>
      <c r="GYG191" s="349">
        <f t="shared" si="201"/>
        <v>0</v>
      </c>
      <c r="GYH191" s="349">
        <f t="shared" si="201"/>
        <v>0</v>
      </c>
      <c r="GYI191" s="349">
        <f t="shared" si="201"/>
        <v>0</v>
      </c>
      <c r="GYJ191" s="349">
        <f t="shared" si="201"/>
        <v>0</v>
      </c>
      <c r="GYK191" s="349">
        <f t="shared" si="201"/>
        <v>0</v>
      </c>
      <c r="GYL191" s="349">
        <f t="shared" si="201"/>
        <v>0</v>
      </c>
      <c r="GYM191" s="349">
        <f t="shared" si="201"/>
        <v>0</v>
      </c>
      <c r="GYN191" s="349">
        <f t="shared" si="201"/>
        <v>0</v>
      </c>
      <c r="GYO191" s="349">
        <f t="shared" si="201"/>
        <v>0</v>
      </c>
      <c r="GYP191" s="349">
        <f t="shared" si="201"/>
        <v>0</v>
      </c>
      <c r="GYQ191" s="349">
        <f t="shared" si="201"/>
        <v>0</v>
      </c>
      <c r="GYR191" s="349">
        <f t="shared" si="201"/>
        <v>0</v>
      </c>
      <c r="GYS191" s="349">
        <f t="shared" si="201"/>
        <v>0</v>
      </c>
      <c r="GYT191" s="349">
        <f t="shared" si="201"/>
        <v>0</v>
      </c>
      <c r="GYU191" s="349">
        <f t="shared" si="201"/>
        <v>0</v>
      </c>
      <c r="GYV191" s="349">
        <f t="shared" si="201"/>
        <v>0</v>
      </c>
      <c r="GYW191" s="349">
        <f t="shared" si="201"/>
        <v>0</v>
      </c>
      <c r="GYX191" s="349">
        <f t="shared" si="201"/>
        <v>0</v>
      </c>
      <c r="GYY191" s="349">
        <f t="shared" si="201"/>
        <v>0</v>
      </c>
      <c r="GYZ191" s="349">
        <f t="shared" si="201"/>
        <v>0</v>
      </c>
      <c r="GZA191" s="349">
        <f t="shared" si="201"/>
        <v>0</v>
      </c>
      <c r="GZB191" s="349">
        <f t="shared" si="201"/>
        <v>0</v>
      </c>
      <c r="GZC191" s="349">
        <f t="shared" si="201"/>
        <v>0</v>
      </c>
      <c r="GZD191" s="349">
        <f t="shared" si="201"/>
        <v>0</v>
      </c>
      <c r="GZE191" s="349">
        <f t="shared" si="201"/>
        <v>0</v>
      </c>
      <c r="GZF191" s="349">
        <f t="shared" si="201"/>
        <v>0</v>
      </c>
      <c r="GZG191" s="349">
        <f t="shared" si="201"/>
        <v>0</v>
      </c>
      <c r="GZH191" s="349">
        <f t="shared" si="201"/>
        <v>0</v>
      </c>
      <c r="GZI191" s="349">
        <f t="shared" si="201"/>
        <v>0</v>
      </c>
      <c r="GZJ191" s="349">
        <f t="shared" si="201"/>
        <v>0</v>
      </c>
      <c r="GZK191" s="349">
        <f t="shared" si="201"/>
        <v>0</v>
      </c>
      <c r="GZL191" s="349">
        <f t="shared" si="201"/>
        <v>0</v>
      </c>
      <c r="GZM191" s="349">
        <f t="shared" si="201"/>
        <v>0</v>
      </c>
      <c r="GZN191" s="349">
        <f t="shared" si="201"/>
        <v>0</v>
      </c>
      <c r="GZO191" s="349">
        <f t="shared" si="201"/>
        <v>0</v>
      </c>
      <c r="GZP191" s="349">
        <f t="shared" si="201"/>
        <v>0</v>
      </c>
      <c r="GZQ191" s="349">
        <f t="shared" si="201"/>
        <v>0</v>
      </c>
      <c r="GZR191" s="349">
        <f t="shared" si="201"/>
        <v>0</v>
      </c>
      <c r="GZS191" s="349">
        <f t="shared" si="201"/>
        <v>0</v>
      </c>
      <c r="GZT191" s="349">
        <f t="shared" si="201"/>
        <v>0</v>
      </c>
      <c r="GZU191" s="349">
        <f t="shared" si="201"/>
        <v>0</v>
      </c>
      <c r="GZV191" s="349">
        <f t="shared" si="201"/>
        <v>0</v>
      </c>
      <c r="GZW191" s="349">
        <f t="shared" si="201"/>
        <v>0</v>
      </c>
      <c r="GZX191" s="349">
        <f t="shared" si="201"/>
        <v>0</v>
      </c>
      <c r="GZY191" s="349">
        <f t="shared" si="201"/>
        <v>0</v>
      </c>
      <c r="GZZ191" s="349">
        <f t="shared" si="201"/>
        <v>0</v>
      </c>
      <c r="HAA191" s="349">
        <f t="shared" si="201"/>
        <v>0</v>
      </c>
      <c r="HAB191" s="349">
        <f t="shared" si="201"/>
        <v>0</v>
      </c>
      <c r="HAC191" s="349">
        <f t="shared" si="201"/>
        <v>0</v>
      </c>
      <c r="HAD191" s="349">
        <f t="shared" si="201"/>
        <v>0</v>
      </c>
      <c r="HAE191" s="349">
        <f t="shared" si="201"/>
        <v>0</v>
      </c>
      <c r="HAF191" s="349">
        <f t="shared" si="201"/>
        <v>0</v>
      </c>
      <c r="HAG191" s="349">
        <f t="shared" si="201"/>
        <v>0</v>
      </c>
      <c r="HAH191" s="349">
        <f t="shared" si="201"/>
        <v>0</v>
      </c>
      <c r="HAI191" s="349">
        <f t="shared" ref="HAI191:HCT191" si="202">HAI18+HAI61+HAI105+HAI148</f>
        <v>0</v>
      </c>
      <c r="HAJ191" s="349">
        <f t="shared" si="202"/>
        <v>0</v>
      </c>
      <c r="HAK191" s="349">
        <f t="shared" si="202"/>
        <v>0</v>
      </c>
      <c r="HAL191" s="349">
        <f t="shared" si="202"/>
        <v>0</v>
      </c>
      <c r="HAM191" s="349">
        <f t="shared" si="202"/>
        <v>0</v>
      </c>
      <c r="HAN191" s="349">
        <f t="shared" si="202"/>
        <v>0</v>
      </c>
      <c r="HAO191" s="349">
        <f t="shared" si="202"/>
        <v>0</v>
      </c>
      <c r="HAP191" s="349">
        <f t="shared" si="202"/>
        <v>0</v>
      </c>
      <c r="HAQ191" s="349">
        <f t="shared" si="202"/>
        <v>0</v>
      </c>
      <c r="HAR191" s="349">
        <f t="shared" si="202"/>
        <v>0</v>
      </c>
      <c r="HAS191" s="349">
        <f t="shared" si="202"/>
        <v>0</v>
      </c>
      <c r="HAT191" s="349">
        <f t="shared" si="202"/>
        <v>0</v>
      </c>
      <c r="HAU191" s="349">
        <f t="shared" si="202"/>
        <v>0</v>
      </c>
      <c r="HAV191" s="349">
        <f t="shared" si="202"/>
        <v>0</v>
      </c>
      <c r="HAW191" s="349">
        <f t="shared" si="202"/>
        <v>0</v>
      </c>
      <c r="HAX191" s="349">
        <f t="shared" si="202"/>
        <v>0</v>
      </c>
      <c r="HAY191" s="349">
        <f t="shared" si="202"/>
        <v>0</v>
      </c>
      <c r="HAZ191" s="349">
        <f t="shared" si="202"/>
        <v>0</v>
      </c>
      <c r="HBA191" s="349">
        <f t="shared" si="202"/>
        <v>0</v>
      </c>
      <c r="HBB191" s="349">
        <f t="shared" si="202"/>
        <v>0</v>
      </c>
      <c r="HBC191" s="349">
        <f t="shared" si="202"/>
        <v>0</v>
      </c>
      <c r="HBD191" s="349">
        <f t="shared" si="202"/>
        <v>0</v>
      </c>
      <c r="HBE191" s="349">
        <f t="shared" si="202"/>
        <v>0</v>
      </c>
      <c r="HBF191" s="349">
        <f t="shared" si="202"/>
        <v>0</v>
      </c>
      <c r="HBG191" s="349">
        <f t="shared" si="202"/>
        <v>0</v>
      </c>
      <c r="HBH191" s="349">
        <f t="shared" si="202"/>
        <v>0</v>
      </c>
      <c r="HBI191" s="349">
        <f t="shared" si="202"/>
        <v>0</v>
      </c>
      <c r="HBJ191" s="349">
        <f t="shared" si="202"/>
        <v>0</v>
      </c>
      <c r="HBK191" s="349">
        <f t="shared" si="202"/>
        <v>0</v>
      </c>
      <c r="HBL191" s="349">
        <f t="shared" si="202"/>
        <v>0</v>
      </c>
      <c r="HBM191" s="349">
        <f t="shared" si="202"/>
        <v>0</v>
      </c>
      <c r="HBN191" s="349">
        <f t="shared" si="202"/>
        <v>0</v>
      </c>
      <c r="HBO191" s="349">
        <f t="shared" si="202"/>
        <v>0</v>
      </c>
      <c r="HBP191" s="349">
        <f t="shared" si="202"/>
        <v>0</v>
      </c>
      <c r="HBQ191" s="349">
        <f t="shared" si="202"/>
        <v>0</v>
      </c>
      <c r="HBR191" s="349">
        <f t="shared" si="202"/>
        <v>0</v>
      </c>
      <c r="HBS191" s="349">
        <f t="shared" si="202"/>
        <v>0</v>
      </c>
      <c r="HBT191" s="349">
        <f t="shared" si="202"/>
        <v>0</v>
      </c>
      <c r="HBU191" s="349">
        <f t="shared" si="202"/>
        <v>0</v>
      </c>
      <c r="HBV191" s="349">
        <f t="shared" si="202"/>
        <v>0</v>
      </c>
      <c r="HBW191" s="349">
        <f t="shared" si="202"/>
        <v>0</v>
      </c>
      <c r="HBX191" s="349">
        <f t="shared" si="202"/>
        <v>0</v>
      </c>
      <c r="HBY191" s="349">
        <f t="shared" si="202"/>
        <v>0</v>
      </c>
      <c r="HBZ191" s="349">
        <f t="shared" si="202"/>
        <v>0</v>
      </c>
      <c r="HCA191" s="349">
        <f t="shared" si="202"/>
        <v>0</v>
      </c>
      <c r="HCB191" s="349">
        <f t="shared" si="202"/>
        <v>0</v>
      </c>
      <c r="HCC191" s="349">
        <f t="shared" si="202"/>
        <v>0</v>
      </c>
      <c r="HCD191" s="349">
        <f t="shared" si="202"/>
        <v>0</v>
      </c>
      <c r="HCE191" s="349">
        <f t="shared" si="202"/>
        <v>0</v>
      </c>
      <c r="HCF191" s="349">
        <f t="shared" si="202"/>
        <v>0</v>
      </c>
      <c r="HCG191" s="349">
        <f t="shared" si="202"/>
        <v>0</v>
      </c>
      <c r="HCH191" s="349">
        <f t="shared" si="202"/>
        <v>0</v>
      </c>
      <c r="HCI191" s="349">
        <f t="shared" si="202"/>
        <v>0</v>
      </c>
      <c r="HCJ191" s="349">
        <f t="shared" si="202"/>
        <v>0</v>
      </c>
      <c r="HCK191" s="349">
        <f t="shared" si="202"/>
        <v>0</v>
      </c>
      <c r="HCL191" s="349">
        <f t="shared" si="202"/>
        <v>0</v>
      </c>
      <c r="HCM191" s="349">
        <f t="shared" si="202"/>
        <v>0</v>
      </c>
      <c r="HCN191" s="349">
        <f t="shared" si="202"/>
        <v>0</v>
      </c>
      <c r="HCO191" s="349">
        <f t="shared" si="202"/>
        <v>0</v>
      </c>
      <c r="HCP191" s="349">
        <f t="shared" si="202"/>
        <v>0</v>
      </c>
      <c r="HCQ191" s="349">
        <f t="shared" si="202"/>
        <v>0</v>
      </c>
      <c r="HCR191" s="349">
        <f t="shared" si="202"/>
        <v>0</v>
      </c>
      <c r="HCS191" s="349">
        <f t="shared" si="202"/>
        <v>0</v>
      </c>
      <c r="HCT191" s="349">
        <f t="shared" si="202"/>
        <v>0</v>
      </c>
      <c r="HCU191" s="349">
        <f t="shared" ref="HCU191:HFF191" si="203">HCU18+HCU61+HCU105+HCU148</f>
        <v>0</v>
      </c>
      <c r="HCV191" s="349">
        <f t="shared" si="203"/>
        <v>0</v>
      </c>
      <c r="HCW191" s="349">
        <f t="shared" si="203"/>
        <v>0</v>
      </c>
      <c r="HCX191" s="349">
        <f t="shared" si="203"/>
        <v>0</v>
      </c>
      <c r="HCY191" s="349">
        <f t="shared" si="203"/>
        <v>0</v>
      </c>
      <c r="HCZ191" s="349">
        <f t="shared" si="203"/>
        <v>0</v>
      </c>
      <c r="HDA191" s="349">
        <f t="shared" si="203"/>
        <v>0</v>
      </c>
      <c r="HDB191" s="349">
        <f t="shared" si="203"/>
        <v>0</v>
      </c>
      <c r="HDC191" s="349">
        <f t="shared" si="203"/>
        <v>0</v>
      </c>
      <c r="HDD191" s="349">
        <f t="shared" si="203"/>
        <v>0</v>
      </c>
      <c r="HDE191" s="349">
        <f t="shared" si="203"/>
        <v>0</v>
      </c>
      <c r="HDF191" s="349">
        <f t="shared" si="203"/>
        <v>0</v>
      </c>
      <c r="HDG191" s="349">
        <f t="shared" si="203"/>
        <v>0</v>
      </c>
      <c r="HDH191" s="349">
        <f t="shared" si="203"/>
        <v>0</v>
      </c>
      <c r="HDI191" s="349">
        <f t="shared" si="203"/>
        <v>0</v>
      </c>
      <c r="HDJ191" s="349">
        <f t="shared" si="203"/>
        <v>0</v>
      </c>
      <c r="HDK191" s="349">
        <f t="shared" si="203"/>
        <v>0</v>
      </c>
      <c r="HDL191" s="349">
        <f t="shared" si="203"/>
        <v>0</v>
      </c>
      <c r="HDM191" s="349">
        <f t="shared" si="203"/>
        <v>0</v>
      </c>
      <c r="HDN191" s="349">
        <f t="shared" si="203"/>
        <v>0</v>
      </c>
      <c r="HDO191" s="349">
        <f t="shared" si="203"/>
        <v>0</v>
      </c>
      <c r="HDP191" s="349">
        <f t="shared" si="203"/>
        <v>0</v>
      </c>
      <c r="HDQ191" s="349">
        <f t="shared" si="203"/>
        <v>0</v>
      </c>
      <c r="HDR191" s="349">
        <f t="shared" si="203"/>
        <v>0</v>
      </c>
      <c r="HDS191" s="349">
        <f t="shared" si="203"/>
        <v>0</v>
      </c>
      <c r="HDT191" s="349">
        <f t="shared" si="203"/>
        <v>0</v>
      </c>
      <c r="HDU191" s="349">
        <f t="shared" si="203"/>
        <v>0</v>
      </c>
      <c r="HDV191" s="349">
        <f t="shared" si="203"/>
        <v>0</v>
      </c>
      <c r="HDW191" s="349">
        <f t="shared" si="203"/>
        <v>0</v>
      </c>
      <c r="HDX191" s="349">
        <f t="shared" si="203"/>
        <v>0</v>
      </c>
      <c r="HDY191" s="349">
        <f t="shared" si="203"/>
        <v>0</v>
      </c>
      <c r="HDZ191" s="349">
        <f t="shared" si="203"/>
        <v>0</v>
      </c>
      <c r="HEA191" s="349">
        <f t="shared" si="203"/>
        <v>0</v>
      </c>
      <c r="HEB191" s="349">
        <f t="shared" si="203"/>
        <v>0</v>
      </c>
      <c r="HEC191" s="349">
        <f t="shared" si="203"/>
        <v>0</v>
      </c>
      <c r="HED191" s="349">
        <f t="shared" si="203"/>
        <v>0</v>
      </c>
      <c r="HEE191" s="349">
        <f t="shared" si="203"/>
        <v>0</v>
      </c>
      <c r="HEF191" s="349">
        <f t="shared" si="203"/>
        <v>0</v>
      </c>
      <c r="HEG191" s="349">
        <f t="shared" si="203"/>
        <v>0</v>
      </c>
      <c r="HEH191" s="349">
        <f t="shared" si="203"/>
        <v>0</v>
      </c>
      <c r="HEI191" s="349">
        <f t="shared" si="203"/>
        <v>0</v>
      </c>
      <c r="HEJ191" s="349">
        <f t="shared" si="203"/>
        <v>0</v>
      </c>
      <c r="HEK191" s="349">
        <f t="shared" si="203"/>
        <v>0</v>
      </c>
      <c r="HEL191" s="349">
        <f t="shared" si="203"/>
        <v>0</v>
      </c>
      <c r="HEM191" s="349">
        <f t="shared" si="203"/>
        <v>0</v>
      </c>
      <c r="HEN191" s="349">
        <f t="shared" si="203"/>
        <v>0</v>
      </c>
      <c r="HEO191" s="349">
        <f t="shared" si="203"/>
        <v>0</v>
      </c>
      <c r="HEP191" s="349">
        <f t="shared" si="203"/>
        <v>0</v>
      </c>
      <c r="HEQ191" s="349">
        <f t="shared" si="203"/>
        <v>0</v>
      </c>
      <c r="HER191" s="349">
        <f t="shared" si="203"/>
        <v>0</v>
      </c>
      <c r="HES191" s="349">
        <f t="shared" si="203"/>
        <v>0</v>
      </c>
      <c r="HET191" s="349">
        <f t="shared" si="203"/>
        <v>0</v>
      </c>
      <c r="HEU191" s="349">
        <f t="shared" si="203"/>
        <v>0</v>
      </c>
      <c r="HEV191" s="349">
        <f t="shared" si="203"/>
        <v>0</v>
      </c>
      <c r="HEW191" s="349">
        <f t="shared" si="203"/>
        <v>0</v>
      </c>
      <c r="HEX191" s="349">
        <f t="shared" si="203"/>
        <v>0</v>
      </c>
      <c r="HEY191" s="349">
        <f t="shared" si="203"/>
        <v>0</v>
      </c>
      <c r="HEZ191" s="349">
        <f t="shared" si="203"/>
        <v>0</v>
      </c>
      <c r="HFA191" s="349">
        <f t="shared" si="203"/>
        <v>0</v>
      </c>
      <c r="HFB191" s="349">
        <f t="shared" si="203"/>
        <v>0</v>
      </c>
      <c r="HFC191" s="349">
        <f t="shared" si="203"/>
        <v>0</v>
      </c>
      <c r="HFD191" s="349">
        <f t="shared" si="203"/>
        <v>0</v>
      </c>
      <c r="HFE191" s="349">
        <f t="shared" si="203"/>
        <v>0</v>
      </c>
      <c r="HFF191" s="349">
        <f t="shared" si="203"/>
        <v>0</v>
      </c>
      <c r="HFG191" s="349">
        <f t="shared" ref="HFG191:HHR191" si="204">HFG18+HFG61+HFG105+HFG148</f>
        <v>0</v>
      </c>
      <c r="HFH191" s="349">
        <f t="shared" si="204"/>
        <v>0</v>
      </c>
      <c r="HFI191" s="349">
        <f t="shared" si="204"/>
        <v>0</v>
      </c>
      <c r="HFJ191" s="349">
        <f t="shared" si="204"/>
        <v>0</v>
      </c>
      <c r="HFK191" s="349">
        <f t="shared" si="204"/>
        <v>0</v>
      </c>
      <c r="HFL191" s="349">
        <f t="shared" si="204"/>
        <v>0</v>
      </c>
      <c r="HFM191" s="349">
        <f t="shared" si="204"/>
        <v>0</v>
      </c>
      <c r="HFN191" s="349">
        <f t="shared" si="204"/>
        <v>0</v>
      </c>
      <c r="HFO191" s="349">
        <f t="shared" si="204"/>
        <v>0</v>
      </c>
      <c r="HFP191" s="349">
        <f t="shared" si="204"/>
        <v>0</v>
      </c>
      <c r="HFQ191" s="349">
        <f t="shared" si="204"/>
        <v>0</v>
      </c>
      <c r="HFR191" s="349">
        <f t="shared" si="204"/>
        <v>0</v>
      </c>
      <c r="HFS191" s="349">
        <f t="shared" si="204"/>
        <v>0</v>
      </c>
      <c r="HFT191" s="349">
        <f t="shared" si="204"/>
        <v>0</v>
      </c>
      <c r="HFU191" s="349">
        <f t="shared" si="204"/>
        <v>0</v>
      </c>
      <c r="HFV191" s="349">
        <f t="shared" si="204"/>
        <v>0</v>
      </c>
      <c r="HFW191" s="349">
        <f t="shared" si="204"/>
        <v>0</v>
      </c>
      <c r="HFX191" s="349">
        <f t="shared" si="204"/>
        <v>0</v>
      </c>
      <c r="HFY191" s="349">
        <f t="shared" si="204"/>
        <v>0</v>
      </c>
      <c r="HFZ191" s="349">
        <f t="shared" si="204"/>
        <v>0</v>
      </c>
      <c r="HGA191" s="349">
        <f t="shared" si="204"/>
        <v>0</v>
      </c>
      <c r="HGB191" s="349">
        <f t="shared" si="204"/>
        <v>0</v>
      </c>
      <c r="HGC191" s="349">
        <f t="shared" si="204"/>
        <v>0</v>
      </c>
      <c r="HGD191" s="349">
        <f t="shared" si="204"/>
        <v>0</v>
      </c>
      <c r="HGE191" s="349">
        <f t="shared" si="204"/>
        <v>0</v>
      </c>
      <c r="HGF191" s="349">
        <f t="shared" si="204"/>
        <v>0</v>
      </c>
      <c r="HGG191" s="349">
        <f t="shared" si="204"/>
        <v>0</v>
      </c>
      <c r="HGH191" s="349">
        <f t="shared" si="204"/>
        <v>0</v>
      </c>
      <c r="HGI191" s="349">
        <f t="shared" si="204"/>
        <v>0</v>
      </c>
      <c r="HGJ191" s="349">
        <f t="shared" si="204"/>
        <v>0</v>
      </c>
      <c r="HGK191" s="349">
        <f t="shared" si="204"/>
        <v>0</v>
      </c>
      <c r="HGL191" s="349">
        <f t="shared" si="204"/>
        <v>0</v>
      </c>
      <c r="HGM191" s="349">
        <f t="shared" si="204"/>
        <v>0</v>
      </c>
      <c r="HGN191" s="349">
        <f t="shared" si="204"/>
        <v>0</v>
      </c>
      <c r="HGO191" s="349">
        <f t="shared" si="204"/>
        <v>0</v>
      </c>
      <c r="HGP191" s="349">
        <f t="shared" si="204"/>
        <v>0</v>
      </c>
      <c r="HGQ191" s="349">
        <f t="shared" si="204"/>
        <v>0</v>
      </c>
      <c r="HGR191" s="349">
        <f t="shared" si="204"/>
        <v>0</v>
      </c>
      <c r="HGS191" s="349">
        <f t="shared" si="204"/>
        <v>0</v>
      </c>
      <c r="HGT191" s="349">
        <f t="shared" si="204"/>
        <v>0</v>
      </c>
      <c r="HGU191" s="349">
        <f t="shared" si="204"/>
        <v>0</v>
      </c>
      <c r="HGV191" s="349">
        <f t="shared" si="204"/>
        <v>0</v>
      </c>
      <c r="HGW191" s="349">
        <f t="shared" si="204"/>
        <v>0</v>
      </c>
      <c r="HGX191" s="349">
        <f t="shared" si="204"/>
        <v>0</v>
      </c>
      <c r="HGY191" s="349">
        <f t="shared" si="204"/>
        <v>0</v>
      </c>
      <c r="HGZ191" s="349">
        <f t="shared" si="204"/>
        <v>0</v>
      </c>
      <c r="HHA191" s="349">
        <f t="shared" si="204"/>
        <v>0</v>
      </c>
      <c r="HHB191" s="349">
        <f t="shared" si="204"/>
        <v>0</v>
      </c>
      <c r="HHC191" s="349">
        <f t="shared" si="204"/>
        <v>0</v>
      </c>
      <c r="HHD191" s="349">
        <f t="shared" si="204"/>
        <v>0</v>
      </c>
      <c r="HHE191" s="349">
        <f t="shared" si="204"/>
        <v>0</v>
      </c>
      <c r="HHF191" s="349">
        <f t="shared" si="204"/>
        <v>0</v>
      </c>
      <c r="HHG191" s="349">
        <f t="shared" si="204"/>
        <v>0</v>
      </c>
      <c r="HHH191" s="349">
        <f t="shared" si="204"/>
        <v>0</v>
      </c>
      <c r="HHI191" s="349">
        <f t="shared" si="204"/>
        <v>0</v>
      </c>
      <c r="HHJ191" s="349">
        <f t="shared" si="204"/>
        <v>0</v>
      </c>
      <c r="HHK191" s="349">
        <f t="shared" si="204"/>
        <v>0</v>
      </c>
      <c r="HHL191" s="349">
        <f t="shared" si="204"/>
        <v>0</v>
      </c>
      <c r="HHM191" s="349">
        <f t="shared" si="204"/>
        <v>0</v>
      </c>
      <c r="HHN191" s="349">
        <f t="shared" si="204"/>
        <v>0</v>
      </c>
      <c r="HHO191" s="349">
        <f t="shared" si="204"/>
        <v>0</v>
      </c>
      <c r="HHP191" s="349">
        <f t="shared" si="204"/>
        <v>0</v>
      </c>
      <c r="HHQ191" s="349">
        <f t="shared" si="204"/>
        <v>0</v>
      </c>
      <c r="HHR191" s="349">
        <f t="shared" si="204"/>
        <v>0</v>
      </c>
      <c r="HHS191" s="349">
        <f t="shared" ref="HHS191:HKD191" si="205">HHS18+HHS61+HHS105+HHS148</f>
        <v>0</v>
      </c>
      <c r="HHT191" s="349">
        <f t="shared" si="205"/>
        <v>0</v>
      </c>
      <c r="HHU191" s="349">
        <f t="shared" si="205"/>
        <v>0</v>
      </c>
      <c r="HHV191" s="349">
        <f t="shared" si="205"/>
        <v>0</v>
      </c>
      <c r="HHW191" s="349">
        <f t="shared" si="205"/>
        <v>0</v>
      </c>
      <c r="HHX191" s="349">
        <f t="shared" si="205"/>
        <v>0</v>
      </c>
      <c r="HHY191" s="349">
        <f t="shared" si="205"/>
        <v>0</v>
      </c>
      <c r="HHZ191" s="349">
        <f t="shared" si="205"/>
        <v>0</v>
      </c>
      <c r="HIA191" s="349">
        <f t="shared" si="205"/>
        <v>0</v>
      </c>
      <c r="HIB191" s="349">
        <f t="shared" si="205"/>
        <v>0</v>
      </c>
      <c r="HIC191" s="349">
        <f t="shared" si="205"/>
        <v>0</v>
      </c>
      <c r="HID191" s="349">
        <f t="shared" si="205"/>
        <v>0</v>
      </c>
      <c r="HIE191" s="349">
        <f t="shared" si="205"/>
        <v>0</v>
      </c>
      <c r="HIF191" s="349">
        <f t="shared" si="205"/>
        <v>0</v>
      </c>
      <c r="HIG191" s="349">
        <f t="shared" si="205"/>
        <v>0</v>
      </c>
      <c r="HIH191" s="349">
        <f t="shared" si="205"/>
        <v>0</v>
      </c>
      <c r="HII191" s="349">
        <f t="shared" si="205"/>
        <v>0</v>
      </c>
      <c r="HIJ191" s="349">
        <f t="shared" si="205"/>
        <v>0</v>
      </c>
      <c r="HIK191" s="349">
        <f t="shared" si="205"/>
        <v>0</v>
      </c>
      <c r="HIL191" s="349">
        <f t="shared" si="205"/>
        <v>0</v>
      </c>
      <c r="HIM191" s="349">
        <f t="shared" si="205"/>
        <v>0</v>
      </c>
      <c r="HIN191" s="349">
        <f t="shared" si="205"/>
        <v>0</v>
      </c>
      <c r="HIO191" s="349">
        <f t="shared" si="205"/>
        <v>0</v>
      </c>
      <c r="HIP191" s="349">
        <f t="shared" si="205"/>
        <v>0</v>
      </c>
      <c r="HIQ191" s="349">
        <f t="shared" si="205"/>
        <v>0</v>
      </c>
      <c r="HIR191" s="349">
        <f t="shared" si="205"/>
        <v>0</v>
      </c>
      <c r="HIS191" s="349">
        <f t="shared" si="205"/>
        <v>0</v>
      </c>
      <c r="HIT191" s="349">
        <f t="shared" si="205"/>
        <v>0</v>
      </c>
      <c r="HIU191" s="349">
        <f t="shared" si="205"/>
        <v>0</v>
      </c>
      <c r="HIV191" s="349">
        <f t="shared" si="205"/>
        <v>0</v>
      </c>
      <c r="HIW191" s="349">
        <f t="shared" si="205"/>
        <v>0</v>
      </c>
      <c r="HIX191" s="349">
        <f t="shared" si="205"/>
        <v>0</v>
      </c>
      <c r="HIY191" s="349">
        <f t="shared" si="205"/>
        <v>0</v>
      </c>
      <c r="HIZ191" s="349">
        <f t="shared" si="205"/>
        <v>0</v>
      </c>
      <c r="HJA191" s="349">
        <f t="shared" si="205"/>
        <v>0</v>
      </c>
      <c r="HJB191" s="349">
        <f t="shared" si="205"/>
        <v>0</v>
      </c>
      <c r="HJC191" s="349">
        <f t="shared" si="205"/>
        <v>0</v>
      </c>
      <c r="HJD191" s="349">
        <f t="shared" si="205"/>
        <v>0</v>
      </c>
      <c r="HJE191" s="349">
        <f t="shared" si="205"/>
        <v>0</v>
      </c>
      <c r="HJF191" s="349">
        <f t="shared" si="205"/>
        <v>0</v>
      </c>
      <c r="HJG191" s="349">
        <f t="shared" si="205"/>
        <v>0</v>
      </c>
      <c r="HJH191" s="349">
        <f t="shared" si="205"/>
        <v>0</v>
      </c>
      <c r="HJI191" s="349">
        <f t="shared" si="205"/>
        <v>0</v>
      </c>
      <c r="HJJ191" s="349">
        <f t="shared" si="205"/>
        <v>0</v>
      </c>
      <c r="HJK191" s="349">
        <f t="shared" si="205"/>
        <v>0</v>
      </c>
      <c r="HJL191" s="349">
        <f t="shared" si="205"/>
        <v>0</v>
      </c>
      <c r="HJM191" s="349">
        <f t="shared" si="205"/>
        <v>0</v>
      </c>
      <c r="HJN191" s="349">
        <f t="shared" si="205"/>
        <v>0</v>
      </c>
      <c r="HJO191" s="349">
        <f t="shared" si="205"/>
        <v>0</v>
      </c>
      <c r="HJP191" s="349">
        <f t="shared" si="205"/>
        <v>0</v>
      </c>
      <c r="HJQ191" s="349">
        <f t="shared" si="205"/>
        <v>0</v>
      </c>
      <c r="HJR191" s="349">
        <f t="shared" si="205"/>
        <v>0</v>
      </c>
      <c r="HJS191" s="349">
        <f t="shared" si="205"/>
        <v>0</v>
      </c>
      <c r="HJT191" s="349">
        <f t="shared" si="205"/>
        <v>0</v>
      </c>
      <c r="HJU191" s="349">
        <f t="shared" si="205"/>
        <v>0</v>
      </c>
      <c r="HJV191" s="349">
        <f t="shared" si="205"/>
        <v>0</v>
      </c>
      <c r="HJW191" s="349">
        <f t="shared" si="205"/>
        <v>0</v>
      </c>
      <c r="HJX191" s="349">
        <f t="shared" si="205"/>
        <v>0</v>
      </c>
      <c r="HJY191" s="349">
        <f t="shared" si="205"/>
        <v>0</v>
      </c>
      <c r="HJZ191" s="349">
        <f t="shared" si="205"/>
        <v>0</v>
      </c>
      <c r="HKA191" s="349">
        <f t="shared" si="205"/>
        <v>0</v>
      </c>
      <c r="HKB191" s="349">
        <f t="shared" si="205"/>
        <v>0</v>
      </c>
      <c r="HKC191" s="349">
        <f t="shared" si="205"/>
        <v>0</v>
      </c>
      <c r="HKD191" s="349">
        <f t="shared" si="205"/>
        <v>0</v>
      </c>
      <c r="HKE191" s="349">
        <f t="shared" ref="HKE191:HMP191" si="206">HKE18+HKE61+HKE105+HKE148</f>
        <v>0</v>
      </c>
      <c r="HKF191" s="349">
        <f t="shared" si="206"/>
        <v>0</v>
      </c>
      <c r="HKG191" s="349">
        <f t="shared" si="206"/>
        <v>0</v>
      </c>
      <c r="HKH191" s="349">
        <f t="shared" si="206"/>
        <v>0</v>
      </c>
      <c r="HKI191" s="349">
        <f t="shared" si="206"/>
        <v>0</v>
      </c>
      <c r="HKJ191" s="349">
        <f t="shared" si="206"/>
        <v>0</v>
      </c>
      <c r="HKK191" s="349">
        <f t="shared" si="206"/>
        <v>0</v>
      </c>
      <c r="HKL191" s="349">
        <f t="shared" si="206"/>
        <v>0</v>
      </c>
      <c r="HKM191" s="349">
        <f t="shared" si="206"/>
        <v>0</v>
      </c>
      <c r="HKN191" s="349">
        <f t="shared" si="206"/>
        <v>0</v>
      </c>
      <c r="HKO191" s="349">
        <f t="shared" si="206"/>
        <v>0</v>
      </c>
      <c r="HKP191" s="349">
        <f t="shared" si="206"/>
        <v>0</v>
      </c>
      <c r="HKQ191" s="349">
        <f t="shared" si="206"/>
        <v>0</v>
      </c>
      <c r="HKR191" s="349">
        <f t="shared" si="206"/>
        <v>0</v>
      </c>
      <c r="HKS191" s="349">
        <f t="shared" si="206"/>
        <v>0</v>
      </c>
      <c r="HKT191" s="349">
        <f t="shared" si="206"/>
        <v>0</v>
      </c>
      <c r="HKU191" s="349">
        <f t="shared" si="206"/>
        <v>0</v>
      </c>
      <c r="HKV191" s="349">
        <f t="shared" si="206"/>
        <v>0</v>
      </c>
      <c r="HKW191" s="349">
        <f t="shared" si="206"/>
        <v>0</v>
      </c>
      <c r="HKX191" s="349">
        <f t="shared" si="206"/>
        <v>0</v>
      </c>
      <c r="HKY191" s="349">
        <f t="shared" si="206"/>
        <v>0</v>
      </c>
      <c r="HKZ191" s="349">
        <f t="shared" si="206"/>
        <v>0</v>
      </c>
      <c r="HLA191" s="349">
        <f t="shared" si="206"/>
        <v>0</v>
      </c>
      <c r="HLB191" s="349">
        <f t="shared" si="206"/>
        <v>0</v>
      </c>
      <c r="HLC191" s="349">
        <f t="shared" si="206"/>
        <v>0</v>
      </c>
      <c r="HLD191" s="349">
        <f t="shared" si="206"/>
        <v>0</v>
      </c>
      <c r="HLE191" s="349">
        <f t="shared" si="206"/>
        <v>0</v>
      </c>
      <c r="HLF191" s="349">
        <f t="shared" si="206"/>
        <v>0</v>
      </c>
      <c r="HLG191" s="349">
        <f t="shared" si="206"/>
        <v>0</v>
      </c>
      <c r="HLH191" s="349">
        <f t="shared" si="206"/>
        <v>0</v>
      </c>
      <c r="HLI191" s="349">
        <f t="shared" si="206"/>
        <v>0</v>
      </c>
      <c r="HLJ191" s="349">
        <f t="shared" si="206"/>
        <v>0</v>
      </c>
      <c r="HLK191" s="349">
        <f t="shared" si="206"/>
        <v>0</v>
      </c>
      <c r="HLL191" s="349">
        <f t="shared" si="206"/>
        <v>0</v>
      </c>
      <c r="HLM191" s="349">
        <f t="shared" si="206"/>
        <v>0</v>
      </c>
      <c r="HLN191" s="349">
        <f t="shared" si="206"/>
        <v>0</v>
      </c>
      <c r="HLO191" s="349">
        <f t="shared" si="206"/>
        <v>0</v>
      </c>
      <c r="HLP191" s="349">
        <f t="shared" si="206"/>
        <v>0</v>
      </c>
      <c r="HLQ191" s="349">
        <f t="shared" si="206"/>
        <v>0</v>
      </c>
      <c r="HLR191" s="349">
        <f t="shared" si="206"/>
        <v>0</v>
      </c>
      <c r="HLS191" s="349">
        <f t="shared" si="206"/>
        <v>0</v>
      </c>
      <c r="HLT191" s="349">
        <f t="shared" si="206"/>
        <v>0</v>
      </c>
      <c r="HLU191" s="349">
        <f t="shared" si="206"/>
        <v>0</v>
      </c>
      <c r="HLV191" s="349">
        <f t="shared" si="206"/>
        <v>0</v>
      </c>
      <c r="HLW191" s="349">
        <f t="shared" si="206"/>
        <v>0</v>
      </c>
      <c r="HLX191" s="349">
        <f t="shared" si="206"/>
        <v>0</v>
      </c>
      <c r="HLY191" s="349">
        <f t="shared" si="206"/>
        <v>0</v>
      </c>
      <c r="HLZ191" s="349">
        <f t="shared" si="206"/>
        <v>0</v>
      </c>
      <c r="HMA191" s="349">
        <f t="shared" si="206"/>
        <v>0</v>
      </c>
      <c r="HMB191" s="349">
        <f t="shared" si="206"/>
        <v>0</v>
      </c>
      <c r="HMC191" s="349">
        <f t="shared" si="206"/>
        <v>0</v>
      </c>
      <c r="HMD191" s="349">
        <f t="shared" si="206"/>
        <v>0</v>
      </c>
      <c r="HME191" s="349">
        <f t="shared" si="206"/>
        <v>0</v>
      </c>
      <c r="HMF191" s="349">
        <f t="shared" si="206"/>
        <v>0</v>
      </c>
      <c r="HMG191" s="349">
        <f t="shared" si="206"/>
        <v>0</v>
      </c>
      <c r="HMH191" s="349">
        <f t="shared" si="206"/>
        <v>0</v>
      </c>
      <c r="HMI191" s="349">
        <f t="shared" si="206"/>
        <v>0</v>
      </c>
      <c r="HMJ191" s="349">
        <f t="shared" si="206"/>
        <v>0</v>
      </c>
      <c r="HMK191" s="349">
        <f t="shared" si="206"/>
        <v>0</v>
      </c>
      <c r="HML191" s="349">
        <f t="shared" si="206"/>
        <v>0</v>
      </c>
      <c r="HMM191" s="349">
        <f t="shared" si="206"/>
        <v>0</v>
      </c>
      <c r="HMN191" s="349">
        <f t="shared" si="206"/>
        <v>0</v>
      </c>
      <c r="HMO191" s="349">
        <f t="shared" si="206"/>
        <v>0</v>
      </c>
      <c r="HMP191" s="349">
        <f t="shared" si="206"/>
        <v>0</v>
      </c>
      <c r="HMQ191" s="349">
        <f t="shared" ref="HMQ191:HPB191" si="207">HMQ18+HMQ61+HMQ105+HMQ148</f>
        <v>0</v>
      </c>
      <c r="HMR191" s="349">
        <f t="shared" si="207"/>
        <v>0</v>
      </c>
      <c r="HMS191" s="349">
        <f t="shared" si="207"/>
        <v>0</v>
      </c>
      <c r="HMT191" s="349">
        <f t="shared" si="207"/>
        <v>0</v>
      </c>
      <c r="HMU191" s="349">
        <f t="shared" si="207"/>
        <v>0</v>
      </c>
      <c r="HMV191" s="349">
        <f t="shared" si="207"/>
        <v>0</v>
      </c>
      <c r="HMW191" s="349">
        <f t="shared" si="207"/>
        <v>0</v>
      </c>
      <c r="HMX191" s="349">
        <f t="shared" si="207"/>
        <v>0</v>
      </c>
      <c r="HMY191" s="349">
        <f t="shared" si="207"/>
        <v>0</v>
      </c>
      <c r="HMZ191" s="349">
        <f t="shared" si="207"/>
        <v>0</v>
      </c>
      <c r="HNA191" s="349">
        <f t="shared" si="207"/>
        <v>0</v>
      </c>
      <c r="HNB191" s="349">
        <f t="shared" si="207"/>
        <v>0</v>
      </c>
      <c r="HNC191" s="349">
        <f t="shared" si="207"/>
        <v>0</v>
      </c>
      <c r="HND191" s="349">
        <f t="shared" si="207"/>
        <v>0</v>
      </c>
      <c r="HNE191" s="349">
        <f t="shared" si="207"/>
        <v>0</v>
      </c>
      <c r="HNF191" s="349">
        <f t="shared" si="207"/>
        <v>0</v>
      </c>
      <c r="HNG191" s="349">
        <f t="shared" si="207"/>
        <v>0</v>
      </c>
      <c r="HNH191" s="349">
        <f t="shared" si="207"/>
        <v>0</v>
      </c>
      <c r="HNI191" s="349">
        <f t="shared" si="207"/>
        <v>0</v>
      </c>
      <c r="HNJ191" s="349">
        <f t="shared" si="207"/>
        <v>0</v>
      </c>
      <c r="HNK191" s="349">
        <f t="shared" si="207"/>
        <v>0</v>
      </c>
      <c r="HNL191" s="349">
        <f t="shared" si="207"/>
        <v>0</v>
      </c>
      <c r="HNM191" s="349">
        <f t="shared" si="207"/>
        <v>0</v>
      </c>
      <c r="HNN191" s="349">
        <f t="shared" si="207"/>
        <v>0</v>
      </c>
      <c r="HNO191" s="349">
        <f t="shared" si="207"/>
        <v>0</v>
      </c>
      <c r="HNP191" s="349">
        <f t="shared" si="207"/>
        <v>0</v>
      </c>
      <c r="HNQ191" s="349">
        <f t="shared" si="207"/>
        <v>0</v>
      </c>
      <c r="HNR191" s="349">
        <f t="shared" si="207"/>
        <v>0</v>
      </c>
      <c r="HNS191" s="349">
        <f t="shared" si="207"/>
        <v>0</v>
      </c>
      <c r="HNT191" s="349">
        <f t="shared" si="207"/>
        <v>0</v>
      </c>
      <c r="HNU191" s="349">
        <f t="shared" si="207"/>
        <v>0</v>
      </c>
      <c r="HNV191" s="349">
        <f t="shared" si="207"/>
        <v>0</v>
      </c>
      <c r="HNW191" s="349">
        <f t="shared" si="207"/>
        <v>0</v>
      </c>
      <c r="HNX191" s="349">
        <f t="shared" si="207"/>
        <v>0</v>
      </c>
      <c r="HNY191" s="349">
        <f t="shared" si="207"/>
        <v>0</v>
      </c>
      <c r="HNZ191" s="349">
        <f t="shared" si="207"/>
        <v>0</v>
      </c>
      <c r="HOA191" s="349">
        <f t="shared" si="207"/>
        <v>0</v>
      </c>
      <c r="HOB191" s="349">
        <f t="shared" si="207"/>
        <v>0</v>
      </c>
      <c r="HOC191" s="349">
        <f t="shared" si="207"/>
        <v>0</v>
      </c>
      <c r="HOD191" s="349">
        <f t="shared" si="207"/>
        <v>0</v>
      </c>
      <c r="HOE191" s="349">
        <f t="shared" si="207"/>
        <v>0</v>
      </c>
      <c r="HOF191" s="349">
        <f t="shared" si="207"/>
        <v>0</v>
      </c>
      <c r="HOG191" s="349">
        <f t="shared" si="207"/>
        <v>0</v>
      </c>
      <c r="HOH191" s="349">
        <f t="shared" si="207"/>
        <v>0</v>
      </c>
      <c r="HOI191" s="349">
        <f t="shared" si="207"/>
        <v>0</v>
      </c>
      <c r="HOJ191" s="349">
        <f t="shared" si="207"/>
        <v>0</v>
      </c>
      <c r="HOK191" s="349">
        <f t="shared" si="207"/>
        <v>0</v>
      </c>
      <c r="HOL191" s="349">
        <f t="shared" si="207"/>
        <v>0</v>
      </c>
      <c r="HOM191" s="349">
        <f t="shared" si="207"/>
        <v>0</v>
      </c>
      <c r="HON191" s="349">
        <f t="shared" si="207"/>
        <v>0</v>
      </c>
      <c r="HOO191" s="349">
        <f t="shared" si="207"/>
        <v>0</v>
      </c>
      <c r="HOP191" s="349">
        <f t="shared" si="207"/>
        <v>0</v>
      </c>
      <c r="HOQ191" s="349">
        <f t="shared" si="207"/>
        <v>0</v>
      </c>
      <c r="HOR191" s="349">
        <f t="shared" si="207"/>
        <v>0</v>
      </c>
      <c r="HOS191" s="349">
        <f t="shared" si="207"/>
        <v>0</v>
      </c>
      <c r="HOT191" s="349">
        <f t="shared" si="207"/>
        <v>0</v>
      </c>
      <c r="HOU191" s="349">
        <f t="shared" si="207"/>
        <v>0</v>
      </c>
      <c r="HOV191" s="349">
        <f t="shared" si="207"/>
        <v>0</v>
      </c>
      <c r="HOW191" s="349">
        <f t="shared" si="207"/>
        <v>0</v>
      </c>
      <c r="HOX191" s="349">
        <f t="shared" si="207"/>
        <v>0</v>
      </c>
      <c r="HOY191" s="349">
        <f t="shared" si="207"/>
        <v>0</v>
      </c>
      <c r="HOZ191" s="349">
        <f t="shared" si="207"/>
        <v>0</v>
      </c>
      <c r="HPA191" s="349">
        <f t="shared" si="207"/>
        <v>0</v>
      </c>
      <c r="HPB191" s="349">
        <f t="shared" si="207"/>
        <v>0</v>
      </c>
      <c r="HPC191" s="349">
        <f t="shared" ref="HPC191:HRN191" si="208">HPC18+HPC61+HPC105+HPC148</f>
        <v>0</v>
      </c>
      <c r="HPD191" s="349">
        <f t="shared" si="208"/>
        <v>0</v>
      </c>
      <c r="HPE191" s="349">
        <f t="shared" si="208"/>
        <v>0</v>
      </c>
      <c r="HPF191" s="349">
        <f t="shared" si="208"/>
        <v>0</v>
      </c>
      <c r="HPG191" s="349">
        <f t="shared" si="208"/>
        <v>0</v>
      </c>
      <c r="HPH191" s="349">
        <f t="shared" si="208"/>
        <v>0</v>
      </c>
      <c r="HPI191" s="349">
        <f t="shared" si="208"/>
        <v>0</v>
      </c>
      <c r="HPJ191" s="349">
        <f t="shared" si="208"/>
        <v>0</v>
      </c>
      <c r="HPK191" s="349">
        <f t="shared" si="208"/>
        <v>0</v>
      </c>
      <c r="HPL191" s="349">
        <f t="shared" si="208"/>
        <v>0</v>
      </c>
      <c r="HPM191" s="349">
        <f t="shared" si="208"/>
        <v>0</v>
      </c>
      <c r="HPN191" s="349">
        <f t="shared" si="208"/>
        <v>0</v>
      </c>
      <c r="HPO191" s="349">
        <f t="shared" si="208"/>
        <v>0</v>
      </c>
      <c r="HPP191" s="349">
        <f t="shared" si="208"/>
        <v>0</v>
      </c>
      <c r="HPQ191" s="349">
        <f t="shared" si="208"/>
        <v>0</v>
      </c>
      <c r="HPR191" s="349">
        <f t="shared" si="208"/>
        <v>0</v>
      </c>
      <c r="HPS191" s="349">
        <f t="shared" si="208"/>
        <v>0</v>
      </c>
      <c r="HPT191" s="349">
        <f t="shared" si="208"/>
        <v>0</v>
      </c>
      <c r="HPU191" s="349">
        <f t="shared" si="208"/>
        <v>0</v>
      </c>
      <c r="HPV191" s="349">
        <f t="shared" si="208"/>
        <v>0</v>
      </c>
      <c r="HPW191" s="349">
        <f t="shared" si="208"/>
        <v>0</v>
      </c>
      <c r="HPX191" s="349">
        <f t="shared" si="208"/>
        <v>0</v>
      </c>
      <c r="HPY191" s="349">
        <f t="shared" si="208"/>
        <v>0</v>
      </c>
      <c r="HPZ191" s="349">
        <f t="shared" si="208"/>
        <v>0</v>
      </c>
      <c r="HQA191" s="349">
        <f t="shared" si="208"/>
        <v>0</v>
      </c>
      <c r="HQB191" s="349">
        <f t="shared" si="208"/>
        <v>0</v>
      </c>
      <c r="HQC191" s="349">
        <f t="shared" si="208"/>
        <v>0</v>
      </c>
      <c r="HQD191" s="349">
        <f t="shared" si="208"/>
        <v>0</v>
      </c>
      <c r="HQE191" s="349">
        <f t="shared" si="208"/>
        <v>0</v>
      </c>
      <c r="HQF191" s="349">
        <f t="shared" si="208"/>
        <v>0</v>
      </c>
      <c r="HQG191" s="349">
        <f t="shared" si="208"/>
        <v>0</v>
      </c>
      <c r="HQH191" s="349">
        <f t="shared" si="208"/>
        <v>0</v>
      </c>
      <c r="HQI191" s="349">
        <f t="shared" si="208"/>
        <v>0</v>
      </c>
      <c r="HQJ191" s="349">
        <f t="shared" si="208"/>
        <v>0</v>
      </c>
      <c r="HQK191" s="349">
        <f t="shared" si="208"/>
        <v>0</v>
      </c>
      <c r="HQL191" s="349">
        <f t="shared" si="208"/>
        <v>0</v>
      </c>
      <c r="HQM191" s="349">
        <f t="shared" si="208"/>
        <v>0</v>
      </c>
      <c r="HQN191" s="349">
        <f t="shared" si="208"/>
        <v>0</v>
      </c>
      <c r="HQO191" s="349">
        <f t="shared" si="208"/>
        <v>0</v>
      </c>
      <c r="HQP191" s="349">
        <f t="shared" si="208"/>
        <v>0</v>
      </c>
      <c r="HQQ191" s="349">
        <f t="shared" si="208"/>
        <v>0</v>
      </c>
      <c r="HQR191" s="349">
        <f t="shared" si="208"/>
        <v>0</v>
      </c>
      <c r="HQS191" s="349">
        <f t="shared" si="208"/>
        <v>0</v>
      </c>
      <c r="HQT191" s="349">
        <f t="shared" si="208"/>
        <v>0</v>
      </c>
      <c r="HQU191" s="349">
        <f t="shared" si="208"/>
        <v>0</v>
      </c>
      <c r="HQV191" s="349">
        <f t="shared" si="208"/>
        <v>0</v>
      </c>
      <c r="HQW191" s="349">
        <f t="shared" si="208"/>
        <v>0</v>
      </c>
      <c r="HQX191" s="349">
        <f t="shared" si="208"/>
        <v>0</v>
      </c>
      <c r="HQY191" s="349">
        <f t="shared" si="208"/>
        <v>0</v>
      </c>
      <c r="HQZ191" s="349">
        <f t="shared" si="208"/>
        <v>0</v>
      </c>
      <c r="HRA191" s="349">
        <f t="shared" si="208"/>
        <v>0</v>
      </c>
      <c r="HRB191" s="349">
        <f t="shared" si="208"/>
        <v>0</v>
      </c>
      <c r="HRC191" s="349">
        <f t="shared" si="208"/>
        <v>0</v>
      </c>
      <c r="HRD191" s="349">
        <f t="shared" si="208"/>
        <v>0</v>
      </c>
      <c r="HRE191" s="349">
        <f t="shared" si="208"/>
        <v>0</v>
      </c>
      <c r="HRF191" s="349">
        <f t="shared" si="208"/>
        <v>0</v>
      </c>
      <c r="HRG191" s="349">
        <f t="shared" si="208"/>
        <v>0</v>
      </c>
      <c r="HRH191" s="349">
        <f t="shared" si="208"/>
        <v>0</v>
      </c>
      <c r="HRI191" s="349">
        <f t="shared" si="208"/>
        <v>0</v>
      </c>
      <c r="HRJ191" s="349">
        <f t="shared" si="208"/>
        <v>0</v>
      </c>
      <c r="HRK191" s="349">
        <f t="shared" si="208"/>
        <v>0</v>
      </c>
      <c r="HRL191" s="349">
        <f t="shared" si="208"/>
        <v>0</v>
      </c>
      <c r="HRM191" s="349">
        <f t="shared" si="208"/>
        <v>0</v>
      </c>
      <c r="HRN191" s="349">
        <f t="shared" si="208"/>
        <v>0</v>
      </c>
      <c r="HRO191" s="349">
        <f t="shared" ref="HRO191:HTZ191" si="209">HRO18+HRO61+HRO105+HRO148</f>
        <v>0</v>
      </c>
      <c r="HRP191" s="349">
        <f t="shared" si="209"/>
        <v>0</v>
      </c>
      <c r="HRQ191" s="349">
        <f t="shared" si="209"/>
        <v>0</v>
      </c>
      <c r="HRR191" s="349">
        <f t="shared" si="209"/>
        <v>0</v>
      </c>
      <c r="HRS191" s="349">
        <f t="shared" si="209"/>
        <v>0</v>
      </c>
      <c r="HRT191" s="349">
        <f t="shared" si="209"/>
        <v>0</v>
      </c>
      <c r="HRU191" s="349">
        <f t="shared" si="209"/>
        <v>0</v>
      </c>
      <c r="HRV191" s="349">
        <f t="shared" si="209"/>
        <v>0</v>
      </c>
      <c r="HRW191" s="349">
        <f t="shared" si="209"/>
        <v>0</v>
      </c>
      <c r="HRX191" s="349">
        <f t="shared" si="209"/>
        <v>0</v>
      </c>
      <c r="HRY191" s="349">
        <f t="shared" si="209"/>
        <v>0</v>
      </c>
      <c r="HRZ191" s="349">
        <f t="shared" si="209"/>
        <v>0</v>
      </c>
      <c r="HSA191" s="349">
        <f t="shared" si="209"/>
        <v>0</v>
      </c>
      <c r="HSB191" s="349">
        <f t="shared" si="209"/>
        <v>0</v>
      </c>
      <c r="HSC191" s="349">
        <f t="shared" si="209"/>
        <v>0</v>
      </c>
      <c r="HSD191" s="349">
        <f t="shared" si="209"/>
        <v>0</v>
      </c>
      <c r="HSE191" s="349">
        <f t="shared" si="209"/>
        <v>0</v>
      </c>
      <c r="HSF191" s="349">
        <f t="shared" si="209"/>
        <v>0</v>
      </c>
      <c r="HSG191" s="349">
        <f t="shared" si="209"/>
        <v>0</v>
      </c>
      <c r="HSH191" s="349">
        <f t="shared" si="209"/>
        <v>0</v>
      </c>
      <c r="HSI191" s="349">
        <f t="shared" si="209"/>
        <v>0</v>
      </c>
      <c r="HSJ191" s="349">
        <f t="shared" si="209"/>
        <v>0</v>
      </c>
      <c r="HSK191" s="349">
        <f t="shared" si="209"/>
        <v>0</v>
      </c>
      <c r="HSL191" s="349">
        <f t="shared" si="209"/>
        <v>0</v>
      </c>
      <c r="HSM191" s="349">
        <f t="shared" si="209"/>
        <v>0</v>
      </c>
      <c r="HSN191" s="349">
        <f t="shared" si="209"/>
        <v>0</v>
      </c>
      <c r="HSO191" s="349">
        <f t="shared" si="209"/>
        <v>0</v>
      </c>
      <c r="HSP191" s="349">
        <f t="shared" si="209"/>
        <v>0</v>
      </c>
      <c r="HSQ191" s="349">
        <f t="shared" si="209"/>
        <v>0</v>
      </c>
      <c r="HSR191" s="349">
        <f t="shared" si="209"/>
        <v>0</v>
      </c>
      <c r="HSS191" s="349">
        <f t="shared" si="209"/>
        <v>0</v>
      </c>
      <c r="HST191" s="349">
        <f t="shared" si="209"/>
        <v>0</v>
      </c>
      <c r="HSU191" s="349">
        <f t="shared" si="209"/>
        <v>0</v>
      </c>
      <c r="HSV191" s="349">
        <f t="shared" si="209"/>
        <v>0</v>
      </c>
      <c r="HSW191" s="349">
        <f t="shared" si="209"/>
        <v>0</v>
      </c>
      <c r="HSX191" s="349">
        <f t="shared" si="209"/>
        <v>0</v>
      </c>
      <c r="HSY191" s="349">
        <f t="shared" si="209"/>
        <v>0</v>
      </c>
      <c r="HSZ191" s="349">
        <f t="shared" si="209"/>
        <v>0</v>
      </c>
      <c r="HTA191" s="349">
        <f t="shared" si="209"/>
        <v>0</v>
      </c>
      <c r="HTB191" s="349">
        <f t="shared" si="209"/>
        <v>0</v>
      </c>
      <c r="HTC191" s="349">
        <f t="shared" si="209"/>
        <v>0</v>
      </c>
      <c r="HTD191" s="349">
        <f t="shared" si="209"/>
        <v>0</v>
      </c>
      <c r="HTE191" s="349">
        <f t="shared" si="209"/>
        <v>0</v>
      </c>
      <c r="HTF191" s="349">
        <f t="shared" si="209"/>
        <v>0</v>
      </c>
      <c r="HTG191" s="349">
        <f t="shared" si="209"/>
        <v>0</v>
      </c>
      <c r="HTH191" s="349">
        <f t="shared" si="209"/>
        <v>0</v>
      </c>
      <c r="HTI191" s="349">
        <f t="shared" si="209"/>
        <v>0</v>
      </c>
      <c r="HTJ191" s="349">
        <f t="shared" si="209"/>
        <v>0</v>
      </c>
      <c r="HTK191" s="349">
        <f t="shared" si="209"/>
        <v>0</v>
      </c>
      <c r="HTL191" s="349">
        <f t="shared" si="209"/>
        <v>0</v>
      </c>
      <c r="HTM191" s="349">
        <f t="shared" si="209"/>
        <v>0</v>
      </c>
      <c r="HTN191" s="349">
        <f t="shared" si="209"/>
        <v>0</v>
      </c>
      <c r="HTO191" s="349">
        <f t="shared" si="209"/>
        <v>0</v>
      </c>
      <c r="HTP191" s="349">
        <f t="shared" si="209"/>
        <v>0</v>
      </c>
      <c r="HTQ191" s="349">
        <f t="shared" si="209"/>
        <v>0</v>
      </c>
      <c r="HTR191" s="349">
        <f t="shared" si="209"/>
        <v>0</v>
      </c>
      <c r="HTS191" s="349">
        <f t="shared" si="209"/>
        <v>0</v>
      </c>
      <c r="HTT191" s="349">
        <f t="shared" si="209"/>
        <v>0</v>
      </c>
      <c r="HTU191" s="349">
        <f t="shared" si="209"/>
        <v>0</v>
      </c>
      <c r="HTV191" s="349">
        <f t="shared" si="209"/>
        <v>0</v>
      </c>
      <c r="HTW191" s="349">
        <f t="shared" si="209"/>
        <v>0</v>
      </c>
      <c r="HTX191" s="349">
        <f t="shared" si="209"/>
        <v>0</v>
      </c>
      <c r="HTY191" s="349">
        <f t="shared" si="209"/>
        <v>0</v>
      </c>
      <c r="HTZ191" s="349">
        <f t="shared" si="209"/>
        <v>0</v>
      </c>
      <c r="HUA191" s="349">
        <f t="shared" ref="HUA191:HWL191" si="210">HUA18+HUA61+HUA105+HUA148</f>
        <v>0</v>
      </c>
      <c r="HUB191" s="349">
        <f t="shared" si="210"/>
        <v>0</v>
      </c>
      <c r="HUC191" s="349">
        <f t="shared" si="210"/>
        <v>0</v>
      </c>
      <c r="HUD191" s="349">
        <f t="shared" si="210"/>
        <v>0</v>
      </c>
      <c r="HUE191" s="349">
        <f t="shared" si="210"/>
        <v>0</v>
      </c>
      <c r="HUF191" s="349">
        <f t="shared" si="210"/>
        <v>0</v>
      </c>
      <c r="HUG191" s="349">
        <f t="shared" si="210"/>
        <v>0</v>
      </c>
      <c r="HUH191" s="349">
        <f t="shared" si="210"/>
        <v>0</v>
      </c>
      <c r="HUI191" s="349">
        <f t="shared" si="210"/>
        <v>0</v>
      </c>
      <c r="HUJ191" s="349">
        <f t="shared" si="210"/>
        <v>0</v>
      </c>
      <c r="HUK191" s="349">
        <f t="shared" si="210"/>
        <v>0</v>
      </c>
      <c r="HUL191" s="349">
        <f t="shared" si="210"/>
        <v>0</v>
      </c>
      <c r="HUM191" s="349">
        <f t="shared" si="210"/>
        <v>0</v>
      </c>
      <c r="HUN191" s="349">
        <f t="shared" si="210"/>
        <v>0</v>
      </c>
      <c r="HUO191" s="349">
        <f t="shared" si="210"/>
        <v>0</v>
      </c>
      <c r="HUP191" s="349">
        <f t="shared" si="210"/>
        <v>0</v>
      </c>
      <c r="HUQ191" s="349">
        <f t="shared" si="210"/>
        <v>0</v>
      </c>
      <c r="HUR191" s="349">
        <f t="shared" si="210"/>
        <v>0</v>
      </c>
      <c r="HUS191" s="349">
        <f t="shared" si="210"/>
        <v>0</v>
      </c>
      <c r="HUT191" s="349">
        <f t="shared" si="210"/>
        <v>0</v>
      </c>
      <c r="HUU191" s="349">
        <f t="shared" si="210"/>
        <v>0</v>
      </c>
      <c r="HUV191" s="349">
        <f t="shared" si="210"/>
        <v>0</v>
      </c>
      <c r="HUW191" s="349">
        <f t="shared" si="210"/>
        <v>0</v>
      </c>
      <c r="HUX191" s="349">
        <f t="shared" si="210"/>
        <v>0</v>
      </c>
      <c r="HUY191" s="349">
        <f t="shared" si="210"/>
        <v>0</v>
      </c>
      <c r="HUZ191" s="349">
        <f t="shared" si="210"/>
        <v>0</v>
      </c>
      <c r="HVA191" s="349">
        <f t="shared" si="210"/>
        <v>0</v>
      </c>
      <c r="HVB191" s="349">
        <f t="shared" si="210"/>
        <v>0</v>
      </c>
      <c r="HVC191" s="349">
        <f t="shared" si="210"/>
        <v>0</v>
      </c>
      <c r="HVD191" s="349">
        <f t="shared" si="210"/>
        <v>0</v>
      </c>
      <c r="HVE191" s="349">
        <f t="shared" si="210"/>
        <v>0</v>
      </c>
      <c r="HVF191" s="349">
        <f t="shared" si="210"/>
        <v>0</v>
      </c>
      <c r="HVG191" s="349">
        <f t="shared" si="210"/>
        <v>0</v>
      </c>
      <c r="HVH191" s="349">
        <f t="shared" si="210"/>
        <v>0</v>
      </c>
      <c r="HVI191" s="349">
        <f t="shared" si="210"/>
        <v>0</v>
      </c>
      <c r="HVJ191" s="349">
        <f t="shared" si="210"/>
        <v>0</v>
      </c>
      <c r="HVK191" s="349">
        <f t="shared" si="210"/>
        <v>0</v>
      </c>
      <c r="HVL191" s="349">
        <f t="shared" si="210"/>
        <v>0</v>
      </c>
      <c r="HVM191" s="349">
        <f t="shared" si="210"/>
        <v>0</v>
      </c>
      <c r="HVN191" s="349">
        <f t="shared" si="210"/>
        <v>0</v>
      </c>
      <c r="HVO191" s="349">
        <f t="shared" si="210"/>
        <v>0</v>
      </c>
      <c r="HVP191" s="349">
        <f t="shared" si="210"/>
        <v>0</v>
      </c>
      <c r="HVQ191" s="349">
        <f t="shared" si="210"/>
        <v>0</v>
      </c>
      <c r="HVR191" s="349">
        <f t="shared" si="210"/>
        <v>0</v>
      </c>
      <c r="HVS191" s="349">
        <f t="shared" si="210"/>
        <v>0</v>
      </c>
      <c r="HVT191" s="349">
        <f t="shared" si="210"/>
        <v>0</v>
      </c>
      <c r="HVU191" s="349">
        <f t="shared" si="210"/>
        <v>0</v>
      </c>
      <c r="HVV191" s="349">
        <f t="shared" si="210"/>
        <v>0</v>
      </c>
      <c r="HVW191" s="349">
        <f t="shared" si="210"/>
        <v>0</v>
      </c>
      <c r="HVX191" s="349">
        <f t="shared" si="210"/>
        <v>0</v>
      </c>
      <c r="HVY191" s="349">
        <f t="shared" si="210"/>
        <v>0</v>
      </c>
      <c r="HVZ191" s="349">
        <f t="shared" si="210"/>
        <v>0</v>
      </c>
      <c r="HWA191" s="349">
        <f t="shared" si="210"/>
        <v>0</v>
      </c>
      <c r="HWB191" s="349">
        <f t="shared" si="210"/>
        <v>0</v>
      </c>
      <c r="HWC191" s="349">
        <f t="shared" si="210"/>
        <v>0</v>
      </c>
      <c r="HWD191" s="349">
        <f t="shared" si="210"/>
        <v>0</v>
      </c>
      <c r="HWE191" s="349">
        <f t="shared" si="210"/>
        <v>0</v>
      </c>
      <c r="HWF191" s="349">
        <f t="shared" si="210"/>
        <v>0</v>
      </c>
      <c r="HWG191" s="349">
        <f t="shared" si="210"/>
        <v>0</v>
      </c>
      <c r="HWH191" s="349">
        <f t="shared" si="210"/>
        <v>0</v>
      </c>
      <c r="HWI191" s="349">
        <f t="shared" si="210"/>
        <v>0</v>
      </c>
      <c r="HWJ191" s="349">
        <f t="shared" si="210"/>
        <v>0</v>
      </c>
      <c r="HWK191" s="349">
        <f t="shared" si="210"/>
        <v>0</v>
      </c>
      <c r="HWL191" s="349">
        <f t="shared" si="210"/>
        <v>0</v>
      </c>
      <c r="HWM191" s="349">
        <f t="shared" ref="HWM191:HYX191" si="211">HWM18+HWM61+HWM105+HWM148</f>
        <v>0</v>
      </c>
      <c r="HWN191" s="349">
        <f t="shared" si="211"/>
        <v>0</v>
      </c>
      <c r="HWO191" s="349">
        <f t="shared" si="211"/>
        <v>0</v>
      </c>
      <c r="HWP191" s="349">
        <f t="shared" si="211"/>
        <v>0</v>
      </c>
      <c r="HWQ191" s="349">
        <f t="shared" si="211"/>
        <v>0</v>
      </c>
      <c r="HWR191" s="349">
        <f t="shared" si="211"/>
        <v>0</v>
      </c>
      <c r="HWS191" s="349">
        <f t="shared" si="211"/>
        <v>0</v>
      </c>
      <c r="HWT191" s="349">
        <f t="shared" si="211"/>
        <v>0</v>
      </c>
      <c r="HWU191" s="349">
        <f t="shared" si="211"/>
        <v>0</v>
      </c>
      <c r="HWV191" s="349">
        <f t="shared" si="211"/>
        <v>0</v>
      </c>
      <c r="HWW191" s="349">
        <f t="shared" si="211"/>
        <v>0</v>
      </c>
      <c r="HWX191" s="349">
        <f t="shared" si="211"/>
        <v>0</v>
      </c>
      <c r="HWY191" s="349">
        <f t="shared" si="211"/>
        <v>0</v>
      </c>
      <c r="HWZ191" s="349">
        <f t="shared" si="211"/>
        <v>0</v>
      </c>
      <c r="HXA191" s="349">
        <f t="shared" si="211"/>
        <v>0</v>
      </c>
      <c r="HXB191" s="349">
        <f t="shared" si="211"/>
        <v>0</v>
      </c>
      <c r="HXC191" s="349">
        <f t="shared" si="211"/>
        <v>0</v>
      </c>
      <c r="HXD191" s="349">
        <f t="shared" si="211"/>
        <v>0</v>
      </c>
      <c r="HXE191" s="349">
        <f t="shared" si="211"/>
        <v>0</v>
      </c>
      <c r="HXF191" s="349">
        <f t="shared" si="211"/>
        <v>0</v>
      </c>
      <c r="HXG191" s="349">
        <f t="shared" si="211"/>
        <v>0</v>
      </c>
      <c r="HXH191" s="349">
        <f t="shared" si="211"/>
        <v>0</v>
      </c>
      <c r="HXI191" s="349">
        <f t="shared" si="211"/>
        <v>0</v>
      </c>
      <c r="HXJ191" s="349">
        <f t="shared" si="211"/>
        <v>0</v>
      </c>
      <c r="HXK191" s="349">
        <f t="shared" si="211"/>
        <v>0</v>
      </c>
      <c r="HXL191" s="349">
        <f t="shared" si="211"/>
        <v>0</v>
      </c>
      <c r="HXM191" s="349">
        <f t="shared" si="211"/>
        <v>0</v>
      </c>
      <c r="HXN191" s="349">
        <f t="shared" si="211"/>
        <v>0</v>
      </c>
      <c r="HXO191" s="349">
        <f t="shared" si="211"/>
        <v>0</v>
      </c>
      <c r="HXP191" s="349">
        <f t="shared" si="211"/>
        <v>0</v>
      </c>
      <c r="HXQ191" s="349">
        <f t="shared" si="211"/>
        <v>0</v>
      </c>
      <c r="HXR191" s="349">
        <f t="shared" si="211"/>
        <v>0</v>
      </c>
      <c r="HXS191" s="349">
        <f t="shared" si="211"/>
        <v>0</v>
      </c>
      <c r="HXT191" s="349">
        <f t="shared" si="211"/>
        <v>0</v>
      </c>
      <c r="HXU191" s="349">
        <f t="shared" si="211"/>
        <v>0</v>
      </c>
      <c r="HXV191" s="349">
        <f t="shared" si="211"/>
        <v>0</v>
      </c>
      <c r="HXW191" s="349">
        <f t="shared" si="211"/>
        <v>0</v>
      </c>
      <c r="HXX191" s="349">
        <f t="shared" si="211"/>
        <v>0</v>
      </c>
      <c r="HXY191" s="349">
        <f t="shared" si="211"/>
        <v>0</v>
      </c>
      <c r="HXZ191" s="349">
        <f t="shared" si="211"/>
        <v>0</v>
      </c>
      <c r="HYA191" s="349">
        <f t="shared" si="211"/>
        <v>0</v>
      </c>
      <c r="HYB191" s="349">
        <f t="shared" si="211"/>
        <v>0</v>
      </c>
      <c r="HYC191" s="349">
        <f t="shared" si="211"/>
        <v>0</v>
      </c>
      <c r="HYD191" s="349">
        <f t="shared" si="211"/>
        <v>0</v>
      </c>
      <c r="HYE191" s="349">
        <f t="shared" si="211"/>
        <v>0</v>
      </c>
      <c r="HYF191" s="349">
        <f t="shared" si="211"/>
        <v>0</v>
      </c>
      <c r="HYG191" s="349">
        <f t="shared" si="211"/>
        <v>0</v>
      </c>
      <c r="HYH191" s="349">
        <f t="shared" si="211"/>
        <v>0</v>
      </c>
      <c r="HYI191" s="349">
        <f t="shared" si="211"/>
        <v>0</v>
      </c>
      <c r="HYJ191" s="349">
        <f t="shared" si="211"/>
        <v>0</v>
      </c>
      <c r="HYK191" s="349">
        <f t="shared" si="211"/>
        <v>0</v>
      </c>
      <c r="HYL191" s="349">
        <f t="shared" si="211"/>
        <v>0</v>
      </c>
      <c r="HYM191" s="349">
        <f t="shared" si="211"/>
        <v>0</v>
      </c>
      <c r="HYN191" s="349">
        <f t="shared" si="211"/>
        <v>0</v>
      </c>
      <c r="HYO191" s="349">
        <f t="shared" si="211"/>
        <v>0</v>
      </c>
      <c r="HYP191" s="349">
        <f t="shared" si="211"/>
        <v>0</v>
      </c>
      <c r="HYQ191" s="349">
        <f t="shared" si="211"/>
        <v>0</v>
      </c>
      <c r="HYR191" s="349">
        <f t="shared" si="211"/>
        <v>0</v>
      </c>
      <c r="HYS191" s="349">
        <f t="shared" si="211"/>
        <v>0</v>
      </c>
      <c r="HYT191" s="349">
        <f t="shared" si="211"/>
        <v>0</v>
      </c>
      <c r="HYU191" s="349">
        <f t="shared" si="211"/>
        <v>0</v>
      </c>
      <c r="HYV191" s="349">
        <f t="shared" si="211"/>
        <v>0</v>
      </c>
      <c r="HYW191" s="349">
        <f t="shared" si="211"/>
        <v>0</v>
      </c>
      <c r="HYX191" s="349">
        <f t="shared" si="211"/>
        <v>0</v>
      </c>
      <c r="HYY191" s="349">
        <f t="shared" ref="HYY191:IBJ191" si="212">HYY18+HYY61+HYY105+HYY148</f>
        <v>0</v>
      </c>
      <c r="HYZ191" s="349">
        <f t="shared" si="212"/>
        <v>0</v>
      </c>
      <c r="HZA191" s="349">
        <f t="shared" si="212"/>
        <v>0</v>
      </c>
      <c r="HZB191" s="349">
        <f t="shared" si="212"/>
        <v>0</v>
      </c>
      <c r="HZC191" s="349">
        <f t="shared" si="212"/>
        <v>0</v>
      </c>
      <c r="HZD191" s="349">
        <f t="shared" si="212"/>
        <v>0</v>
      </c>
      <c r="HZE191" s="349">
        <f t="shared" si="212"/>
        <v>0</v>
      </c>
      <c r="HZF191" s="349">
        <f t="shared" si="212"/>
        <v>0</v>
      </c>
      <c r="HZG191" s="349">
        <f t="shared" si="212"/>
        <v>0</v>
      </c>
      <c r="HZH191" s="349">
        <f t="shared" si="212"/>
        <v>0</v>
      </c>
      <c r="HZI191" s="349">
        <f t="shared" si="212"/>
        <v>0</v>
      </c>
      <c r="HZJ191" s="349">
        <f t="shared" si="212"/>
        <v>0</v>
      </c>
      <c r="HZK191" s="349">
        <f t="shared" si="212"/>
        <v>0</v>
      </c>
      <c r="HZL191" s="349">
        <f t="shared" si="212"/>
        <v>0</v>
      </c>
      <c r="HZM191" s="349">
        <f t="shared" si="212"/>
        <v>0</v>
      </c>
      <c r="HZN191" s="349">
        <f t="shared" si="212"/>
        <v>0</v>
      </c>
      <c r="HZO191" s="349">
        <f t="shared" si="212"/>
        <v>0</v>
      </c>
      <c r="HZP191" s="349">
        <f t="shared" si="212"/>
        <v>0</v>
      </c>
      <c r="HZQ191" s="349">
        <f t="shared" si="212"/>
        <v>0</v>
      </c>
      <c r="HZR191" s="349">
        <f t="shared" si="212"/>
        <v>0</v>
      </c>
      <c r="HZS191" s="349">
        <f t="shared" si="212"/>
        <v>0</v>
      </c>
      <c r="HZT191" s="349">
        <f t="shared" si="212"/>
        <v>0</v>
      </c>
      <c r="HZU191" s="349">
        <f t="shared" si="212"/>
        <v>0</v>
      </c>
      <c r="HZV191" s="349">
        <f t="shared" si="212"/>
        <v>0</v>
      </c>
      <c r="HZW191" s="349">
        <f t="shared" si="212"/>
        <v>0</v>
      </c>
      <c r="HZX191" s="349">
        <f t="shared" si="212"/>
        <v>0</v>
      </c>
      <c r="HZY191" s="349">
        <f t="shared" si="212"/>
        <v>0</v>
      </c>
      <c r="HZZ191" s="349">
        <f t="shared" si="212"/>
        <v>0</v>
      </c>
      <c r="IAA191" s="349">
        <f t="shared" si="212"/>
        <v>0</v>
      </c>
      <c r="IAB191" s="349">
        <f t="shared" si="212"/>
        <v>0</v>
      </c>
      <c r="IAC191" s="349">
        <f t="shared" si="212"/>
        <v>0</v>
      </c>
      <c r="IAD191" s="349">
        <f t="shared" si="212"/>
        <v>0</v>
      </c>
      <c r="IAE191" s="349">
        <f t="shared" si="212"/>
        <v>0</v>
      </c>
      <c r="IAF191" s="349">
        <f t="shared" si="212"/>
        <v>0</v>
      </c>
      <c r="IAG191" s="349">
        <f t="shared" si="212"/>
        <v>0</v>
      </c>
      <c r="IAH191" s="349">
        <f t="shared" si="212"/>
        <v>0</v>
      </c>
      <c r="IAI191" s="349">
        <f t="shared" si="212"/>
        <v>0</v>
      </c>
      <c r="IAJ191" s="349">
        <f t="shared" si="212"/>
        <v>0</v>
      </c>
      <c r="IAK191" s="349">
        <f t="shared" si="212"/>
        <v>0</v>
      </c>
      <c r="IAL191" s="349">
        <f t="shared" si="212"/>
        <v>0</v>
      </c>
      <c r="IAM191" s="349">
        <f t="shared" si="212"/>
        <v>0</v>
      </c>
      <c r="IAN191" s="349">
        <f t="shared" si="212"/>
        <v>0</v>
      </c>
      <c r="IAO191" s="349">
        <f t="shared" si="212"/>
        <v>0</v>
      </c>
      <c r="IAP191" s="349">
        <f t="shared" si="212"/>
        <v>0</v>
      </c>
      <c r="IAQ191" s="349">
        <f t="shared" si="212"/>
        <v>0</v>
      </c>
      <c r="IAR191" s="349">
        <f t="shared" si="212"/>
        <v>0</v>
      </c>
      <c r="IAS191" s="349">
        <f t="shared" si="212"/>
        <v>0</v>
      </c>
      <c r="IAT191" s="349">
        <f t="shared" si="212"/>
        <v>0</v>
      </c>
      <c r="IAU191" s="349">
        <f t="shared" si="212"/>
        <v>0</v>
      </c>
      <c r="IAV191" s="349">
        <f t="shared" si="212"/>
        <v>0</v>
      </c>
      <c r="IAW191" s="349">
        <f t="shared" si="212"/>
        <v>0</v>
      </c>
      <c r="IAX191" s="349">
        <f t="shared" si="212"/>
        <v>0</v>
      </c>
      <c r="IAY191" s="349">
        <f t="shared" si="212"/>
        <v>0</v>
      </c>
      <c r="IAZ191" s="349">
        <f t="shared" si="212"/>
        <v>0</v>
      </c>
      <c r="IBA191" s="349">
        <f t="shared" si="212"/>
        <v>0</v>
      </c>
      <c r="IBB191" s="349">
        <f t="shared" si="212"/>
        <v>0</v>
      </c>
      <c r="IBC191" s="349">
        <f t="shared" si="212"/>
        <v>0</v>
      </c>
      <c r="IBD191" s="349">
        <f t="shared" si="212"/>
        <v>0</v>
      </c>
      <c r="IBE191" s="349">
        <f t="shared" si="212"/>
        <v>0</v>
      </c>
      <c r="IBF191" s="349">
        <f t="shared" si="212"/>
        <v>0</v>
      </c>
      <c r="IBG191" s="349">
        <f t="shared" si="212"/>
        <v>0</v>
      </c>
      <c r="IBH191" s="349">
        <f t="shared" si="212"/>
        <v>0</v>
      </c>
      <c r="IBI191" s="349">
        <f t="shared" si="212"/>
        <v>0</v>
      </c>
      <c r="IBJ191" s="349">
        <f t="shared" si="212"/>
        <v>0</v>
      </c>
      <c r="IBK191" s="349">
        <f t="shared" ref="IBK191:IDV191" si="213">IBK18+IBK61+IBK105+IBK148</f>
        <v>0</v>
      </c>
      <c r="IBL191" s="349">
        <f t="shared" si="213"/>
        <v>0</v>
      </c>
      <c r="IBM191" s="349">
        <f t="shared" si="213"/>
        <v>0</v>
      </c>
      <c r="IBN191" s="349">
        <f t="shared" si="213"/>
        <v>0</v>
      </c>
      <c r="IBO191" s="349">
        <f t="shared" si="213"/>
        <v>0</v>
      </c>
      <c r="IBP191" s="349">
        <f t="shared" si="213"/>
        <v>0</v>
      </c>
      <c r="IBQ191" s="349">
        <f t="shared" si="213"/>
        <v>0</v>
      </c>
      <c r="IBR191" s="349">
        <f t="shared" si="213"/>
        <v>0</v>
      </c>
      <c r="IBS191" s="349">
        <f t="shared" si="213"/>
        <v>0</v>
      </c>
      <c r="IBT191" s="349">
        <f t="shared" si="213"/>
        <v>0</v>
      </c>
      <c r="IBU191" s="349">
        <f t="shared" si="213"/>
        <v>0</v>
      </c>
      <c r="IBV191" s="349">
        <f t="shared" si="213"/>
        <v>0</v>
      </c>
      <c r="IBW191" s="349">
        <f t="shared" si="213"/>
        <v>0</v>
      </c>
      <c r="IBX191" s="349">
        <f t="shared" si="213"/>
        <v>0</v>
      </c>
      <c r="IBY191" s="349">
        <f t="shared" si="213"/>
        <v>0</v>
      </c>
      <c r="IBZ191" s="349">
        <f t="shared" si="213"/>
        <v>0</v>
      </c>
      <c r="ICA191" s="349">
        <f t="shared" si="213"/>
        <v>0</v>
      </c>
      <c r="ICB191" s="349">
        <f t="shared" si="213"/>
        <v>0</v>
      </c>
      <c r="ICC191" s="349">
        <f t="shared" si="213"/>
        <v>0</v>
      </c>
      <c r="ICD191" s="349">
        <f t="shared" si="213"/>
        <v>0</v>
      </c>
      <c r="ICE191" s="349">
        <f t="shared" si="213"/>
        <v>0</v>
      </c>
      <c r="ICF191" s="349">
        <f t="shared" si="213"/>
        <v>0</v>
      </c>
      <c r="ICG191" s="349">
        <f t="shared" si="213"/>
        <v>0</v>
      </c>
      <c r="ICH191" s="349">
        <f t="shared" si="213"/>
        <v>0</v>
      </c>
      <c r="ICI191" s="349">
        <f t="shared" si="213"/>
        <v>0</v>
      </c>
      <c r="ICJ191" s="349">
        <f t="shared" si="213"/>
        <v>0</v>
      </c>
      <c r="ICK191" s="349">
        <f t="shared" si="213"/>
        <v>0</v>
      </c>
      <c r="ICL191" s="349">
        <f t="shared" si="213"/>
        <v>0</v>
      </c>
      <c r="ICM191" s="349">
        <f t="shared" si="213"/>
        <v>0</v>
      </c>
      <c r="ICN191" s="349">
        <f t="shared" si="213"/>
        <v>0</v>
      </c>
      <c r="ICO191" s="349">
        <f t="shared" si="213"/>
        <v>0</v>
      </c>
      <c r="ICP191" s="349">
        <f t="shared" si="213"/>
        <v>0</v>
      </c>
      <c r="ICQ191" s="349">
        <f t="shared" si="213"/>
        <v>0</v>
      </c>
      <c r="ICR191" s="349">
        <f t="shared" si="213"/>
        <v>0</v>
      </c>
      <c r="ICS191" s="349">
        <f t="shared" si="213"/>
        <v>0</v>
      </c>
      <c r="ICT191" s="349">
        <f t="shared" si="213"/>
        <v>0</v>
      </c>
      <c r="ICU191" s="349">
        <f t="shared" si="213"/>
        <v>0</v>
      </c>
      <c r="ICV191" s="349">
        <f t="shared" si="213"/>
        <v>0</v>
      </c>
      <c r="ICW191" s="349">
        <f t="shared" si="213"/>
        <v>0</v>
      </c>
      <c r="ICX191" s="349">
        <f t="shared" si="213"/>
        <v>0</v>
      </c>
      <c r="ICY191" s="349">
        <f t="shared" si="213"/>
        <v>0</v>
      </c>
      <c r="ICZ191" s="349">
        <f t="shared" si="213"/>
        <v>0</v>
      </c>
      <c r="IDA191" s="349">
        <f t="shared" si="213"/>
        <v>0</v>
      </c>
      <c r="IDB191" s="349">
        <f t="shared" si="213"/>
        <v>0</v>
      </c>
      <c r="IDC191" s="349">
        <f t="shared" si="213"/>
        <v>0</v>
      </c>
      <c r="IDD191" s="349">
        <f t="shared" si="213"/>
        <v>0</v>
      </c>
      <c r="IDE191" s="349">
        <f t="shared" si="213"/>
        <v>0</v>
      </c>
      <c r="IDF191" s="349">
        <f t="shared" si="213"/>
        <v>0</v>
      </c>
      <c r="IDG191" s="349">
        <f t="shared" si="213"/>
        <v>0</v>
      </c>
      <c r="IDH191" s="349">
        <f t="shared" si="213"/>
        <v>0</v>
      </c>
      <c r="IDI191" s="349">
        <f t="shared" si="213"/>
        <v>0</v>
      </c>
      <c r="IDJ191" s="349">
        <f t="shared" si="213"/>
        <v>0</v>
      </c>
      <c r="IDK191" s="349">
        <f t="shared" si="213"/>
        <v>0</v>
      </c>
      <c r="IDL191" s="349">
        <f t="shared" si="213"/>
        <v>0</v>
      </c>
      <c r="IDM191" s="349">
        <f t="shared" si="213"/>
        <v>0</v>
      </c>
      <c r="IDN191" s="349">
        <f t="shared" si="213"/>
        <v>0</v>
      </c>
      <c r="IDO191" s="349">
        <f t="shared" si="213"/>
        <v>0</v>
      </c>
      <c r="IDP191" s="349">
        <f t="shared" si="213"/>
        <v>0</v>
      </c>
      <c r="IDQ191" s="349">
        <f t="shared" si="213"/>
        <v>0</v>
      </c>
      <c r="IDR191" s="349">
        <f t="shared" si="213"/>
        <v>0</v>
      </c>
      <c r="IDS191" s="349">
        <f t="shared" si="213"/>
        <v>0</v>
      </c>
      <c r="IDT191" s="349">
        <f t="shared" si="213"/>
        <v>0</v>
      </c>
      <c r="IDU191" s="349">
        <f t="shared" si="213"/>
        <v>0</v>
      </c>
      <c r="IDV191" s="349">
        <f t="shared" si="213"/>
        <v>0</v>
      </c>
      <c r="IDW191" s="349">
        <f t="shared" ref="IDW191:IGH191" si="214">IDW18+IDW61+IDW105+IDW148</f>
        <v>0</v>
      </c>
      <c r="IDX191" s="349">
        <f t="shared" si="214"/>
        <v>0</v>
      </c>
      <c r="IDY191" s="349">
        <f t="shared" si="214"/>
        <v>0</v>
      </c>
      <c r="IDZ191" s="349">
        <f t="shared" si="214"/>
        <v>0</v>
      </c>
      <c r="IEA191" s="349">
        <f t="shared" si="214"/>
        <v>0</v>
      </c>
      <c r="IEB191" s="349">
        <f t="shared" si="214"/>
        <v>0</v>
      </c>
      <c r="IEC191" s="349">
        <f t="shared" si="214"/>
        <v>0</v>
      </c>
      <c r="IED191" s="349">
        <f t="shared" si="214"/>
        <v>0</v>
      </c>
      <c r="IEE191" s="349">
        <f t="shared" si="214"/>
        <v>0</v>
      </c>
      <c r="IEF191" s="349">
        <f t="shared" si="214"/>
        <v>0</v>
      </c>
      <c r="IEG191" s="349">
        <f t="shared" si="214"/>
        <v>0</v>
      </c>
      <c r="IEH191" s="349">
        <f t="shared" si="214"/>
        <v>0</v>
      </c>
      <c r="IEI191" s="349">
        <f t="shared" si="214"/>
        <v>0</v>
      </c>
      <c r="IEJ191" s="349">
        <f t="shared" si="214"/>
        <v>0</v>
      </c>
      <c r="IEK191" s="349">
        <f t="shared" si="214"/>
        <v>0</v>
      </c>
      <c r="IEL191" s="349">
        <f t="shared" si="214"/>
        <v>0</v>
      </c>
      <c r="IEM191" s="349">
        <f t="shared" si="214"/>
        <v>0</v>
      </c>
      <c r="IEN191" s="349">
        <f t="shared" si="214"/>
        <v>0</v>
      </c>
      <c r="IEO191" s="349">
        <f t="shared" si="214"/>
        <v>0</v>
      </c>
      <c r="IEP191" s="349">
        <f t="shared" si="214"/>
        <v>0</v>
      </c>
      <c r="IEQ191" s="349">
        <f t="shared" si="214"/>
        <v>0</v>
      </c>
      <c r="IER191" s="349">
        <f t="shared" si="214"/>
        <v>0</v>
      </c>
      <c r="IES191" s="349">
        <f t="shared" si="214"/>
        <v>0</v>
      </c>
      <c r="IET191" s="349">
        <f t="shared" si="214"/>
        <v>0</v>
      </c>
      <c r="IEU191" s="349">
        <f t="shared" si="214"/>
        <v>0</v>
      </c>
      <c r="IEV191" s="349">
        <f t="shared" si="214"/>
        <v>0</v>
      </c>
      <c r="IEW191" s="349">
        <f t="shared" si="214"/>
        <v>0</v>
      </c>
      <c r="IEX191" s="349">
        <f t="shared" si="214"/>
        <v>0</v>
      </c>
      <c r="IEY191" s="349">
        <f t="shared" si="214"/>
        <v>0</v>
      </c>
      <c r="IEZ191" s="349">
        <f t="shared" si="214"/>
        <v>0</v>
      </c>
      <c r="IFA191" s="349">
        <f t="shared" si="214"/>
        <v>0</v>
      </c>
      <c r="IFB191" s="349">
        <f t="shared" si="214"/>
        <v>0</v>
      </c>
      <c r="IFC191" s="349">
        <f t="shared" si="214"/>
        <v>0</v>
      </c>
      <c r="IFD191" s="349">
        <f t="shared" si="214"/>
        <v>0</v>
      </c>
      <c r="IFE191" s="349">
        <f t="shared" si="214"/>
        <v>0</v>
      </c>
      <c r="IFF191" s="349">
        <f t="shared" si="214"/>
        <v>0</v>
      </c>
      <c r="IFG191" s="349">
        <f t="shared" si="214"/>
        <v>0</v>
      </c>
      <c r="IFH191" s="349">
        <f t="shared" si="214"/>
        <v>0</v>
      </c>
      <c r="IFI191" s="349">
        <f t="shared" si="214"/>
        <v>0</v>
      </c>
      <c r="IFJ191" s="349">
        <f t="shared" si="214"/>
        <v>0</v>
      </c>
      <c r="IFK191" s="349">
        <f t="shared" si="214"/>
        <v>0</v>
      </c>
      <c r="IFL191" s="349">
        <f t="shared" si="214"/>
        <v>0</v>
      </c>
      <c r="IFM191" s="349">
        <f t="shared" si="214"/>
        <v>0</v>
      </c>
      <c r="IFN191" s="349">
        <f t="shared" si="214"/>
        <v>0</v>
      </c>
      <c r="IFO191" s="349">
        <f t="shared" si="214"/>
        <v>0</v>
      </c>
      <c r="IFP191" s="349">
        <f t="shared" si="214"/>
        <v>0</v>
      </c>
      <c r="IFQ191" s="349">
        <f t="shared" si="214"/>
        <v>0</v>
      </c>
      <c r="IFR191" s="349">
        <f t="shared" si="214"/>
        <v>0</v>
      </c>
      <c r="IFS191" s="349">
        <f t="shared" si="214"/>
        <v>0</v>
      </c>
      <c r="IFT191" s="349">
        <f t="shared" si="214"/>
        <v>0</v>
      </c>
      <c r="IFU191" s="349">
        <f t="shared" si="214"/>
        <v>0</v>
      </c>
      <c r="IFV191" s="349">
        <f t="shared" si="214"/>
        <v>0</v>
      </c>
      <c r="IFW191" s="349">
        <f t="shared" si="214"/>
        <v>0</v>
      </c>
      <c r="IFX191" s="349">
        <f t="shared" si="214"/>
        <v>0</v>
      </c>
      <c r="IFY191" s="349">
        <f t="shared" si="214"/>
        <v>0</v>
      </c>
      <c r="IFZ191" s="349">
        <f t="shared" si="214"/>
        <v>0</v>
      </c>
      <c r="IGA191" s="349">
        <f t="shared" si="214"/>
        <v>0</v>
      </c>
      <c r="IGB191" s="349">
        <f t="shared" si="214"/>
        <v>0</v>
      </c>
      <c r="IGC191" s="349">
        <f t="shared" si="214"/>
        <v>0</v>
      </c>
      <c r="IGD191" s="349">
        <f t="shared" si="214"/>
        <v>0</v>
      </c>
      <c r="IGE191" s="349">
        <f t="shared" si="214"/>
        <v>0</v>
      </c>
      <c r="IGF191" s="349">
        <f t="shared" si="214"/>
        <v>0</v>
      </c>
      <c r="IGG191" s="349">
        <f t="shared" si="214"/>
        <v>0</v>
      </c>
      <c r="IGH191" s="349">
        <f t="shared" si="214"/>
        <v>0</v>
      </c>
      <c r="IGI191" s="349">
        <f t="shared" ref="IGI191:IIT191" si="215">IGI18+IGI61+IGI105+IGI148</f>
        <v>0</v>
      </c>
      <c r="IGJ191" s="349">
        <f t="shared" si="215"/>
        <v>0</v>
      </c>
      <c r="IGK191" s="349">
        <f t="shared" si="215"/>
        <v>0</v>
      </c>
      <c r="IGL191" s="349">
        <f t="shared" si="215"/>
        <v>0</v>
      </c>
      <c r="IGM191" s="349">
        <f t="shared" si="215"/>
        <v>0</v>
      </c>
      <c r="IGN191" s="349">
        <f t="shared" si="215"/>
        <v>0</v>
      </c>
      <c r="IGO191" s="349">
        <f t="shared" si="215"/>
        <v>0</v>
      </c>
      <c r="IGP191" s="349">
        <f t="shared" si="215"/>
        <v>0</v>
      </c>
      <c r="IGQ191" s="349">
        <f t="shared" si="215"/>
        <v>0</v>
      </c>
      <c r="IGR191" s="349">
        <f t="shared" si="215"/>
        <v>0</v>
      </c>
      <c r="IGS191" s="349">
        <f t="shared" si="215"/>
        <v>0</v>
      </c>
      <c r="IGT191" s="349">
        <f t="shared" si="215"/>
        <v>0</v>
      </c>
      <c r="IGU191" s="349">
        <f t="shared" si="215"/>
        <v>0</v>
      </c>
      <c r="IGV191" s="349">
        <f t="shared" si="215"/>
        <v>0</v>
      </c>
      <c r="IGW191" s="349">
        <f t="shared" si="215"/>
        <v>0</v>
      </c>
      <c r="IGX191" s="349">
        <f t="shared" si="215"/>
        <v>0</v>
      </c>
      <c r="IGY191" s="349">
        <f t="shared" si="215"/>
        <v>0</v>
      </c>
      <c r="IGZ191" s="349">
        <f t="shared" si="215"/>
        <v>0</v>
      </c>
      <c r="IHA191" s="349">
        <f t="shared" si="215"/>
        <v>0</v>
      </c>
      <c r="IHB191" s="349">
        <f t="shared" si="215"/>
        <v>0</v>
      </c>
      <c r="IHC191" s="349">
        <f t="shared" si="215"/>
        <v>0</v>
      </c>
      <c r="IHD191" s="349">
        <f t="shared" si="215"/>
        <v>0</v>
      </c>
      <c r="IHE191" s="349">
        <f t="shared" si="215"/>
        <v>0</v>
      </c>
      <c r="IHF191" s="349">
        <f t="shared" si="215"/>
        <v>0</v>
      </c>
      <c r="IHG191" s="349">
        <f t="shared" si="215"/>
        <v>0</v>
      </c>
      <c r="IHH191" s="349">
        <f t="shared" si="215"/>
        <v>0</v>
      </c>
      <c r="IHI191" s="349">
        <f t="shared" si="215"/>
        <v>0</v>
      </c>
      <c r="IHJ191" s="349">
        <f t="shared" si="215"/>
        <v>0</v>
      </c>
      <c r="IHK191" s="349">
        <f t="shared" si="215"/>
        <v>0</v>
      </c>
      <c r="IHL191" s="349">
        <f t="shared" si="215"/>
        <v>0</v>
      </c>
      <c r="IHM191" s="349">
        <f t="shared" si="215"/>
        <v>0</v>
      </c>
      <c r="IHN191" s="349">
        <f t="shared" si="215"/>
        <v>0</v>
      </c>
      <c r="IHO191" s="349">
        <f t="shared" si="215"/>
        <v>0</v>
      </c>
      <c r="IHP191" s="349">
        <f t="shared" si="215"/>
        <v>0</v>
      </c>
      <c r="IHQ191" s="349">
        <f t="shared" si="215"/>
        <v>0</v>
      </c>
      <c r="IHR191" s="349">
        <f t="shared" si="215"/>
        <v>0</v>
      </c>
      <c r="IHS191" s="349">
        <f t="shared" si="215"/>
        <v>0</v>
      </c>
      <c r="IHT191" s="349">
        <f t="shared" si="215"/>
        <v>0</v>
      </c>
      <c r="IHU191" s="349">
        <f t="shared" si="215"/>
        <v>0</v>
      </c>
      <c r="IHV191" s="349">
        <f t="shared" si="215"/>
        <v>0</v>
      </c>
      <c r="IHW191" s="349">
        <f t="shared" si="215"/>
        <v>0</v>
      </c>
      <c r="IHX191" s="349">
        <f t="shared" si="215"/>
        <v>0</v>
      </c>
      <c r="IHY191" s="349">
        <f t="shared" si="215"/>
        <v>0</v>
      </c>
      <c r="IHZ191" s="349">
        <f t="shared" si="215"/>
        <v>0</v>
      </c>
      <c r="IIA191" s="349">
        <f t="shared" si="215"/>
        <v>0</v>
      </c>
      <c r="IIB191" s="349">
        <f t="shared" si="215"/>
        <v>0</v>
      </c>
      <c r="IIC191" s="349">
        <f t="shared" si="215"/>
        <v>0</v>
      </c>
      <c r="IID191" s="349">
        <f t="shared" si="215"/>
        <v>0</v>
      </c>
      <c r="IIE191" s="349">
        <f t="shared" si="215"/>
        <v>0</v>
      </c>
      <c r="IIF191" s="349">
        <f t="shared" si="215"/>
        <v>0</v>
      </c>
      <c r="IIG191" s="349">
        <f t="shared" si="215"/>
        <v>0</v>
      </c>
      <c r="IIH191" s="349">
        <f t="shared" si="215"/>
        <v>0</v>
      </c>
      <c r="III191" s="349">
        <f t="shared" si="215"/>
        <v>0</v>
      </c>
      <c r="IIJ191" s="349">
        <f t="shared" si="215"/>
        <v>0</v>
      </c>
      <c r="IIK191" s="349">
        <f t="shared" si="215"/>
        <v>0</v>
      </c>
      <c r="IIL191" s="349">
        <f t="shared" si="215"/>
        <v>0</v>
      </c>
      <c r="IIM191" s="349">
        <f t="shared" si="215"/>
        <v>0</v>
      </c>
      <c r="IIN191" s="349">
        <f t="shared" si="215"/>
        <v>0</v>
      </c>
      <c r="IIO191" s="349">
        <f t="shared" si="215"/>
        <v>0</v>
      </c>
      <c r="IIP191" s="349">
        <f t="shared" si="215"/>
        <v>0</v>
      </c>
      <c r="IIQ191" s="349">
        <f t="shared" si="215"/>
        <v>0</v>
      </c>
      <c r="IIR191" s="349">
        <f t="shared" si="215"/>
        <v>0</v>
      </c>
      <c r="IIS191" s="349">
        <f t="shared" si="215"/>
        <v>0</v>
      </c>
      <c r="IIT191" s="349">
        <f t="shared" si="215"/>
        <v>0</v>
      </c>
      <c r="IIU191" s="349">
        <f t="shared" ref="IIU191:ILF191" si="216">IIU18+IIU61+IIU105+IIU148</f>
        <v>0</v>
      </c>
      <c r="IIV191" s="349">
        <f t="shared" si="216"/>
        <v>0</v>
      </c>
      <c r="IIW191" s="349">
        <f t="shared" si="216"/>
        <v>0</v>
      </c>
      <c r="IIX191" s="349">
        <f t="shared" si="216"/>
        <v>0</v>
      </c>
      <c r="IIY191" s="349">
        <f t="shared" si="216"/>
        <v>0</v>
      </c>
      <c r="IIZ191" s="349">
        <f t="shared" si="216"/>
        <v>0</v>
      </c>
      <c r="IJA191" s="349">
        <f t="shared" si="216"/>
        <v>0</v>
      </c>
      <c r="IJB191" s="349">
        <f t="shared" si="216"/>
        <v>0</v>
      </c>
      <c r="IJC191" s="349">
        <f t="shared" si="216"/>
        <v>0</v>
      </c>
      <c r="IJD191" s="349">
        <f t="shared" si="216"/>
        <v>0</v>
      </c>
      <c r="IJE191" s="349">
        <f t="shared" si="216"/>
        <v>0</v>
      </c>
      <c r="IJF191" s="349">
        <f t="shared" si="216"/>
        <v>0</v>
      </c>
      <c r="IJG191" s="349">
        <f t="shared" si="216"/>
        <v>0</v>
      </c>
      <c r="IJH191" s="349">
        <f t="shared" si="216"/>
        <v>0</v>
      </c>
      <c r="IJI191" s="349">
        <f t="shared" si="216"/>
        <v>0</v>
      </c>
      <c r="IJJ191" s="349">
        <f t="shared" si="216"/>
        <v>0</v>
      </c>
      <c r="IJK191" s="349">
        <f t="shared" si="216"/>
        <v>0</v>
      </c>
      <c r="IJL191" s="349">
        <f t="shared" si="216"/>
        <v>0</v>
      </c>
      <c r="IJM191" s="349">
        <f t="shared" si="216"/>
        <v>0</v>
      </c>
      <c r="IJN191" s="349">
        <f t="shared" si="216"/>
        <v>0</v>
      </c>
      <c r="IJO191" s="349">
        <f t="shared" si="216"/>
        <v>0</v>
      </c>
      <c r="IJP191" s="349">
        <f t="shared" si="216"/>
        <v>0</v>
      </c>
      <c r="IJQ191" s="349">
        <f t="shared" si="216"/>
        <v>0</v>
      </c>
      <c r="IJR191" s="349">
        <f t="shared" si="216"/>
        <v>0</v>
      </c>
      <c r="IJS191" s="349">
        <f t="shared" si="216"/>
        <v>0</v>
      </c>
      <c r="IJT191" s="349">
        <f t="shared" si="216"/>
        <v>0</v>
      </c>
      <c r="IJU191" s="349">
        <f t="shared" si="216"/>
        <v>0</v>
      </c>
      <c r="IJV191" s="349">
        <f t="shared" si="216"/>
        <v>0</v>
      </c>
      <c r="IJW191" s="349">
        <f t="shared" si="216"/>
        <v>0</v>
      </c>
      <c r="IJX191" s="349">
        <f t="shared" si="216"/>
        <v>0</v>
      </c>
      <c r="IJY191" s="349">
        <f t="shared" si="216"/>
        <v>0</v>
      </c>
      <c r="IJZ191" s="349">
        <f t="shared" si="216"/>
        <v>0</v>
      </c>
      <c r="IKA191" s="349">
        <f t="shared" si="216"/>
        <v>0</v>
      </c>
      <c r="IKB191" s="349">
        <f t="shared" si="216"/>
        <v>0</v>
      </c>
      <c r="IKC191" s="349">
        <f t="shared" si="216"/>
        <v>0</v>
      </c>
      <c r="IKD191" s="349">
        <f t="shared" si="216"/>
        <v>0</v>
      </c>
      <c r="IKE191" s="349">
        <f t="shared" si="216"/>
        <v>0</v>
      </c>
      <c r="IKF191" s="349">
        <f t="shared" si="216"/>
        <v>0</v>
      </c>
      <c r="IKG191" s="349">
        <f t="shared" si="216"/>
        <v>0</v>
      </c>
      <c r="IKH191" s="349">
        <f t="shared" si="216"/>
        <v>0</v>
      </c>
      <c r="IKI191" s="349">
        <f t="shared" si="216"/>
        <v>0</v>
      </c>
      <c r="IKJ191" s="349">
        <f t="shared" si="216"/>
        <v>0</v>
      </c>
      <c r="IKK191" s="349">
        <f t="shared" si="216"/>
        <v>0</v>
      </c>
      <c r="IKL191" s="349">
        <f t="shared" si="216"/>
        <v>0</v>
      </c>
      <c r="IKM191" s="349">
        <f t="shared" si="216"/>
        <v>0</v>
      </c>
      <c r="IKN191" s="349">
        <f t="shared" si="216"/>
        <v>0</v>
      </c>
      <c r="IKO191" s="349">
        <f t="shared" si="216"/>
        <v>0</v>
      </c>
      <c r="IKP191" s="349">
        <f t="shared" si="216"/>
        <v>0</v>
      </c>
      <c r="IKQ191" s="349">
        <f t="shared" si="216"/>
        <v>0</v>
      </c>
      <c r="IKR191" s="349">
        <f t="shared" si="216"/>
        <v>0</v>
      </c>
      <c r="IKS191" s="349">
        <f t="shared" si="216"/>
        <v>0</v>
      </c>
      <c r="IKT191" s="349">
        <f t="shared" si="216"/>
        <v>0</v>
      </c>
      <c r="IKU191" s="349">
        <f t="shared" si="216"/>
        <v>0</v>
      </c>
      <c r="IKV191" s="349">
        <f t="shared" si="216"/>
        <v>0</v>
      </c>
      <c r="IKW191" s="349">
        <f t="shared" si="216"/>
        <v>0</v>
      </c>
      <c r="IKX191" s="349">
        <f t="shared" si="216"/>
        <v>0</v>
      </c>
      <c r="IKY191" s="349">
        <f t="shared" si="216"/>
        <v>0</v>
      </c>
      <c r="IKZ191" s="349">
        <f t="shared" si="216"/>
        <v>0</v>
      </c>
      <c r="ILA191" s="349">
        <f t="shared" si="216"/>
        <v>0</v>
      </c>
      <c r="ILB191" s="349">
        <f t="shared" si="216"/>
        <v>0</v>
      </c>
      <c r="ILC191" s="349">
        <f t="shared" si="216"/>
        <v>0</v>
      </c>
      <c r="ILD191" s="349">
        <f t="shared" si="216"/>
        <v>0</v>
      </c>
      <c r="ILE191" s="349">
        <f t="shared" si="216"/>
        <v>0</v>
      </c>
      <c r="ILF191" s="349">
        <f t="shared" si="216"/>
        <v>0</v>
      </c>
      <c r="ILG191" s="349">
        <f t="shared" ref="ILG191:INR191" si="217">ILG18+ILG61+ILG105+ILG148</f>
        <v>0</v>
      </c>
      <c r="ILH191" s="349">
        <f t="shared" si="217"/>
        <v>0</v>
      </c>
      <c r="ILI191" s="349">
        <f t="shared" si="217"/>
        <v>0</v>
      </c>
      <c r="ILJ191" s="349">
        <f t="shared" si="217"/>
        <v>0</v>
      </c>
      <c r="ILK191" s="349">
        <f t="shared" si="217"/>
        <v>0</v>
      </c>
      <c r="ILL191" s="349">
        <f t="shared" si="217"/>
        <v>0</v>
      </c>
      <c r="ILM191" s="349">
        <f t="shared" si="217"/>
        <v>0</v>
      </c>
      <c r="ILN191" s="349">
        <f t="shared" si="217"/>
        <v>0</v>
      </c>
      <c r="ILO191" s="349">
        <f t="shared" si="217"/>
        <v>0</v>
      </c>
      <c r="ILP191" s="349">
        <f t="shared" si="217"/>
        <v>0</v>
      </c>
      <c r="ILQ191" s="349">
        <f t="shared" si="217"/>
        <v>0</v>
      </c>
      <c r="ILR191" s="349">
        <f t="shared" si="217"/>
        <v>0</v>
      </c>
      <c r="ILS191" s="349">
        <f t="shared" si="217"/>
        <v>0</v>
      </c>
      <c r="ILT191" s="349">
        <f t="shared" si="217"/>
        <v>0</v>
      </c>
      <c r="ILU191" s="349">
        <f t="shared" si="217"/>
        <v>0</v>
      </c>
      <c r="ILV191" s="349">
        <f t="shared" si="217"/>
        <v>0</v>
      </c>
      <c r="ILW191" s="349">
        <f t="shared" si="217"/>
        <v>0</v>
      </c>
      <c r="ILX191" s="349">
        <f t="shared" si="217"/>
        <v>0</v>
      </c>
      <c r="ILY191" s="349">
        <f t="shared" si="217"/>
        <v>0</v>
      </c>
      <c r="ILZ191" s="349">
        <f t="shared" si="217"/>
        <v>0</v>
      </c>
      <c r="IMA191" s="349">
        <f t="shared" si="217"/>
        <v>0</v>
      </c>
      <c r="IMB191" s="349">
        <f t="shared" si="217"/>
        <v>0</v>
      </c>
      <c r="IMC191" s="349">
        <f t="shared" si="217"/>
        <v>0</v>
      </c>
      <c r="IMD191" s="349">
        <f t="shared" si="217"/>
        <v>0</v>
      </c>
      <c r="IME191" s="349">
        <f t="shared" si="217"/>
        <v>0</v>
      </c>
      <c r="IMF191" s="349">
        <f t="shared" si="217"/>
        <v>0</v>
      </c>
      <c r="IMG191" s="349">
        <f t="shared" si="217"/>
        <v>0</v>
      </c>
      <c r="IMH191" s="349">
        <f t="shared" si="217"/>
        <v>0</v>
      </c>
      <c r="IMI191" s="349">
        <f t="shared" si="217"/>
        <v>0</v>
      </c>
      <c r="IMJ191" s="349">
        <f t="shared" si="217"/>
        <v>0</v>
      </c>
      <c r="IMK191" s="349">
        <f t="shared" si="217"/>
        <v>0</v>
      </c>
      <c r="IML191" s="349">
        <f t="shared" si="217"/>
        <v>0</v>
      </c>
      <c r="IMM191" s="349">
        <f t="shared" si="217"/>
        <v>0</v>
      </c>
      <c r="IMN191" s="349">
        <f t="shared" si="217"/>
        <v>0</v>
      </c>
      <c r="IMO191" s="349">
        <f t="shared" si="217"/>
        <v>0</v>
      </c>
      <c r="IMP191" s="349">
        <f t="shared" si="217"/>
        <v>0</v>
      </c>
      <c r="IMQ191" s="349">
        <f t="shared" si="217"/>
        <v>0</v>
      </c>
      <c r="IMR191" s="349">
        <f t="shared" si="217"/>
        <v>0</v>
      </c>
      <c r="IMS191" s="349">
        <f t="shared" si="217"/>
        <v>0</v>
      </c>
      <c r="IMT191" s="349">
        <f t="shared" si="217"/>
        <v>0</v>
      </c>
      <c r="IMU191" s="349">
        <f t="shared" si="217"/>
        <v>0</v>
      </c>
      <c r="IMV191" s="349">
        <f t="shared" si="217"/>
        <v>0</v>
      </c>
      <c r="IMW191" s="349">
        <f t="shared" si="217"/>
        <v>0</v>
      </c>
      <c r="IMX191" s="349">
        <f t="shared" si="217"/>
        <v>0</v>
      </c>
      <c r="IMY191" s="349">
        <f t="shared" si="217"/>
        <v>0</v>
      </c>
      <c r="IMZ191" s="349">
        <f t="shared" si="217"/>
        <v>0</v>
      </c>
      <c r="INA191" s="349">
        <f t="shared" si="217"/>
        <v>0</v>
      </c>
      <c r="INB191" s="349">
        <f t="shared" si="217"/>
        <v>0</v>
      </c>
      <c r="INC191" s="349">
        <f t="shared" si="217"/>
        <v>0</v>
      </c>
      <c r="IND191" s="349">
        <f t="shared" si="217"/>
        <v>0</v>
      </c>
      <c r="INE191" s="349">
        <f t="shared" si="217"/>
        <v>0</v>
      </c>
      <c r="INF191" s="349">
        <f t="shared" si="217"/>
        <v>0</v>
      </c>
      <c r="ING191" s="349">
        <f t="shared" si="217"/>
        <v>0</v>
      </c>
      <c r="INH191" s="349">
        <f t="shared" si="217"/>
        <v>0</v>
      </c>
      <c r="INI191" s="349">
        <f t="shared" si="217"/>
        <v>0</v>
      </c>
      <c r="INJ191" s="349">
        <f t="shared" si="217"/>
        <v>0</v>
      </c>
      <c r="INK191" s="349">
        <f t="shared" si="217"/>
        <v>0</v>
      </c>
      <c r="INL191" s="349">
        <f t="shared" si="217"/>
        <v>0</v>
      </c>
      <c r="INM191" s="349">
        <f t="shared" si="217"/>
        <v>0</v>
      </c>
      <c r="INN191" s="349">
        <f t="shared" si="217"/>
        <v>0</v>
      </c>
      <c r="INO191" s="349">
        <f t="shared" si="217"/>
        <v>0</v>
      </c>
      <c r="INP191" s="349">
        <f t="shared" si="217"/>
        <v>0</v>
      </c>
      <c r="INQ191" s="349">
        <f t="shared" si="217"/>
        <v>0</v>
      </c>
      <c r="INR191" s="349">
        <f t="shared" si="217"/>
        <v>0</v>
      </c>
      <c r="INS191" s="349">
        <f t="shared" ref="INS191:IQD191" si="218">INS18+INS61+INS105+INS148</f>
        <v>0</v>
      </c>
      <c r="INT191" s="349">
        <f t="shared" si="218"/>
        <v>0</v>
      </c>
      <c r="INU191" s="349">
        <f t="shared" si="218"/>
        <v>0</v>
      </c>
      <c r="INV191" s="349">
        <f t="shared" si="218"/>
        <v>0</v>
      </c>
      <c r="INW191" s="349">
        <f t="shared" si="218"/>
        <v>0</v>
      </c>
      <c r="INX191" s="349">
        <f t="shared" si="218"/>
        <v>0</v>
      </c>
      <c r="INY191" s="349">
        <f t="shared" si="218"/>
        <v>0</v>
      </c>
      <c r="INZ191" s="349">
        <f t="shared" si="218"/>
        <v>0</v>
      </c>
      <c r="IOA191" s="349">
        <f t="shared" si="218"/>
        <v>0</v>
      </c>
      <c r="IOB191" s="349">
        <f t="shared" si="218"/>
        <v>0</v>
      </c>
      <c r="IOC191" s="349">
        <f t="shared" si="218"/>
        <v>0</v>
      </c>
      <c r="IOD191" s="349">
        <f t="shared" si="218"/>
        <v>0</v>
      </c>
      <c r="IOE191" s="349">
        <f t="shared" si="218"/>
        <v>0</v>
      </c>
      <c r="IOF191" s="349">
        <f t="shared" si="218"/>
        <v>0</v>
      </c>
      <c r="IOG191" s="349">
        <f t="shared" si="218"/>
        <v>0</v>
      </c>
      <c r="IOH191" s="349">
        <f t="shared" si="218"/>
        <v>0</v>
      </c>
      <c r="IOI191" s="349">
        <f t="shared" si="218"/>
        <v>0</v>
      </c>
      <c r="IOJ191" s="349">
        <f t="shared" si="218"/>
        <v>0</v>
      </c>
      <c r="IOK191" s="349">
        <f t="shared" si="218"/>
        <v>0</v>
      </c>
      <c r="IOL191" s="349">
        <f t="shared" si="218"/>
        <v>0</v>
      </c>
      <c r="IOM191" s="349">
        <f t="shared" si="218"/>
        <v>0</v>
      </c>
      <c r="ION191" s="349">
        <f t="shared" si="218"/>
        <v>0</v>
      </c>
      <c r="IOO191" s="349">
        <f t="shared" si="218"/>
        <v>0</v>
      </c>
      <c r="IOP191" s="349">
        <f t="shared" si="218"/>
        <v>0</v>
      </c>
      <c r="IOQ191" s="349">
        <f t="shared" si="218"/>
        <v>0</v>
      </c>
      <c r="IOR191" s="349">
        <f t="shared" si="218"/>
        <v>0</v>
      </c>
      <c r="IOS191" s="349">
        <f t="shared" si="218"/>
        <v>0</v>
      </c>
      <c r="IOT191" s="349">
        <f t="shared" si="218"/>
        <v>0</v>
      </c>
      <c r="IOU191" s="349">
        <f t="shared" si="218"/>
        <v>0</v>
      </c>
      <c r="IOV191" s="349">
        <f t="shared" si="218"/>
        <v>0</v>
      </c>
      <c r="IOW191" s="349">
        <f t="shared" si="218"/>
        <v>0</v>
      </c>
      <c r="IOX191" s="349">
        <f t="shared" si="218"/>
        <v>0</v>
      </c>
      <c r="IOY191" s="349">
        <f t="shared" si="218"/>
        <v>0</v>
      </c>
      <c r="IOZ191" s="349">
        <f t="shared" si="218"/>
        <v>0</v>
      </c>
      <c r="IPA191" s="349">
        <f t="shared" si="218"/>
        <v>0</v>
      </c>
      <c r="IPB191" s="349">
        <f t="shared" si="218"/>
        <v>0</v>
      </c>
      <c r="IPC191" s="349">
        <f t="shared" si="218"/>
        <v>0</v>
      </c>
      <c r="IPD191" s="349">
        <f t="shared" si="218"/>
        <v>0</v>
      </c>
      <c r="IPE191" s="349">
        <f t="shared" si="218"/>
        <v>0</v>
      </c>
      <c r="IPF191" s="349">
        <f t="shared" si="218"/>
        <v>0</v>
      </c>
      <c r="IPG191" s="349">
        <f t="shared" si="218"/>
        <v>0</v>
      </c>
      <c r="IPH191" s="349">
        <f t="shared" si="218"/>
        <v>0</v>
      </c>
      <c r="IPI191" s="349">
        <f t="shared" si="218"/>
        <v>0</v>
      </c>
      <c r="IPJ191" s="349">
        <f t="shared" si="218"/>
        <v>0</v>
      </c>
      <c r="IPK191" s="349">
        <f t="shared" si="218"/>
        <v>0</v>
      </c>
      <c r="IPL191" s="349">
        <f t="shared" si="218"/>
        <v>0</v>
      </c>
      <c r="IPM191" s="349">
        <f t="shared" si="218"/>
        <v>0</v>
      </c>
      <c r="IPN191" s="349">
        <f t="shared" si="218"/>
        <v>0</v>
      </c>
      <c r="IPO191" s="349">
        <f t="shared" si="218"/>
        <v>0</v>
      </c>
      <c r="IPP191" s="349">
        <f t="shared" si="218"/>
        <v>0</v>
      </c>
      <c r="IPQ191" s="349">
        <f t="shared" si="218"/>
        <v>0</v>
      </c>
      <c r="IPR191" s="349">
        <f t="shared" si="218"/>
        <v>0</v>
      </c>
      <c r="IPS191" s="349">
        <f t="shared" si="218"/>
        <v>0</v>
      </c>
      <c r="IPT191" s="349">
        <f t="shared" si="218"/>
        <v>0</v>
      </c>
      <c r="IPU191" s="349">
        <f t="shared" si="218"/>
        <v>0</v>
      </c>
      <c r="IPV191" s="349">
        <f t="shared" si="218"/>
        <v>0</v>
      </c>
      <c r="IPW191" s="349">
        <f t="shared" si="218"/>
        <v>0</v>
      </c>
      <c r="IPX191" s="349">
        <f t="shared" si="218"/>
        <v>0</v>
      </c>
      <c r="IPY191" s="349">
        <f t="shared" si="218"/>
        <v>0</v>
      </c>
      <c r="IPZ191" s="349">
        <f t="shared" si="218"/>
        <v>0</v>
      </c>
      <c r="IQA191" s="349">
        <f t="shared" si="218"/>
        <v>0</v>
      </c>
      <c r="IQB191" s="349">
        <f t="shared" si="218"/>
        <v>0</v>
      </c>
      <c r="IQC191" s="349">
        <f t="shared" si="218"/>
        <v>0</v>
      </c>
      <c r="IQD191" s="349">
        <f t="shared" si="218"/>
        <v>0</v>
      </c>
      <c r="IQE191" s="349">
        <f t="shared" ref="IQE191:ISP191" si="219">IQE18+IQE61+IQE105+IQE148</f>
        <v>0</v>
      </c>
      <c r="IQF191" s="349">
        <f t="shared" si="219"/>
        <v>0</v>
      </c>
      <c r="IQG191" s="349">
        <f t="shared" si="219"/>
        <v>0</v>
      </c>
      <c r="IQH191" s="349">
        <f t="shared" si="219"/>
        <v>0</v>
      </c>
      <c r="IQI191" s="349">
        <f t="shared" si="219"/>
        <v>0</v>
      </c>
      <c r="IQJ191" s="349">
        <f t="shared" si="219"/>
        <v>0</v>
      </c>
      <c r="IQK191" s="349">
        <f t="shared" si="219"/>
        <v>0</v>
      </c>
      <c r="IQL191" s="349">
        <f t="shared" si="219"/>
        <v>0</v>
      </c>
      <c r="IQM191" s="349">
        <f t="shared" si="219"/>
        <v>0</v>
      </c>
      <c r="IQN191" s="349">
        <f t="shared" si="219"/>
        <v>0</v>
      </c>
      <c r="IQO191" s="349">
        <f t="shared" si="219"/>
        <v>0</v>
      </c>
      <c r="IQP191" s="349">
        <f t="shared" si="219"/>
        <v>0</v>
      </c>
      <c r="IQQ191" s="349">
        <f t="shared" si="219"/>
        <v>0</v>
      </c>
      <c r="IQR191" s="349">
        <f t="shared" si="219"/>
        <v>0</v>
      </c>
      <c r="IQS191" s="349">
        <f t="shared" si="219"/>
        <v>0</v>
      </c>
      <c r="IQT191" s="349">
        <f t="shared" si="219"/>
        <v>0</v>
      </c>
      <c r="IQU191" s="349">
        <f t="shared" si="219"/>
        <v>0</v>
      </c>
      <c r="IQV191" s="349">
        <f t="shared" si="219"/>
        <v>0</v>
      </c>
      <c r="IQW191" s="349">
        <f t="shared" si="219"/>
        <v>0</v>
      </c>
      <c r="IQX191" s="349">
        <f t="shared" si="219"/>
        <v>0</v>
      </c>
      <c r="IQY191" s="349">
        <f t="shared" si="219"/>
        <v>0</v>
      </c>
      <c r="IQZ191" s="349">
        <f t="shared" si="219"/>
        <v>0</v>
      </c>
      <c r="IRA191" s="349">
        <f t="shared" si="219"/>
        <v>0</v>
      </c>
      <c r="IRB191" s="349">
        <f t="shared" si="219"/>
        <v>0</v>
      </c>
      <c r="IRC191" s="349">
        <f t="shared" si="219"/>
        <v>0</v>
      </c>
      <c r="IRD191" s="349">
        <f t="shared" si="219"/>
        <v>0</v>
      </c>
      <c r="IRE191" s="349">
        <f t="shared" si="219"/>
        <v>0</v>
      </c>
      <c r="IRF191" s="349">
        <f t="shared" si="219"/>
        <v>0</v>
      </c>
      <c r="IRG191" s="349">
        <f t="shared" si="219"/>
        <v>0</v>
      </c>
      <c r="IRH191" s="349">
        <f t="shared" si="219"/>
        <v>0</v>
      </c>
      <c r="IRI191" s="349">
        <f t="shared" si="219"/>
        <v>0</v>
      </c>
      <c r="IRJ191" s="349">
        <f t="shared" si="219"/>
        <v>0</v>
      </c>
      <c r="IRK191" s="349">
        <f t="shared" si="219"/>
        <v>0</v>
      </c>
      <c r="IRL191" s="349">
        <f t="shared" si="219"/>
        <v>0</v>
      </c>
      <c r="IRM191" s="349">
        <f t="shared" si="219"/>
        <v>0</v>
      </c>
      <c r="IRN191" s="349">
        <f t="shared" si="219"/>
        <v>0</v>
      </c>
      <c r="IRO191" s="349">
        <f t="shared" si="219"/>
        <v>0</v>
      </c>
      <c r="IRP191" s="349">
        <f t="shared" si="219"/>
        <v>0</v>
      </c>
      <c r="IRQ191" s="349">
        <f t="shared" si="219"/>
        <v>0</v>
      </c>
      <c r="IRR191" s="349">
        <f t="shared" si="219"/>
        <v>0</v>
      </c>
      <c r="IRS191" s="349">
        <f t="shared" si="219"/>
        <v>0</v>
      </c>
      <c r="IRT191" s="349">
        <f t="shared" si="219"/>
        <v>0</v>
      </c>
      <c r="IRU191" s="349">
        <f t="shared" si="219"/>
        <v>0</v>
      </c>
      <c r="IRV191" s="349">
        <f t="shared" si="219"/>
        <v>0</v>
      </c>
      <c r="IRW191" s="349">
        <f t="shared" si="219"/>
        <v>0</v>
      </c>
      <c r="IRX191" s="349">
        <f t="shared" si="219"/>
        <v>0</v>
      </c>
      <c r="IRY191" s="349">
        <f t="shared" si="219"/>
        <v>0</v>
      </c>
      <c r="IRZ191" s="349">
        <f t="shared" si="219"/>
        <v>0</v>
      </c>
      <c r="ISA191" s="349">
        <f t="shared" si="219"/>
        <v>0</v>
      </c>
      <c r="ISB191" s="349">
        <f t="shared" si="219"/>
        <v>0</v>
      </c>
      <c r="ISC191" s="349">
        <f t="shared" si="219"/>
        <v>0</v>
      </c>
      <c r="ISD191" s="349">
        <f t="shared" si="219"/>
        <v>0</v>
      </c>
      <c r="ISE191" s="349">
        <f t="shared" si="219"/>
        <v>0</v>
      </c>
      <c r="ISF191" s="349">
        <f t="shared" si="219"/>
        <v>0</v>
      </c>
      <c r="ISG191" s="349">
        <f t="shared" si="219"/>
        <v>0</v>
      </c>
      <c r="ISH191" s="349">
        <f t="shared" si="219"/>
        <v>0</v>
      </c>
      <c r="ISI191" s="349">
        <f t="shared" si="219"/>
        <v>0</v>
      </c>
      <c r="ISJ191" s="349">
        <f t="shared" si="219"/>
        <v>0</v>
      </c>
      <c r="ISK191" s="349">
        <f t="shared" si="219"/>
        <v>0</v>
      </c>
      <c r="ISL191" s="349">
        <f t="shared" si="219"/>
        <v>0</v>
      </c>
      <c r="ISM191" s="349">
        <f t="shared" si="219"/>
        <v>0</v>
      </c>
      <c r="ISN191" s="349">
        <f t="shared" si="219"/>
        <v>0</v>
      </c>
      <c r="ISO191" s="349">
        <f t="shared" si="219"/>
        <v>0</v>
      </c>
      <c r="ISP191" s="349">
        <f t="shared" si="219"/>
        <v>0</v>
      </c>
      <c r="ISQ191" s="349">
        <f t="shared" ref="ISQ191:IVB191" si="220">ISQ18+ISQ61+ISQ105+ISQ148</f>
        <v>0</v>
      </c>
      <c r="ISR191" s="349">
        <f t="shared" si="220"/>
        <v>0</v>
      </c>
      <c r="ISS191" s="349">
        <f t="shared" si="220"/>
        <v>0</v>
      </c>
      <c r="IST191" s="349">
        <f t="shared" si="220"/>
        <v>0</v>
      </c>
      <c r="ISU191" s="349">
        <f t="shared" si="220"/>
        <v>0</v>
      </c>
      <c r="ISV191" s="349">
        <f t="shared" si="220"/>
        <v>0</v>
      </c>
      <c r="ISW191" s="349">
        <f t="shared" si="220"/>
        <v>0</v>
      </c>
      <c r="ISX191" s="349">
        <f t="shared" si="220"/>
        <v>0</v>
      </c>
      <c r="ISY191" s="349">
        <f t="shared" si="220"/>
        <v>0</v>
      </c>
      <c r="ISZ191" s="349">
        <f t="shared" si="220"/>
        <v>0</v>
      </c>
      <c r="ITA191" s="349">
        <f t="shared" si="220"/>
        <v>0</v>
      </c>
      <c r="ITB191" s="349">
        <f t="shared" si="220"/>
        <v>0</v>
      </c>
      <c r="ITC191" s="349">
        <f t="shared" si="220"/>
        <v>0</v>
      </c>
      <c r="ITD191" s="349">
        <f t="shared" si="220"/>
        <v>0</v>
      </c>
      <c r="ITE191" s="349">
        <f t="shared" si="220"/>
        <v>0</v>
      </c>
      <c r="ITF191" s="349">
        <f t="shared" si="220"/>
        <v>0</v>
      </c>
      <c r="ITG191" s="349">
        <f t="shared" si="220"/>
        <v>0</v>
      </c>
      <c r="ITH191" s="349">
        <f t="shared" si="220"/>
        <v>0</v>
      </c>
      <c r="ITI191" s="349">
        <f t="shared" si="220"/>
        <v>0</v>
      </c>
      <c r="ITJ191" s="349">
        <f t="shared" si="220"/>
        <v>0</v>
      </c>
      <c r="ITK191" s="349">
        <f t="shared" si="220"/>
        <v>0</v>
      </c>
      <c r="ITL191" s="349">
        <f t="shared" si="220"/>
        <v>0</v>
      </c>
      <c r="ITM191" s="349">
        <f t="shared" si="220"/>
        <v>0</v>
      </c>
      <c r="ITN191" s="349">
        <f t="shared" si="220"/>
        <v>0</v>
      </c>
      <c r="ITO191" s="349">
        <f t="shared" si="220"/>
        <v>0</v>
      </c>
      <c r="ITP191" s="349">
        <f t="shared" si="220"/>
        <v>0</v>
      </c>
      <c r="ITQ191" s="349">
        <f t="shared" si="220"/>
        <v>0</v>
      </c>
      <c r="ITR191" s="349">
        <f t="shared" si="220"/>
        <v>0</v>
      </c>
      <c r="ITS191" s="349">
        <f t="shared" si="220"/>
        <v>0</v>
      </c>
      <c r="ITT191" s="349">
        <f t="shared" si="220"/>
        <v>0</v>
      </c>
      <c r="ITU191" s="349">
        <f t="shared" si="220"/>
        <v>0</v>
      </c>
      <c r="ITV191" s="349">
        <f t="shared" si="220"/>
        <v>0</v>
      </c>
      <c r="ITW191" s="349">
        <f t="shared" si="220"/>
        <v>0</v>
      </c>
      <c r="ITX191" s="349">
        <f t="shared" si="220"/>
        <v>0</v>
      </c>
      <c r="ITY191" s="349">
        <f t="shared" si="220"/>
        <v>0</v>
      </c>
      <c r="ITZ191" s="349">
        <f t="shared" si="220"/>
        <v>0</v>
      </c>
      <c r="IUA191" s="349">
        <f t="shared" si="220"/>
        <v>0</v>
      </c>
      <c r="IUB191" s="349">
        <f t="shared" si="220"/>
        <v>0</v>
      </c>
      <c r="IUC191" s="349">
        <f t="shared" si="220"/>
        <v>0</v>
      </c>
      <c r="IUD191" s="349">
        <f t="shared" si="220"/>
        <v>0</v>
      </c>
      <c r="IUE191" s="349">
        <f t="shared" si="220"/>
        <v>0</v>
      </c>
      <c r="IUF191" s="349">
        <f t="shared" si="220"/>
        <v>0</v>
      </c>
      <c r="IUG191" s="349">
        <f t="shared" si="220"/>
        <v>0</v>
      </c>
      <c r="IUH191" s="349">
        <f t="shared" si="220"/>
        <v>0</v>
      </c>
      <c r="IUI191" s="349">
        <f t="shared" si="220"/>
        <v>0</v>
      </c>
      <c r="IUJ191" s="349">
        <f t="shared" si="220"/>
        <v>0</v>
      </c>
      <c r="IUK191" s="349">
        <f t="shared" si="220"/>
        <v>0</v>
      </c>
      <c r="IUL191" s="349">
        <f t="shared" si="220"/>
        <v>0</v>
      </c>
      <c r="IUM191" s="349">
        <f t="shared" si="220"/>
        <v>0</v>
      </c>
      <c r="IUN191" s="349">
        <f t="shared" si="220"/>
        <v>0</v>
      </c>
      <c r="IUO191" s="349">
        <f t="shared" si="220"/>
        <v>0</v>
      </c>
      <c r="IUP191" s="349">
        <f t="shared" si="220"/>
        <v>0</v>
      </c>
      <c r="IUQ191" s="349">
        <f t="shared" si="220"/>
        <v>0</v>
      </c>
      <c r="IUR191" s="349">
        <f t="shared" si="220"/>
        <v>0</v>
      </c>
      <c r="IUS191" s="349">
        <f t="shared" si="220"/>
        <v>0</v>
      </c>
      <c r="IUT191" s="349">
        <f t="shared" si="220"/>
        <v>0</v>
      </c>
      <c r="IUU191" s="349">
        <f t="shared" si="220"/>
        <v>0</v>
      </c>
      <c r="IUV191" s="349">
        <f t="shared" si="220"/>
        <v>0</v>
      </c>
      <c r="IUW191" s="349">
        <f t="shared" si="220"/>
        <v>0</v>
      </c>
      <c r="IUX191" s="349">
        <f t="shared" si="220"/>
        <v>0</v>
      </c>
      <c r="IUY191" s="349">
        <f t="shared" si="220"/>
        <v>0</v>
      </c>
      <c r="IUZ191" s="349">
        <f t="shared" si="220"/>
        <v>0</v>
      </c>
      <c r="IVA191" s="349">
        <f t="shared" si="220"/>
        <v>0</v>
      </c>
      <c r="IVB191" s="349">
        <f t="shared" si="220"/>
        <v>0</v>
      </c>
      <c r="IVC191" s="349">
        <f t="shared" ref="IVC191:IXN191" si="221">IVC18+IVC61+IVC105+IVC148</f>
        <v>0</v>
      </c>
      <c r="IVD191" s="349">
        <f t="shared" si="221"/>
        <v>0</v>
      </c>
      <c r="IVE191" s="349">
        <f t="shared" si="221"/>
        <v>0</v>
      </c>
      <c r="IVF191" s="349">
        <f t="shared" si="221"/>
        <v>0</v>
      </c>
      <c r="IVG191" s="349">
        <f t="shared" si="221"/>
        <v>0</v>
      </c>
      <c r="IVH191" s="349">
        <f t="shared" si="221"/>
        <v>0</v>
      </c>
      <c r="IVI191" s="349">
        <f t="shared" si="221"/>
        <v>0</v>
      </c>
      <c r="IVJ191" s="349">
        <f t="shared" si="221"/>
        <v>0</v>
      </c>
      <c r="IVK191" s="349">
        <f t="shared" si="221"/>
        <v>0</v>
      </c>
      <c r="IVL191" s="349">
        <f t="shared" si="221"/>
        <v>0</v>
      </c>
      <c r="IVM191" s="349">
        <f t="shared" si="221"/>
        <v>0</v>
      </c>
      <c r="IVN191" s="349">
        <f t="shared" si="221"/>
        <v>0</v>
      </c>
      <c r="IVO191" s="349">
        <f t="shared" si="221"/>
        <v>0</v>
      </c>
      <c r="IVP191" s="349">
        <f t="shared" si="221"/>
        <v>0</v>
      </c>
      <c r="IVQ191" s="349">
        <f t="shared" si="221"/>
        <v>0</v>
      </c>
      <c r="IVR191" s="349">
        <f t="shared" si="221"/>
        <v>0</v>
      </c>
      <c r="IVS191" s="349">
        <f t="shared" si="221"/>
        <v>0</v>
      </c>
      <c r="IVT191" s="349">
        <f t="shared" si="221"/>
        <v>0</v>
      </c>
      <c r="IVU191" s="349">
        <f t="shared" si="221"/>
        <v>0</v>
      </c>
      <c r="IVV191" s="349">
        <f t="shared" si="221"/>
        <v>0</v>
      </c>
      <c r="IVW191" s="349">
        <f t="shared" si="221"/>
        <v>0</v>
      </c>
      <c r="IVX191" s="349">
        <f t="shared" si="221"/>
        <v>0</v>
      </c>
      <c r="IVY191" s="349">
        <f t="shared" si="221"/>
        <v>0</v>
      </c>
      <c r="IVZ191" s="349">
        <f t="shared" si="221"/>
        <v>0</v>
      </c>
      <c r="IWA191" s="349">
        <f t="shared" si="221"/>
        <v>0</v>
      </c>
      <c r="IWB191" s="349">
        <f t="shared" si="221"/>
        <v>0</v>
      </c>
      <c r="IWC191" s="349">
        <f t="shared" si="221"/>
        <v>0</v>
      </c>
      <c r="IWD191" s="349">
        <f t="shared" si="221"/>
        <v>0</v>
      </c>
      <c r="IWE191" s="349">
        <f t="shared" si="221"/>
        <v>0</v>
      </c>
      <c r="IWF191" s="349">
        <f t="shared" si="221"/>
        <v>0</v>
      </c>
      <c r="IWG191" s="349">
        <f t="shared" si="221"/>
        <v>0</v>
      </c>
      <c r="IWH191" s="349">
        <f t="shared" si="221"/>
        <v>0</v>
      </c>
      <c r="IWI191" s="349">
        <f t="shared" si="221"/>
        <v>0</v>
      </c>
      <c r="IWJ191" s="349">
        <f t="shared" si="221"/>
        <v>0</v>
      </c>
      <c r="IWK191" s="349">
        <f t="shared" si="221"/>
        <v>0</v>
      </c>
      <c r="IWL191" s="349">
        <f t="shared" si="221"/>
        <v>0</v>
      </c>
      <c r="IWM191" s="349">
        <f t="shared" si="221"/>
        <v>0</v>
      </c>
      <c r="IWN191" s="349">
        <f t="shared" si="221"/>
        <v>0</v>
      </c>
      <c r="IWO191" s="349">
        <f t="shared" si="221"/>
        <v>0</v>
      </c>
      <c r="IWP191" s="349">
        <f t="shared" si="221"/>
        <v>0</v>
      </c>
      <c r="IWQ191" s="349">
        <f t="shared" si="221"/>
        <v>0</v>
      </c>
      <c r="IWR191" s="349">
        <f t="shared" si="221"/>
        <v>0</v>
      </c>
      <c r="IWS191" s="349">
        <f t="shared" si="221"/>
        <v>0</v>
      </c>
      <c r="IWT191" s="349">
        <f t="shared" si="221"/>
        <v>0</v>
      </c>
      <c r="IWU191" s="349">
        <f t="shared" si="221"/>
        <v>0</v>
      </c>
      <c r="IWV191" s="349">
        <f t="shared" si="221"/>
        <v>0</v>
      </c>
      <c r="IWW191" s="349">
        <f t="shared" si="221"/>
        <v>0</v>
      </c>
      <c r="IWX191" s="349">
        <f t="shared" si="221"/>
        <v>0</v>
      </c>
      <c r="IWY191" s="349">
        <f t="shared" si="221"/>
        <v>0</v>
      </c>
      <c r="IWZ191" s="349">
        <f t="shared" si="221"/>
        <v>0</v>
      </c>
      <c r="IXA191" s="349">
        <f t="shared" si="221"/>
        <v>0</v>
      </c>
      <c r="IXB191" s="349">
        <f t="shared" si="221"/>
        <v>0</v>
      </c>
      <c r="IXC191" s="349">
        <f t="shared" si="221"/>
        <v>0</v>
      </c>
      <c r="IXD191" s="349">
        <f t="shared" si="221"/>
        <v>0</v>
      </c>
      <c r="IXE191" s="349">
        <f t="shared" si="221"/>
        <v>0</v>
      </c>
      <c r="IXF191" s="349">
        <f t="shared" si="221"/>
        <v>0</v>
      </c>
      <c r="IXG191" s="349">
        <f t="shared" si="221"/>
        <v>0</v>
      </c>
      <c r="IXH191" s="349">
        <f t="shared" si="221"/>
        <v>0</v>
      </c>
      <c r="IXI191" s="349">
        <f t="shared" si="221"/>
        <v>0</v>
      </c>
      <c r="IXJ191" s="349">
        <f t="shared" si="221"/>
        <v>0</v>
      </c>
      <c r="IXK191" s="349">
        <f t="shared" si="221"/>
        <v>0</v>
      </c>
      <c r="IXL191" s="349">
        <f t="shared" si="221"/>
        <v>0</v>
      </c>
      <c r="IXM191" s="349">
        <f t="shared" si="221"/>
        <v>0</v>
      </c>
      <c r="IXN191" s="349">
        <f t="shared" si="221"/>
        <v>0</v>
      </c>
      <c r="IXO191" s="349">
        <f t="shared" ref="IXO191:IZZ191" si="222">IXO18+IXO61+IXO105+IXO148</f>
        <v>0</v>
      </c>
      <c r="IXP191" s="349">
        <f t="shared" si="222"/>
        <v>0</v>
      </c>
      <c r="IXQ191" s="349">
        <f t="shared" si="222"/>
        <v>0</v>
      </c>
      <c r="IXR191" s="349">
        <f t="shared" si="222"/>
        <v>0</v>
      </c>
      <c r="IXS191" s="349">
        <f t="shared" si="222"/>
        <v>0</v>
      </c>
      <c r="IXT191" s="349">
        <f t="shared" si="222"/>
        <v>0</v>
      </c>
      <c r="IXU191" s="349">
        <f t="shared" si="222"/>
        <v>0</v>
      </c>
      <c r="IXV191" s="349">
        <f t="shared" si="222"/>
        <v>0</v>
      </c>
      <c r="IXW191" s="349">
        <f t="shared" si="222"/>
        <v>0</v>
      </c>
      <c r="IXX191" s="349">
        <f t="shared" si="222"/>
        <v>0</v>
      </c>
      <c r="IXY191" s="349">
        <f t="shared" si="222"/>
        <v>0</v>
      </c>
      <c r="IXZ191" s="349">
        <f t="shared" si="222"/>
        <v>0</v>
      </c>
      <c r="IYA191" s="349">
        <f t="shared" si="222"/>
        <v>0</v>
      </c>
      <c r="IYB191" s="349">
        <f t="shared" si="222"/>
        <v>0</v>
      </c>
      <c r="IYC191" s="349">
        <f t="shared" si="222"/>
        <v>0</v>
      </c>
      <c r="IYD191" s="349">
        <f t="shared" si="222"/>
        <v>0</v>
      </c>
      <c r="IYE191" s="349">
        <f t="shared" si="222"/>
        <v>0</v>
      </c>
      <c r="IYF191" s="349">
        <f t="shared" si="222"/>
        <v>0</v>
      </c>
      <c r="IYG191" s="349">
        <f t="shared" si="222"/>
        <v>0</v>
      </c>
      <c r="IYH191" s="349">
        <f t="shared" si="222"/>
        <v>0</v>
      </c>
      <c r="IYI191" s="349">
        <f t="shared" si="222"/>
        <v>0</v>
      </c>
      <c r="IYJ191" s="349">
        <f t="shared" si="222"/>
        <v>0</v>
      </c>
      <c r="IYK191" s="349">
        <f t="shared" si="222"/>
        <v>0</v>
      </c>
      <c r="IYL191" s="349">
        <f t="shared" si="222"/>
        <v>0</v>
      </c>
      <c r="IYM191" s="349">
        <f t="shared" si="222"/>
        <v>0</v>
      </c>
      <c r="IYN191" s="349">
        <f t="shared" si="222"/>
        <v>0</v>
      </c>
      <c r="IYO191" s="349">
        <f t="shared" si="222"/>
        <v>0</v>
      </c>
      <c r="IYP191" s="349">
        <f t="shared" si="222"/>
        <v>0</v>
      </c>
      <c r="IYQ191" s="349">
        <f t="shared" si="222"/>
        <v>0</v>
      </c>
      <c r="IYR191" s="349">
        <f t="shared" si="222"/>
        <v>0</v>
      </c>
      <c r="IYS191" s="349">
        <f t="shared" si="222"/>
        <v>0</v>
      </c>
      <c r="IYT191" s="349">
        <f t="shared" si="222"/>
        <v>0</v>
      </c>
      <c r="IYU191" s="349">
        <f t="shared" si="222"/>
        <v>0</v>
      </c>
      <c r="IYV191" s="349">
        <f t="shared" si="222"/>
        <v>0</v>
      </c>
      <c r="IYW191" s="349">
        <f t="shared" si="222"/>
        <v>0</v>
      </c>
      <c r="IYX191" s="349">
        <f t="shared" si="222"/>
        <v>0</v>
      </c>
      <c r="IYY191" s="349">
        <f t="shared" si="222"/>
        <v>0</v>
      </c>
      <c r="IYZ191" s="349">
        <f t="shared" si="222"/>
        <v>0</v>
      </c>
      <c r="IZA191" s="349">
        <f t="shared" si="222"/>
        <v>0</v>
      </c>
      <c r="IZB191" s="349">
        <f t="shared" si="222"/>
        <v>0</v>
      </c>
      <c r="IZC191" s="349">
        <f t="shared" si="222"/>
        <v>0</v>
      </c>
      <c r="IZD191" s="349">
        <f t="shared" si="222"/>
        <v>0</v>
      </c>
      <c r="IZE191" s="349">
        <f t="shared" si="222"/>
        <v>0</v>
      </c>
      <c r="IZF191" s="349">
        <f t="shared" si="222"/>
        <v>0</v>
      </c>
      <c r="IZG191" s="349">
        <f t="shared" si="222"/>
        <v>0</v>
      </c>
      <c r="IZH191" s="349">
        <f t="shared" si="222"/>
        <v>0</v>
      </c>
      <c r="IZI191" s="349">
        <f t="shared" si="222"/>
        <v>0</v>
      </c>
      <c r="IZJ191" s="349">
        <f t="shared" si="222"/>
        <v>0</v>
      </c>
      <c r="IZK191" s="349">
        <f t="shared" si="222"/>
        <v>0</v>
      </c>
      <c r="IZL191" s="349">
        <f t="shared" si="222"/>
        <v>0</v>
      </c>
      <c r="IZM191" s="349">
        <f t="shared" si="222"/>
        <v>0</v>
      </c>
      <c r="IZN191" s="349">
        <f t="shared" si="222"/>
        <v>0</v>
      </c>
      <c r="IZO191" s="349">
        <f t="shared" si="222"/>
        <v>0</v>
      </c>
      <c r="IZP191" s="349">
        <f t="shared" si="222"/>
        <v>0</v>
      </c>
      <c r="IZQ191" s="349">
        <f t="shared" si="222"/>
        <v>0</v>
      </c>
      <c r="IZR191" s="349">
        <f t="shared" si="222"/>
        <v>0</v>
      </c>
      <c r="IZS191" s="349">
        <f t="shared" si="222"/>
        <v>0</v>
      </c>
      <c r="IZT191" s="349">
        <f t="shared" si="222"/>
        <v>0</v>
      </c>
      <c r="IZU191" s="349">
        <f t="shared" si="222"/>
        <v>0</v>
      </c>
      <c r="IZV191" s="349">
        <f t="shared" si="222"/>
        <v>0</v>
      </c>
      <c r="IZW191" s="349">
        <f t="shared" si="222"/>
        <v>0</v>
      </c>
      <c r="IZX191" s="349">
        <f t="shared" si="222"/>
        <v>0</v>
      </c>
      <c r="IZY191" s="349">
        <f t="shared" si="222"/>
        <v>0</v>
      </c>
      <c r="IZZ191" s="349">
        <f t="shared" si="222"/>
        <v>0</v>
      </c>
      <c r="JAA191" s="349">
        <f t="shared" ref="JAA191:JCL191" si="223">JAA18+JAA61+JAA105+JAA148</f>
        <v>0</v>
      </c>
      <c r="JAB191" s="349">
        <f t="shared" si="223"/>
        <v>0</v>
      </c>
      <c r="JAC191" s="349">
        <f t="shared" si="223"/>
        <v>0</v>
      </c>
      <c r="JAD191" s="349">
        <f t="shared" si="223"/>
        <v>0</v>
      </c>
      <c r="JAE191" s="349">
        <f t="shared" si="223"/>
        <v>0</v>
      </c>
      <c r="JAF191" s="349">
        <f t="shared" si="223"/>
        <v>0</v>
      </c>
      <c r="JAG191" s="349">
        <f t="shared" si="223"/>
        <v>0</v>
      </c>
      <c r="JAH191" s="349">
        <f t="shared" si="223"/>
        <v>0</v>
      </c>
      <c r="JAI191" s="349">
        <f t="shared" si="223"/>
        <v>0</v>
      </c>
      <c r="JAJ191" s="349">
        <f t="shared" si="223"/>
        <v>0</v>
      </c>
      <c r="JAK191" s="349">
        <f t="shared" si="223"/>
        <v>0</v>
      </c>
      <c r="JAL191" s="349">
        <f t="shared" si="223"/>
        <v>0</v>
      </c>
      <c r="JAM191" s="349">
        <f t="shared" si="223"/>
        <v>0</v>
      </c>
      <c r="JAN191" s="349">
        <f t="shared" si="223"/>
        <v>0</v>
      </c>
      <c r="JAO191" s="349">
        <f t="shared" si="223"/>
        <v>0</v>
      </c>
      <c r="JAP191" s="349">
        <f t="shared" si="223"/>
        <v>0</v>
      </c>
      <c r="JAQ191" s="349">
        <f t="shared" si="223"/>
        <v>0</v>
      </c>
      <c r="JAR191" s="349">
        <f t="shared" si="223"/>
        <v>0</v>
      </c>
      <c r="JAS191" s="349">
        <f t="shared" si="223"/>
        <v>0</v>
      </c>
      <c r="JAT191" s="349">
        <f t="shared" si="223"/>
        <v>0</v>
      </c>
      <c r="JAU191" s="349">
        <f t="shared" si="223"/>
        <v>0</v>
      </c>
      <c r="JAV191" s="349">
        <f t="shared" si="223"/>
        <v>0</v>
      </c>
      <c r="JAW191" s="349">
        <f t="shared" si="223"/>
        <v>0</v>
      </c>
      <c r="JAX191" s="349">
        <f t="shared" si="223"/>
        <v>0</v>
      </c>
      <c r="JAY191" s="349">
        <f t="shared" si="223"/>
        <v>0</v>
      </c>
      <c r="JAZ191" s="349">
        <f t="shared" si="223"/>
        <v>0</v>
      </c>
      <c r="JBA191" s="349">
        <f t="shared" si="223"/>
        <v>0</v>
      </c>
      <c r="JBB191" s="349">
        <f t="shared" si="223"/>
        <v>0</v>
      </c>
      <c r="JBC191" s="349">
        <f t="shared" si="223"/>
        <v>0</v>
      </c>
      <c r="JBD191" s="349">
        <f t="shared" si="223"/>
        <v>0</v>
      </c>
      <c r="JBE191" s="349">
        <f t="shared" si="223"/>
        <v>0</v>
      </c>
      <c r="JBF191" s="349">
        <f t="shared" si="223"/>
        <v>0</v>
      </c>
      <c r="JBG191" s="349">
        <f t="shared" si="223"/>
        <v>0</v>
      </c>
      <c r="JBH191" s="349">
        <f t="shared" si="223"/>
        <v>0</v>
      </c>
      <c r="JBI191" s="349">
        <f t="shared" si="223"/>
        <v>0</v>
      </c>
      <c r="JBJ191" s="349">
        <f t="shared" si="223"/>
        <v>0</v>
      </c>
      <c r="JBK191" s="349">
        <f t="shared" si="223"/>
        <v>0</v>
      </c>
      <c r="JBL191" s="349">
        <f t="shared" si="223"/>
        <v>0</v>
      </c>
      <c r="JBM191" s="349">
        <f t="shared" si="223"/>
        <v>0</v>
      </c>
      <c r="JBN191" s="349">
        <f t="shared" si="223"/>
        <v>0</v>
      </c>
      <c r="JBO191" s="349">
        <f t="shared" si="223"/>
        <v>0</v>
      </c>
      <c r="JBP191" s="349">
        <f t="shared" si="223"/>
        <v>0</v>
      </c>
      <c r="JBQ191" s="349">
        <f t="shared" si="223"/>
        <v>0</v>
      </c>
      <c r="JBR191" s="349">
        <f t="shared" si="223"/>
        <v>0</v>
      </c>
      <c r="JBS191" s="349">
        <f t="shared" si="223"/>
        <v>0</v>
      </c>
      <c r="JBT191" s="349">
        <f t="shared" si="223"/>
        <v>0</v>
      </c>
      <c r="JBU191" s="349">
        <f t="shared" si="223"/>
        <v>0</v>
      </c>
      <c r="JBV191" s="349">
        <f t="shared" si="223"/>
        <v>0</v>
      </c>
      <c r="JBW191" s="349">
        <f t="shared" si="223"/>
        <v>0</v>
      </c>
      <c r="JBX191" s="349">
        <f t="shared" si="223"/>
        <v>0</v>
      </c>
      <c r="JBY191" s="349">
        <f t="shared" si="223"/>
        <v>0</v>
      </c>
      <c r="JBZ191" s="349">
        <f t="shared" si="223"/>
        <v>0</v>
      </c>
      <c r="JCA191" s="349">
        <f t="shared" si="223"/>
        <v>0</v>
      </c>
      <c r="JCB191" s="349">
        <f t="shared" si="223"/>
        <v>0</v>
      </c>
      <c r="JCC191" s="349">
        <f t="shared" si="223"/>
        <v>0</v>
      </c>
      <c r="JCD191" s="349">
        <f t="shared" si="223"/>
        <v>0</v>
      </c>
      <c r="JCE191" s="349">
        <f t="shared" si="223"/>
        <v>0</v>
      </c>
      <c r="JCF191" s="349">
        <f t="shared" si="223"/>
        <v>0</v>
      </c>
      <c r="JCG191" s="349">
        <f t="shared" si="223"/>
        <v>0</v>
      </c>
      <c r="JCH191" s="349">
        <f t="shared" si="223"/>
        <v>0</v>
      </c>
      <c r="JCI191" s="349">
        <f t="shared" si="223"/>
        <v>0</v>
      </c>
      <c r="JCJ191" s="349">
        <f t="shared" si="223"/>
        <v>0</v>
      </c>
      <c r="JCK191" s="349">
        <f t="shared" si="223"/>
        <v>0</v>
      </c>
      <c r="JCL191" s="349">
        <f t="shared" si="223"/>
        <v>0</v>
      </c>
      <c r="JCM191" s="349">
        <f t="shared" ref="JCM191:JEX191" si="224">JCM18+JCM61+JCM105+JCM148</f>
        <v>0</v>
      </c>
      <c r="JCN191" s="349">
        <f t="shared" si="224"/>
        <v>0</v>
      </c>
      <c r="JCO191" s="349">
        <f t="shared" si="224"/>
        <v>0</v>
      </c>
      <c r="JCP191" s="349">
        <f t="shared" si="224"/>
        <v>0</v>
      </c>
      <c r="JCQ191" s="349">
        <f t="shared" si="224"/>
        <v>0</v>
      </c>
      <c r="JCR191" s="349">
        <f t="shared" si="224"/>
        <v>0</v>
      </c>
      <c r="JCS191" s="349">
        <f t="shared" si="224"/>
        <v>0</v>
      </c>
      <c r="JCT191" s="349">
        <f t="shared" si="224"/>
        <v>0</v>
      </c>
      <c r="JCU191" s="349">
        <f t="shared" si="224"/>
        <v>0</v>
      </c>
      <c r="JCV191" s="349">
        <f t="shared" si="224"/>
        <v>0</v>
      </c>
      <c r="JCW191" s="349">
        <f t="shared" si="224"/>
        <v>0</v>
      </c>
      <c r="JCX191" s="349">
        <f t="shared" si="224"/>
        <v>0</v>
      </c>
      <c r="JCY191" s="349">
        <f t="shared" si="224"/>
        <v>0</v>
      </c>
      <c r="JCZ191" s="349">
        <f t="shared" si="224"/>
        <v>0</v>
      </c>
      <c r="JDA191" s="349">
        <f t="shared" si="224"/>
        <v>0</v>
      </c>
      <c r="JDB191" s="349">
        <f t="shared" si="224"/>
        <v>0</v>
      </c>
      <c r="JDC191" s="349">
        <f t="shared" si="224"/>
        <v>0</v>
      </c>
      <c r="JDD191" s="349">
        <f t="shared" si="224"/>
        <v>0</v>
      </c>
      <c r="JDE191" s="349">
        <f t="shared" si="224"/>
        <v>0</v>
      </c>
      <c r="JDF191" s="349">
        <f t="shared" si="224"/>
        <v>0</v>
      </c>
      <c r="JDG191" s="349">
        <f t="shared" si="224"/>
        <v>0</v>
      </c>
      <c r="JDH191" s="349">
        <f t="shared" si="224"/>
        <v>0</v>
      </c>
      <c r="JDI191" s="349">
        <f t="shared" si="224"/>
        <v>0</v>
      </c>
      <c r="JDJ191" s="349">
        <f t="shared" si="224"/>
        <v>0</v>
      </c>
      <c r="JDK191" s="349">
        <f t="shared" si="224"/>
        <v>0</v>
      </c>
      <c r="JDL191" s="349">
        <f t="shared" si="224"/>
        <v>0</v>
      </c>
      <c r="JDM191" s="349">
        <f t="shared" si="224"/>
        <v>0</v>
      </c>
      <c r="JDN191" s="349">
        <f t="shared" si="224"/>
        <v>0</v>
      </c>
      <c r="JDO191" s="349">
        <f t="shared" si="224"/>
        <v>0</v>
      </c>
      <c r="JDP191" s="349">
        <f t="shared" si="224"/>
        <v>0</v>
      </c>
      <c r="JDQ191" s="349">
        <f t="shared" si="224"/>
        <v>0</v>
      </c>
      <c r="JDR191" s="349">
        <f t="shared" si="224"/>
        <v>0</v>
      </c>
      <c r="JDS191" s="349">
        <f t="shared" si="224"/>
        <v>0</v>
      </c>
      <c r="JDT191" s="349">
        <f t="shared" si="224"/>
        <v>0</v>
      </c>
      <c r="JDU191" s="349">
        <f t="shared" si="224"/>
        <v>0</v>
      </c>
      <c r="JDV191" s="349">
        <f t="shared" si="224"/>
        <v>0</v>
      </c>
      <c r="JDW191" s="349">
        <f t="shared" si="224"/>
        <v>0</v>
      </c>
      <c r="JDX191" s="349">
        <f t="shared" si="224"/>
        <v>0</v>
      </c>
      <c r="JDY191" s="349">
        <f t="shared" si="224"/>
        <v>0</v>
      </c>
      <c r="JDZ191" s="349">
        <f t="shared" si="224"/>
        <v>0</v>
      </c>
      <c r="JEA191" s="349">
        <f t="shared" si="224"/>
        <v>0</v>
      </c>
      <c r="JEB191" s="349">
        <f t="shared" si="224"/>
        <v>0</v>
      </c>
      <c r="JEC191" s="349">
        <f t="shared" si="224"/>
        <v>0</v>
      </c>
      <c r="JED191" s="349">
        <f t="shared" si="224"/>
        <v>0</v>
      </c>
      <c r="JEE191" s="349">
        <f t="shared" si="224"/>
        <v>0</v>
      </c>
      <c r="JEF191" s="349">
        <f t="shared" si="224"/>
        <v>0</v>
      </c>
      <c r="JEG191" s="349">
        <f t="shared" si="224"/>
        <v>0</v>
      </c>
      <c r="JEH191" s="349">
        <f t="shared" si="224"/>
        <v>0</v>
      </c>
      <c r="JEI191" s="349">
        <f t="shared" si="224"/>
        <v>0</v>
      </c>
      <c r="JEJ191" s="349">
        <f t="shared" si="224"/>
        <v>0</v>
      </c>
      <c r="JEK191" s="349">
        <f t="shared" si="224"/>
        <v>0</v>
      </c>
      <c r="JEL191" s="349">
        <f t="shared" si="224"/>
        <v>0</v>
      </c>
      <c r="JEM191" s="349">
        <f t="shared" si="224"/>
        <v>0</v>
      </c>
      <c r="JEN191" s="349">
        <f t="shared" si="224"/>
        <v>0</v>
      </c>
      <c r="JEO191" s="349">
        <f t="shared" si="224"/>
        <v>0</v>
      </c>
      <c r="JEP191" s="349">
        <f t="shared" si="224"/>
        <v>0</v>
      </c>
      <c r="JEQ191" s="349">
        <f t="shared" si="224"/>
        <v>0</v>
      </c>
      <c r="JER191" s="349">
        <f t="shared" si="224"/>
        <v>0</v>
      </c>
      <c r="JES191" s="349">
        <f t="shared" si="224"/>
        <v>0</v>
      </c>
      <c r="JET191" s="349">
        <f t="shared" si="224"/>
        <v>0</v>
      </c>
      <c r="JEU191" s="349">
        <f t="shared" si="224"/>
        <v>0</v>
      </c>
      <c r="JEV191" s="349">
        <f t="shared" si="224"/>
        <v>0</v>
      </c>
      <c r="JEW191" s="349">
        <f t="shared" si="224"/>
        <v>0</v>
      </c>
      <c r="JEX191" s="349">
        <f t="shared" si="224"/>
        <v>0</v>
      </c>
      <c r="JEY191" s="349">
        <f t="shared" ref="JEY191:JHJ191" si="225">JEY18+JEY61+JEY105+JEY148</f>
        <v>0</v>
      </c>
      <c r="JEZ191" s="349">
        <f t="shared" si="225"/>
        <v>0</v>
      </c>
      <c r="JFA191" s="349">
        <f t="shared" si="225"/>
        <v>0</v>
      </c>
      <c r="JFB191" s="349">
        <f t="shared" si="225"/>
        <v>0</v>
      </c>
      <c r="JFC191" s="349">
        <f t="shared" si="225"/>
        <v>0</v>
      </c>
      <c r="JFD191" s="349">
        <f t="shared" si="225"/>
        <v>0</v>
      </c>
      <c r="JFE191" s="349">
        <f t="shared" si="225"/>
        <v>0</v>
      </c>
      <c r="JFF191" s="349">
        <f t="shared" si="225"/>
        <v>0</v>
      </c>
      <c r="JFG191" s="349">
        <f t="shared" si="225"/>
        <v>0</v>
      </c>
      <c r="JFH191" s="349">
        <f t="shared" si="225"/>
        <v>0</v>
      </c>
      <c r="JFI191" s="349">
        <f t="shared" si="225"/>
        <v>0</v>
      </c>
      <c r="JFJ191" s="349">
        <f t="shared" si="225"/>
        <v>0</v>
      </c>
      <c r="JFK191" s="349">
        <f t="shared" si="225"/>
        <v>0</v>
      </c>
      <c r="JFL191" s="349">
        <f t="shared" si="225"/>
        <v>0</v>
      </c>
      <c r="JFM191" s="349">
        <f t="shared" si="225"/>
        <v>0</v>
      </c>
      <c r="JFN191" s="349">
        <f t="shared" si="225"/>
        <v>0</v>
      </c>
      <c r="JFO191" s="349">
        <f t="shared" si="225"/>
        <v>0</v>
      </c>
      <c r="JFP191" s="349">
        <f t="shared" si="225"/>
        <v>0</v>
      </c>
      <c r="JFQ191" s="349">
        <f t="shared" si="225"/>
        <v>0</v>
      </c>
      <c r="JFR191" s="349">
        <f t="shared" si="225"/>
        <v>0</v>
      </c>
      <c r="JFS191" s="349">
        <f t="shared" si="225"/>
        <v>0</v>
      </c>
      <c r="JFT191" s="349">
        <f t="shared" si="225"/>
        <v>0</v>
      </c>
      <c r="JFU191" s="349">
        <f t="shared" si="225"/>
        <v>0</v>
      </c>
      <c r="JFV191" s="349">
        <f t="shared" si="225"/>
        <v>0</v>
      </c>
      <c r="JFW191" s="349">
        <f t="shared" si="225"/>
        <v>0</v>
      </c>
      <c r="JFX191" s="349">
        <f t="shared" si="225"/>
        <v>0</v>
      </c>
      <c r="JFY191" s="349">
        <f t="shared" si="225"/>
        <v>0</v>
      </c>
      <c r="JFZ191" s="349">
        <f t="shared" si="225"/>
        <v>0</v>
      </c>
      <c r="JGA191" s="349">
        <f t="shared" si="225"/>
        <v>0</v>
      </c>
      <c r="JGB191" s="349">
        <f t="shared" si="225"/>
        <v>0</v>
      </c>
      <c r="JGC191" s="349">
        <f t="shared" si="225"/>
        <v>0</v>
      </c>
      <c r="JGD191" s="349">
        <f t="shared" si="225"/>
        <v>0</v>
      </c>
      <c r="JGE191" s="349">
        <f t="shared" si="225"/>
        <v>0</v>
      </c>
      <c r="JGF191" s="349">
        <f t="shared" si="225"/>
        <v>0</v>
      </c>
      <c r="JGG191" s="349">
        <f t="shared" si="225"/>
        <v>0</v>
      </c>
      <c r="JGH191" s="349">
        <f t="shared" si="225"/>
        <v>0</v>
      </c>
      <c r="JGI191" s="349">
        <f t="shared" si="225"/>
        <v>0</v>
      </c>
      <c r="JGJ191" s="349">
        <f t="shared" si="225"/>
        <v>0</v>
      </c>
      <c r="JGK191" s="349">
        <f t="shared" si="225"/>
        <v>0</v>
      </c>
      <c r="JGL191" s="349">
        <f t="shared" si="225"/>
        <v>0</v>
      </c>
      <c r="JGM191" s="349">
        <f t="shared" si="225"/>
        <v>0</v>
      </c>
      <c r="JGN191" s="349">
        <f t="shared" si="225"/>
        <v>0</v>
      </c>
      <c r="JGO191" s="349">
        <f t="shared" si="225"/>
        <v>0</v>
      </c>
      <c r="JGP191" s="349">
        <f t="shared" si="225"/>
        <v>0</v>
      </c>
      <c r="JGQ191" s="349">
        <f t="shared" si="225"/>
        <v>0</v>
      </c>
      <c r="JGR191" s="349">
        <f t="shared" si="225"/>
        <v>0</v>
      </c>
      <c r="JGS191" s="349">
        <f t="shared" si="225"/>
        <v>0</v>
      </c>
      <c r="JGT191" s="349">
        <f t="shared" si="225"/>
        <v>0</v>
      </c>
      <c r="JGU191" s="349">
        <f t="shared" si="225"/>
        <v>0</v>
      </c>
      <c r="JGV191" s="349">
        <f t="shared" si="225"/>
        <v>0</v>
      </c>
      <c r="JGW191" s="349">
        <f t="shared" si="225"/>
        <v>0</v>
      </c>
      <c r="JGX191" s="349">
        <f t="shared" si="225"/>
        <v>0</v>
      </c>
      <c r="JGY191" s="349">
        <f t="shared" si="225"/>
        <v>0</v>
      </c>
      <c r="JGZ191" s="349">
        <f t="shared" si="225"/>
        <v>0</v>
      </c>
      <c r="JHA191" s="349">
        <f t="shared" si="225"/>
        <v>0</v>
      </c>
      <c r="JHB191" s="349">
        <f t="shared" si="225"/>
        <v>0</v>
      </c>
      <c r="JHC191" s="349">
        <f t="shared" si="225"/>
        <v>0</v>
      </c>
      <c r="JHD191" s="349">
        <f t="shared" si="225"/>
        <v>0</v>
      </c>
      <c r="JHE191" s="349">
        <f t="shared" si="225"/>
        <v>0</v>
      </c>
      <c r="JHF191" s="349">
        <f t="shared" si="225"/>
        <v>0</v>
      </c>
      <c r="JHG191" s="349">
        <f t="shared" si="225"/>
        <v>0</v>
      </c>
      <c r="JHH191" s="349">
        <f t="shared" si="225"/>
        <v>0</v>
      </c>
      <c r="JHI191" s="349">
        <f t="shared" si="225"/>
        <v>0</v>
      </c>
      <c r="JHJ191" s="349">
        <f t="shared" si="225"/>
        <v>0</v>
      </c>
      <c r="JHK191" s="349">
        <f t="shared" ref="JHK191:JJV191" si="226">JHK18+JHK61+JHK105+JHK148</f>
        <v>0</v>
      </c>
      <c r="JHL191" s="349">
        <f t="shared" si="226"/>
        <v>0</v>
      </c>
      <c r="JHM191" s="349">
        <f t="shared" si="226"/>
        <v>0</v>
      </c>
      <c r="JHN191" s="349">
        <f t="shared" si="226"/>
        <v>0</v>
      </c>
      <c r="JHO191" s="349">
        <f t="shared" si="226"/>
        <v>0</v>
      </c>
      <c r="JHP191" s="349">
        <f t="shared" si="226"/>
        <v>0</v>
      </c>
      <c r="JHQ191" s="349">
        <f t="shared" si="226"/>
        <v>0</v>
      </c>
      <c r="JHR191" s="349">
        <f t="shared" si="226"/>
        <v>0</v>
      </c>
      <c r="JHS191" s="349">
        <f t="shared" si="226"/>
        <v>0</v>
      </c>
      <c r="JHT191" s="349">
        <f t="shared" si="226"/>
        <v>0</v>
      </c>
      <c r="JHU191" s="349">
        <f t="shared" si="226"/>
        <v>0</v>
      </c>
      <c r="JHV191" s="349">
        <f t="shared" si="226"/>
        <v>0</v>
      </c>
      <c r="JHW191" s="349">
        <f t="shared" si="226"/>
        <v>0</v>
      </c>
      <c r="JHX191" s="349">
        <f t="shared" si="226"/>
        <v>0</v>
      </c>
      <c r="JHY191" s="349">
        <f t="shared" si="226"/>
        <v>0</v>
      </c>
      <c r="JHZ191" s="349">
        <f t="shared" si="226"/>
        <v>0</v>
      </c>
      <c r="JIA191" s="349">
        <f t="shared" si="226"/>
        <v>0</v>
      </c>
      <c r="JIB191" s="349">
        <f t="shared" si="226"/>
        <v>0</v>
      </c>
      <c r="JIC191" s="349">
        <f t="shared" si="226"/>
        <v>0</v>
      </c>
      <c r="JID191" s="349">
        <f t="shared" si="226"/>
        <v>0</v>
      </c>
      <c r="JIE191" s="349">
        <f t="shared" si="226"/>
        <v>0</v>
      </c>
      <c r="JIF191" s="349">
        <f t="shared" si="226"/>
        <v>0</v>
      </c>
      <c r="JIG191" s="349">
        <f t="shared" si="226"/>
        <v>0</v>
      </c>
      <c r="JIH191" s="349">
        <f t="shared" si="226"/>
        <v>0</v>
      </c>
      <c r="JII191" s="349">
        <f t="shared" si="226"/>
        <v>0</v>
      </c>
      <c r="JIJ191" s="349">
        <f t="shared" si="226"/>
        <v>0</v>
      </c>
      <c r="JIK191" s="349">
        <f t="shared" si="226"/>
        <v>0</v>
      </c>
      <c r="JIL191" s="349">
        <f t="shared" si="226"/>
        <v>0</v>
      </c>
      <c r="JIM191" s="349">
        <f t="shared" si="226"/>
        <v>0</v>
      </c>
      <c r="JIN191" s="349">
        <f t="shared" si="226"/>
        <v>0</v>
      </c>
      <c r="JIO191" s="349">
        <f t="shared" si="226"/>
        <v>0</v>
      </c>
      <c r="JIP191" s="349">
        <f t="shared" si="226"/>
        <v>0</v>
      </c>
      <c r="JIQ191" s="349">
        <f t="shared" si="226"/>
        <v>0</v>
      </c>
      <c r="JIR191" s="349">
        <f t="shared" si="226"/>
        <v>0</v>
      </c>
      <c r="JIS191" s="349">
        <f t="shared" si="226"/>
        <v>0</v>
      </c>
      <c r="JIT191" s="349">
        <f t="shared" si="226"/>
        <v>0</v>
      </c>
      <c r="JIU191" s="349">
        <f t="shared" si="226"/>
        <v>0</v>
      </c>
      <c r="JIV191" s="349">
        <f t="shared" si="226"/>
        <v>0</v>
      </c>
      <c r="JIW191" s="349">
        <f t="shared" si="226"/>
        <v>0</v>
      </c>
      <c r="JIX191" s="349">
        <f t="shared" si="226"/>
        <v>0</v>
      </c>
      <c r="JIY191" s="349">
        <f t="shared" si="226"/>
        <v>0</v>
      </c>
      <c r="JIZ191" s="349">
        <f t="shared" si="226"/>
        <v>0</v>
      </c>
      <c r="JJA191" s="349">
        <f t="shared" si="226"/>
        <v>0</v>
      </c>
      <c r="JJB191" s="349">
        <f t="shared" si="226"/>
        <v>0</v>
      </c>
      <c r="JJC191" s="349">
        <f t="shared" si="226"/>
        <v>0</v>
      </c>
      <c r="JJD191" s="349">
        <f t="shared" si="226"/>
        <v>0</v>
      </c>
      <c r="JJE191" s="349">
        <f t="shared" si="226"/>
        <v>0</v>
      </c>
      <c r="JJF191" s="349">
        <f t="shared" si="226"/>
        <v>0</v>
      </c>
      <c r="JJG191" s="349">
        <f t="shared" si="226"/>
        <v>0</v>
      </c>
      <c r="JJH191" s="349">
        <f t="shared" si="226"/>
        <v>0</v>
      </c>
      <c r="JJI191" s="349">
        <f t="shared" si="226"/>
        <v>0</v>
      </c>
      <c r="JJJ191" s="349">
        <f t="shared" si="226"/>
        <v>0</v>
      </c>
      <c r="JJK191" s="349">
        <f t="shared" si="226"/>
        <v>0</v>
      </c>
      <c r="JJL191" s="349">
        <f t="shared" si="226"/>
        <v>0</v>
      </c>
      <c r="JJM191" s="349">
        <f t="shared" si="226"/>
        <v>0</v>
      </c>
      <c r="JJN191" s="349">
        <f t="shared" si="226"/>
        <v>0</v>
      </c>
      <c r="JJO191" s="349">
        <f t="shared" si="226"/>
        <v>0</v>
      </c>
      <c r="JJP191" s="349">
        <f t="shared" si="226"/>
        <v>0</v>
      </c>
      <c r="JJQ191" s="349">
        <f t="shared" si="226"/>
        <v>0</v>
      </c>
      <c r="JJR191" s="349">
        <f t="shared" si="226"/>
        <v>0</v>
      </c>
      <c r="JJS191" s="349">
        <f t="shared" si="226"/>
        <v>0</v>
      </c>
      <c r="JJT191" s="349">
        <f t="shared" si="226"/>
        <v>0</v>
      </c>
      <c r="JJU191" s="349">
        <f t="shared" si="226"/>
        <v>0</v>
      </c>
      <c r="JJV191" s="349">
        <f t="shared" si="226"/>
        <v>0</v>
      </c>
      <c r="JJW191" s="349">
        <f t="shared" ref="JJW191:JMH191" si="227">JJW18+JJW61+JJW105+JJW148</f>
        <v>0</v>
      </c>
      <c r="JJX191" s="349">
        <f t="shared" si="227"/>
        <v>0</v>
      </c>
      <c r="JJY191" s="349">
        <f t="shared" si="227"/>
        <v>0</v>
      </c>
      <c r="JJZ191" s="349">
        <f t="shared" si="227"/>
        <v>0</v>
      </c>
      <c r="JKA191" s="349">
        <f t="shared" si="227"/>
        <v>0</v>
      </c>
      <c r="JKB191" s="349">
        <f t="shared" si="227"/>
        <v>0</v>
      </c>
      <c r="JKC191" s="349">
        <f t="shared" si="227"/>
        <v>0</v>
      </c>
      <c r="JKD191" s="349">
        <f t="shared" si="227"/>
        <v>0</v>
      </c>
      <c r="JKE191" s="349">
        <f t="shared" si="227"/>
        <v>0</v>
      </c>
      <c r="JKF191" s="349">
        <f t="shared" si="227"/>
        <v>0</v>
      </c>
      <c r="JKG191" s="349">
        <f t="shared" si="227"/>
        <v>0</v>
      </c>
      <c r="JKH191" s="349">
        <f t="shared" si="227"/>
        <v>0</v>
      </c>
      <c r="JKI191" s="349">
        <f t="shared" si="227"/>
        <v>0</v>
      </c>
      <c r="JKJ191" s="349">
        <f t="shared" si="227"/>
        <v>0</v>
      </c>
      <c r="JKK191" s="349">
        <f t="shared" si="227"/>
        <v>0</v>
      </c>
      <c r="JKL191" s="349">
        <f t="shared" si="227"/>
        <v>0</v>
      </c>
      <c r="JKM191" s="349">
        <f t="shared" si="227"/>
        <v>0</v>
      </c>
      <c r="JKN191" s="349">
        <f t="shared" si="227"/>
        <v>0</v>
      </c>
      <c r="JKO191" s="349">
        <f t="shared" si="227"/>
        <v>0</v>
      </c>
      <c r="JKP191" s="349">
        <f t="shared" si="227"/>
        <v>0</v>
      </c>
      <c r="JKQ191" s="349">
        <f t="shared" si="227"/>
        <v>0</v>
      </c>
      <c r="JKR191" s="349">
        <f t="shared" si="227"/>
        <v>0</v>
      </c>
      <c r="JKS191" s="349">
        <f t="shared" si="227"/>
        <v>0</v>
      </c>
      <c r="JKT191" s="349">
        <f t="shared" si="227"/>
        <v>0</v>
      </c>
      <c r="JKU191" s="349">
        <f t="shared" si="227"/>
        <v>0</v>
      </c>
      <c r="JKV191" s="349">
        <f t="shared" si="227"/>
        <v>0</v>
      </c>
      <c r="JKW191" s="349">
        <f t="shared" si="227"/>
        <v>0</v>
      </c>
      <c r="JKX191" s="349">
        <f t="shared" si="227"/>
        <v>0</v>
      </c>
      <c r="JKY191" s="349">
        <f t="shared" si="227"/>
        <v>0</v>
      </c>
      <c r="JKZ191" s="349">
        <f t="shared" si="227"/>
        <v>0</v>
      </c>
      <c r="JLA191" s="349">
        <f t="shared" si="227"/>
        <v>0</v>
      </c>
      <c r="JLB191" s="349">
        <f t="shared" si="227"/>
        <v>0</v>
      </c>
      <c r="JLC191" s="349">
        <f t="shared" si="227"/>
        <v>0</v>
      </c>
      <c r="JLD191" s="349">
        <f t="shared" si="227"/>
        <v>0</v>
      </c>
      <c r="JLE191" s="349">
        <f t="shared" si="227"/>
        <v>0</v>
      </c>
      <c r="JLF191" s="349">
        <f t="shared" si="227"/>
        <v>0</v>
      </c>
      <c r="JLG191" s="349">
        <f t="shared" si="227"/>
        <v>0</v>
      </c>
      <c r="JLH191" s="349">
        <f t="shared" si="227"/>
        <v>0</v>
      </c>
      <c r="JLI191" s="349">
        <f t="shared" si="227"/>
        <v>0</v>
      </c>
      <c r="JLJ191" s="349">
        <f t="shared" si="227"/>
        <v>0</v>
      </c>
      <c r="JLK191" s="349">
        <f t="shared" si="227"/>
        <v>0</v>
      </c>
      <c r="JLL191" s="349">
        <f t="shared" si="227"/>
        <v>0</v>
      </c>
      <c r="JLM191" s="349">
        <f t="shared" si="227"/>
        <v>0</v>
      </c>
      <c r="JLN191" s="349">
        <f t="shared" si="227"/>
        <v>0</v>
      </c>
      <c r="JLO191" s="349">
        <f t="shared" si="227"/>
        <v>0</v>
      </c>
      <c r="JLP191" s="349">
        <f t="shared" si="227"/>
        <v>0</v>
      </c>
      <c r="JLQ191" s="349">
        <f t="shared" si="227"/>
        <v>0</v>
      </c>
      <c r="JLR191" s="349">
        <f t="shared" si="227"/>
        <v>0</v>
      </c>
      <c r="JLS191" s="349">
        <f t="shared" si="227"/>
        <v>0</v>
      </c>
      <c r="JLT191" s="349">
        <f t="shared" si="227"/>
        <v>0</v>
      </c>
      <c r="JLU191" s="349">
        <f t="shared" si="227"/>
        <v>0</v>
      </c>
      <c r="JLV191" s="349">
        <f t="shared" si="227"/>
        <v>0</v>
      </c>
      <c r="JLW191" s="349">
        <f t="shared" si="227"/>
        <v>0</v>
      </c>
      <c r="JLX191" s="349">
        <f t="shared" si="227"/>
        <v>0</v>
      </c>
      <c r="JLY191" s="349">
        <f t="shared" si="227"/>
        <v>0</v>
      </c>
      <c r="JLZ191" s="349">
        <f t="shared" si="227"/>
        <v>0</v>
      </c>
      <c r="JMA191" s="349">
        <f t="shared" si="227"/>
        <v>0</v>
      </c>
      <c r="JMB191" s="349">
        <f t="shared" si="227"/>
        <v>0</v>
      </c>
      <c r="JMC191" s="349">
        <f t="shared" si="227"/>
        <v>0</v>
      </c>
      <c r="JMD191" s="349">
        <f t="shared" si="227"/>
        <v>0</v>
      </c>
      <c r="JME191" s="349">
        <f t="shared" si="227"/>
        <v>0</v>
      </c>
      <c r="JMF191" s="349">
        <f t="shared" si="227"/>
        <v>0</v>
      </c>
      <c r="JMG191" s="349">
        <f t="shared" si="227"/>
        <v>0</v>
      </c>
      <c r="JMH191" s="349">
        <f t="shared" si="227"/>
        <v>0</v>
      </c>
      <c r="JMI191" s="349">
        <f t="shared" ref="JMI191:JOT191" si="228">JMI18+JMI61+JMI105+JMI148</f>
        <v>0</v>
      </c>
      <c r="JMJ191" s="349">
        <f t="shared" si="228"/>
        <v>0</v>
      </c>
      <c r="JMK191" s="349">
        <f t="shared" si="228"/>
        <v>0</v>
      </c>
      <c r="JML191" s="349">
        <f t="shared" si="228"/>
        <v>0</v>
      </c>
      <c r="JMM191" s="349">
        <f t="shared" si="228"/>
        <v>0</v>
      </c>
      <c r="JMN191" s="349">
        <f t="shared" si="228"/>
        <v>0</v>
      </c>
      <c r="JMO191" s="349">
        <f t="shared" si="228"/>
        <v>0</v>
      </c>
      <c r="JMP191" s="349">
        <f t="shared" si="228"/>
        <v>0</v>
      </c>
      <c r="JMQ191" s="349">
        <f t="shared" si="228"/>
        <v>0</v>
      </c>
      <c r="JMR191" s="349">
        <f t="shared" si="228"/>
        <v>0</v>
      </c>
      <c r="JMS191" s="349">
        <f t="shared" si="228"/>
        <v>0</v>
      </c>
      <c r="JMT191" s="349">
        <f t="shared" si="228"/>
        <v>0</v>
      </c>
      <c r="JMU191" s="349">
        <f t="shared" si="228"/>
        <v>0</v>
      </c>
      <c r="JMV191" s="349">
        <f t="shared" si="228"/>
        <v>0</v>
      </c>
      <c r="JMW191" s="349">
        <f t="shared" si="228"/>
        <v>0</v>
      </c>
      <c r="JMX191" s="349">
        <f t="shared" si="228"/>
        <v>0</v>
      </c>
      <c r="JMY191" s="349">
        <f t="shared" si="228"/>
        <v>0</v>
      </c>
      <c r="JMZ191" s="349">
        <f t="shared" si="228"/>
        <v>0</v>
      </c>
      <c r="JNA191" s="349">
        <f t="shared" si="228"/>
        <v>0</v>
      </c>
      <c r="JNB191" s="349">
        <f t="shared" si="228"/>
        <v>0</v>
      </c>
      <c r="JNC191" s="349">
        <f t="shared" si="228"/>
        <v>0</v>
      </c>
      <c r="JND191" s="349">
        <f t="shared" si="228"/>
        <v>0</v>
      </c>
      <c r="JNE191" s="349">
        <f t="shared" si="228"/>
        <v>0</v>
      </c>
      <c r="JNF191" s="349">
        <f t="shared" si="228"/>
        <v>0</v>
      </c>
      <c r="JNG191" s="349">
        <f t="shared" si="228"/>
        <v>0</v>
      </c>
      <c r="JNH191" s="349">
        <f t="shared" si="228"/>
        <v>0</v>
      </c>
      <c r="JNI191" s="349">
        <f t="shared" si="228"/>
        <v>0</v>
      </c>
      <c r="JNJ191" s="349">
        <f t="shared" si="228"/>
        <v>0</v>
      </c>
      <c r="JNK191" s="349">
        <f t="shared" si="228"/>
        <v>0</v>
      </c>
      <c r="JNL191" s="349">
        <f t="shared" si="228"/>
        <v>0</v>
      </c>
      <c r="JNM191" s="349">
        <f t="shared" si="228"/>
        <v>0</v>
      </c>
      <c r="JNN191" s="349">
        <f t="shared" si="228"/>
        <v>0</v>
      </c>
      <c r="JNO191" s="349">
        <f t="shared" si="228"/>
        <v>0</v>
      </c>
      <c r="JNP191" s="349">
        <f t="shared" si="228"/>
        <v>0</v>
      </c>
      <c r="JNQ191" s="349">
        <f t="shared" si="228"/>
        <v>0</v>
      </c>
      <c r="JNR191" s="349">
        <f t="shared" si="228"/>
        <v>0</v>
      </c>
      <c r="JNS191" s="349">
        <f t="shared" si="228"/>
        <v>0</v>
      </c>
      <c r="JNT191" s="349">
        <f t="shared" si="228"/>
        <v>0</v>
      </c>
      <c r="JNU191" s="349">
        <f t="shared" si="228"/>
        <v>0</v>
      </c>
      <c r="JNV191" s="349">
        <f t="shared" si="228"/>
        <v>0</v>
      </c>
      <c r="JNW191" s="349">
        <f t="shared" si="228"/>
        <v>0</v>
      </c>
      <c r="JNX191" s="349">
        <f t="shared" si="228"/>
        <v>0</v>
      </c>
      <c r="JNY191" s="349">
        <f t="shared" si="228"/>
        <v>0</v>
      </c>
      <c r="JNZ191" s="349">
        <f t="shared" si="228"/>
        <v>0</v>
      </c>
      <c r="JOA191" s="349">
        <f t="shared" si="228"/>
        <v>0</v>
      </c>
      <c r="JOB191" s="349">
        <f t="shared" si="228"/>
        <v>0</v>
      </c>
      <c r="JOC191" s="349">
        <f t="shared" si="228"/>
        <v>0</v>
      </c>
      <c r="JOD191" s="349">
        <f t="shared" si="228"/>
        <v>0</v>
      </c>
      <c r="JOE191" s="349">
        <f t="shared" si="228"/>
        <v>0</v>
      </c>
      <c r="JOF191" s="349">
        <f t="shared" si="228"/>
        <v>0</v>
      </c>
      <c r="JOG191" s="349">
        <f t="shared" si="228"/>
        <v>0</v>
      </c>
      <c r="JOH191" s="349">
        <f t="shared" si="228"/>
        <v>0</v>
      </c>
      <c r="JOI191" s="349">
        <f t="shared" si="228"/>
        <v>0</v>
      </c>
      <c r="JOJ191" s="349">
        <f t="shared" si="228"/>
        <v>0</v>
      </c>
      <c r="JOK191" s="349">
        <f t="shared" si="228"/>
        <v>0</v>
      </c>
      <c r="JOL191" s="349">
        <f t="shared" si="228"/>
        <v>0</v>
      </c>
      <c r="JOM191" s="349">
        <f t="shared" si="228"/>
        <v>0</v>
      </c>
      <c r="JON191" s="349">
        <f t="shared" si="228"/>
        <v>0</v>
      </c>
      <c r="JOO191" s="349">
        <f t="shared" si="228"/>
        <v>0</v>
      </c>
      <c r="JOP191" s="349">
        <f t="shared" si="228"/>
        <v>0</v>
      </c>
      <c r="JOQ191" s="349">
        <f t="shared" si="228"/>
        <v>0</v>
      </c>
      <c r="JOR191" s="349">
        <f t="shared" si="228"/>
        <v>0</v>
      </c>
      <c r="JOS191" s="349">
        <f t="shared" si="228"/>
        <v>0</v>
      </c>
      <c r="JOT191" s="349">
        <f t="shared" si="228"/>
        <v>0</v>
      </c>
      <c r="JOU191" s="349">
        <f t="shared" ref="JOU191:JRF191" si="229">JOU18+JOU61+JOU105+JOU148</f>
        <v>0</v>
      </c>
      <c r="JOV191" s="349">
        <f t="shared" si="229"/>
        <v>0</v>
      </c>
      <c r="JOW191" s="349">
        <f t="shared" si="229"/>
        <v>0</v>
      </c>
      <c r="JOX191" s="349">
        <f t="shared" si="229"/>
        <v>0</v>
      </c>
      <c r="JOY191" s="349">
        <f t="shared" si="229"/>
        <v>0</v>
      </c>
      <c r="JOZ191" s="349">
        <f t="shared" si="229"/>
        <v>0</v>
      </c>
      <c r="JPA191" s="349">
        <f t="shared" si="229"/>
        <v>0</v>
      </c>
      <c r="JPB191" s="349">
        <f t="shared" si="229"/>
        <v>0</v>
      </c>
      <c r="JPC191" s="349">
        <f t="shared" si="229"/>
        <v>0</v>
      </c>
      <c r="JPD191" s="349">
        <f t="shared" si="229"/>
        <v>0</v>
      </c>
      <c r="JPE191" s="349">
        <f t="shared" si="229"/>
        <v>0</v>
      </c>
      <c r="JPF191" s="349">
        <f t="shared" si="229"/>
        <v>0</v>
      </c>
      <c r="JPG191" s="349">
        <f t="shared" si="229"/>
        <v>0</v>
      </c>
      <c r="JPH191" s="349">
        <f t="shared" si="229"/>
        <v>0</v>
      </c>
      <c r="JPI191" s="349">
        <f t="shared" si="229"/>
        <v>0</v>
      </c>
      <c r="JPJ191" s="349">
        <f t="shared" si="229"/>
        <v>0</v>
      </c>
      <c r="JPK191" s="349">
        <f t="shared" si="229"/>
        <v>0</v>
      </c>
      <c r="JPL191" s="349">
        <f t="shared" si="229"/>
        <v>0</v>
      </c>
      <c r="JPM191" s="349">
        <f t="shared" si="229"/>
        <v>0</v>
      </c>
      <c r="JPN191" s="349">
        <f t="shared" si="229"/>
        <v>0</v>
      </c>
      <c r="JPO191" s="349">
        <f t="shared" si="229"/>
        <v>0</v>
      </c>
      <c r="JPP191" s="349">
        <f t="shared" si="229"/>
        <v>0</v>
      </c>
      <c r="JPQ191" s="349">
        <f t="shared" si="229"/>
        <v>0</v>
      </c>
      <c r="JPR191" s="349">
        <f t="shared" si="229"/>
        <v>0</v>
      </c>
      <c r="JPS191" s="349">
        <f t="shared" si="229"/>
        <v>0</v>
      </c>
      <c r="JPT191" s="349">
        <f t="shared" si="229"/>
        <v>0</v>
      </c>
      <c r="JPU191" s="349">
        <f t="shared" si="229"/>
        <v>0</v>
      </c>
      <c r="JPV191" s="349">
        <f t="shared" si="229"/>
        <v>0</v>
      </c>
      <c r="JPW191" s="349">
        <f t="shared" si="229"/>
        <v>0</v>
      </c>
      <c r="JPX191" s="349">
        <f t="shared" si="229"/>
        <v>0</v>
      </c>
      <c r="JPY191" s="349">
        <f t="shared" si="229"/>
        <v>0</v>
      </c>
      <c r="JPZ191" s="349">
        <f t="shared" si="229"/>
        <v>0</v>
      </c>
      <c r="JQA191" s="349">
        <f t="shared" si="229"/>
        <v>0</v>
      </c>
      <c r="JQB191" s="349">
        <f t="shared" si="229"/>
        <v>0</v>
      </c>
      <c r="JQC191" s="349">
        <f t="shared" si="229"/>
        <v>0</v>
      </c>
      <c r="JQD191" s="349">
        <f t="shared" si="229"/>
        <v>0</v>
      </c>
      <c r="JQE191" s="349">
        <f t="shared" si="229"/>
        <v>0</v>
      </c>
      <c r="JQF191" s="349">
        <f t="shared" si="229"/>
        <v>0</v>
      </c>
      <c r="JQG191" s="349">
        <f t="shared" si="229"/>
        <v>0</v>
      </c>
      <c r="JQH191" s="349">
        <f t="shared" si="229"/>
        <v>0</v>
      </c>
      <c r="JQI191" s="349">
        <f t="shared" si="229"/>
        <v>0</v>
      </c>
      <c r="JQJ191" s="349">
        <f t="shared" si="229"/>
        <v>0</v>
      </c>
      <c r="JQK191" s="349">
        <f t="shared" si="229"/>
        <v>0</v>
      </c>
      <c r="JQL191" s="349">
        <f t="shared" si="229"/>
        <v>0</v>
      </c>
      <c r="JQM191" s="349">
        <f t="shared" si="229"/>
        <v>0</v>
      </c>
      <c r="JQN191" s="349">
        <f t="shared" si="229"/>
        <v>0</v>
      </c>
      <c r="JQO191" s="349">
        <f t="shared" si="229"/>
        <v>0</v>
      </c>
      <c r="JQP191" s="349">
        <f t="shared" si="229"/>
        <v>0</v>
      </c>
      <c r="JQQ191" s="349">
        <f t="shared" si="229"/>
        <v>0</v>
      </c>
      <c r="JQR191" s="349">
        <f t="shared" si="229"/>
        <v>0</v>
      </c>
      <c r="JQS191" s="349">
        <f t="shared" si="229"/>
        <v>0</v>
      </c>
      <c r="JQT191" s="349">
        <f t="shared" si="229"/>
        <v>0</v>
      </c>
      <c r="JQU191" s="349">
        <f t="shared" si="229"/>
        <v>0</v>
      </c>
      <c r="JQV191" s="349">
        <f t="shared" si="229"/>
        <v>0</v>
      </c>
      <c r="JQW191" s="349">
        <f t="shared" si="229"/>
        <v>0</v>
      </c>
      <c r="JQX191" s="349">
        <f t="shared" si="229"/>
        <v>0</v>
      </c>
      <c r="JQY191" s="349">
        <f t="shared" si="229"/>
        <v>0</v>
      </c>
      <c r="JQZ191" s="349">
        <f t="shared" si="229"/>
        <v>0</v>
      </c>
      <c r="JRA191" s="349">
        <f t="shared" si="229"/>
        <v>0</v>
      </c>
      <c r="JRB191" s="349">
        <f t="shared" si="229"/>
        <v>0</v>
      </c>
      <c r="JRC191" s="349">
        <f t="shared" si="229"/>
        <v>0</v>
      </c>
      <c r="JRD191" s="349">
        <f t="shared" si="229"/>
        <v>0</v>
      </c>
      <c r="JRE191" s="349">
        <f t="shared" si="229"/>
        <v>0</v>
      </c>
      <c r="JRF191" s="349">
        <f t="shared" si="229"/>
        <v>0</v>
      </c>
      <c r="JRG191" s="349">
        <f t="shared" ref="JRG191:JTR191" si="230">JRG18+JRG61+JRG105+JRG148</f>
        <v>0</v>
      </c>
      <c r="JRH191" s="349">
        <f t="shared" si="230"/>
        <v>0</v>
      </c>
      <c r="JRI191" s="349">
        <f t="shared" si="230"/>
        <v>0</v>
      </c>
      <c r="JRJ191" s="349">
        <f t="shared" si="230"/>
        <v>0</v>
      </c>
      <c r="JRK191" s="349">
        <f t="shared" si="230"/>
        <v>0</v>
      </c>
      <c r="JRL191" s="349">
        <f t="shared" si="230"/>
        <v>0</v>
      </c>
      <c r="JRM191" s="349">
        <f t="shared" si="230"/>
        <v>0</v>
      </c>
      <c r="JRN191" s="349">
        <f t="shared" si="230"/>
        <v>0</v>
      </c>
      <c r="JRO191" s="349">
        <f t="shared" si="230"/>
        <v>0</v>
      </c>
      <c r="JRP191" s="349">
        <f t="shared" si="230"/>
        <v>0</v>
      </c>
      <c r="JRQ191" s="349">
        <f t="shared" si="230"/>
        <v>0</v>
      </c>
      <c r="JRR191" s="349">
        <f t="shared" si="230"/>
        <v>0</v>
      </c>
      <c r="JRS191" s="349">
        <f t="shared" si="230"/>
        <v>0</v>
      </c>
      <c r="JRT191" s="349">
        <f t="shared" si="230"/>
        <v>0</v>
      </c>
      <c r="JRU191" s="349">
        <f t="shared" si="230"/>
        <v>0</v>
      </c>
      <c r="JRV191" s="349">
        <f t="shared" si="230"/>
        <v>0</v>
      </c>
      <c r="JRW191" s="349">
        <f t="shared" si="230"/>
        <v>0</v>
      </c>
      <c r="JRX191" s="349">
        <f t="shared" si="230"/>
        <v>0</v>
      </c>
      <c r="JRY191" s="349">
        <f t="shared" si="230"/>
        <v>0</v>
      </c>
      <c r="JRZ191" s="349">
        <f t="shared" si="230"/>
        <v>0</v>
      </c>
      <c r="JSA191" s="349">
        <f t="shared" si="230"/>
        <v>0</v>
      </c>
      <c r="JSB191" s="349">
        <f t="shared" si="230"/>
        <v>0</v>
      </c>
      <c r="JSC191" s="349">
        <f t="shared" si="230"/>
        <v>0</v>
      </c>
      <c r="JSD191" s="349">
        <f t="shared" si="230"/>
        <v>0</v>
      </c>
      <c r="JSE191" s="349">
        <f t="shared" si="230"/>
        <v>0</v>
      </c>
      <c r="JSF191" s="349">
        <f t="shared" si="230"/>
        <v>0</v>
      </c>
      <c r="JSG191" s="349">
        <f t="shared" si="230"/>
        <v>0</v>
      </c>
      <c r="JSH191" s="349">
        <f t="shared" si="230"/>
        <v>0</v>
      </c>
      <c r="JSI191" s="349">
        <f t="shared" si="230"/>
        <v>0</v>
      </c>
      <c r="JSJ191" s="349">
        <f t="shared" si="230"/>
        <v>0</v>
      </c>
      <c r="JSK191" s="349">
        <f t="shared" si="230"/>
        <v>0</v>
      </c>
      <c r="JSL191" s="349">
        <f t="shared" si="230"/>
        <v>0</v>
      </c>
      <c r="JSM191" s="349">
        <f t="shared" si="230"/>
        <v>0</v>
      </c>
      <c r="JSN191" s="349">
        <f t="shared" si="230"/>
        <v>0</v>
      </c>
      <c r="JSO191" s="349">
        <f t="shared" si="230"/>
        <v>0</v>
      </c>
      <c r="JSP191" s="349">
        <f t="shared" si="230"/>
        <v>0</v>
      </c>
      <c r="JSQ191" s="349">
        <f t="shared" si="230"/>
        <v>0</v>
      </c>
      <c r="JSR191" s="349">
        <f t="shared" si="230"/>
        <v>0</v>
      </c>
      <c r="JSS191" s="349">
        <f t="shared" si="230"/>
        <v>0</v>
      </c>
      <c r="JST191" s="349">
        <f t="shared" si="230"/>
        <v>0</v>
      </c>
      <c r="JSU191" s="349">
        <f t="shared" si="230"/>
        <v>0</v>
      </c>
      <c r="JSV191" s="349">
        <f t="shared" si="230"/>
        <v>0</v>
      </c>
      <c r="JSW191" s="349">
        <f t="shared" si="230"/>
        <v>0</v>
      </c>
      <c r="JSX191" s="349">
        <f t="shared" si="230"/>
        <v>0</v>
      </c>
      <c r="JSY191" s="349">
        <f t="shared" si="230"/>
        <v>0</v>
      </c>
      <c r="JSZ191" s="349">
        <f t="shared" si="230"/>
        <v>0</v>
      </c>
      <c r="JTA191" s="349">
        <f t="shared" si="230"/>
        <v>0</v>
      </c>
      <c r="JTB191" s="349">
        <f t="shared" si="230"/>
        <v>0</v>
      </c>
      <c r="JTC191" s="349">
        <f t="shared" si="230"/>
        <v>0</v>
      </c>
      <c r="JTD191" s="349">
        <f t="shared" si="230"/>
        <v>0</v>
      </c>
      <c r="JTE191" s="349">
        <f t="shared" si="230"/>
        <v>0</v>
      </c>
      <c r="JTF191" s="349">
        <f t="shared" si="230"/>
        <v>0</v>
      </c>
      <c r="JTG191" s="349">
        <f t="shared" si="230"/>
        <v>0</v>
      </c>
      <c r="JTH191" s="349">
        <f t="shared" si="230"/>
        <v>0</v>
      </c>
      <c r="JTI191" s="349">
        <f t="shared" si="230"/>
        <v>0</v>
      </c>
      <c r="JTJ191" s="349">
        <f t="shared" si="230"/>
        <v>0</v>
      </c>
      <c r="JTK191" s="349">
        <f t="shared" si="230"/>
        <v>0</v>
      </c>
      <c r="JTL191" s="349">
        <f t="shared" si="230"/>
        <v>0</v>
      </c>
      <c r="JTM191" s="349">
        <f t="shared" si="230"/>
        <v>0</v>
      </c>
      <c r="JTN191" s="349">
        <f t="shared" si="230"/>
        <v>0</v>
      </c>
      <c r="JTO191" s="349">
        <f t="shared" si="230"/>
        <v>0</v>
      </c>
      <c r="JTP191" s="349">
        <f t="shared" si="230"/>
        <v>0</v>
      </c>
      <c r="JTQ191" s="349">
        <f t="shared" si="230"/>
        <v>0</v>
      </c>
      <c r="JTR191" s="349">
        <f t="shared" si="230"/>
        <v>0</v>
      </c>
      <c r="JTS191" s="349">
        <f t="shared" ref="JTS191:JWD191" si="231">JTS18+JTS61+JTS105+JTS148</f>
        <v>0</v>
      </c>
      <c r="JTT191" s="349">
        <f t="shared" si="231"/>
        <v>0</v>
      </c>
      <c r="JTU191" s="349">
        <f t="shared" si="231"/>
        <v>0</v>
      </c>
      <c r="JTV191" s="349">
        <f t="shared" si="231"/>
        <v>0</v>
      </c>
      <c r="JTW191" s="349">
        <f t="shared" si="231"/>
        <v>0</v>
      </c>
      <c r="JTX191" s="349">
        <f t="shared" si="231"/>
        <v>0</v>
      </c>
      <c r="JTY191" s="349">
        <f t="shared" si="231"/>
        <v>0</v>
      </c>
      <c r="JTZ191" s="349">
        <f t="shared" si="231"/>
        <v>0</v>
      </c>
      <c r="JUA191" s="349">
        <f t="shared" si="231"/>
        <v>0</v>
      </c>
      <c r="JUB191" s="349">
        <f t="shared" si="231"/>
        <v>0</v>
      </c>
      <c r="JUC191" s="349">
        <f t="shared" si="231"/>
        <v>0</v>
      </c>
      <c r="JUD191" s="349">
        <f t="shared" si="231"/>
        <v>0</v>
      </c>
      <c r="JUE191" s="349">
        <f t="shared" si="231"/>
        <v>0</v>
      </c>
      <c r="JUF191" s="349">
        <f t="shared" si="231"/>
        <v>0</v>
      </c>
      <c r="JUG191" s="349">
        <f t="shared" si="231"/>
        <v>0</v>
      </c>
      <c r="JUH191" s="349">
        <f t="shared" si="231"/>
        <v>0</v>
      </c>
      <c r="JUI191" s="349">
        <f t="shared" si="231"/>
        <v>0</v>
      </c>
      <c r="JUJ191" s="349">
        <f t="shared" si="231"/>
        <v>0</v>
      </c>
      <c r="JUK191" s="349">
        <f t="shared" si="231"/>
        <v>0</v>
      </c>
      <c r="JUL191" s="349">
        <f t="shared" si="231"/>
        <v>0</v>
      </c>
      <c r="JUM191" s="349">
        <f t="shared" si="231"/>
        <v>0</v>
      </c>
      <c r="JUN191" s="349">
        <f t="shared" si="231"/>
        <v>0</v>
      </c>
      <c r="JUO191" s="349">
        <f t="shared" si="231"/>
        <v>0</v>
      </c>
      <c r="JUP191" s="349">
        <f t="shared" si="231"/>
        <v>0</v>
      </c>
      <c r="JUQ191" s="349">
        <f t="shared" si="231"/>
        <v>0</v>
      </c>
      <c r="JUR191" s="349">
        <f t="shared" si="231"/>
        <v>0</v>
      </c>
      <c r="JUS191" s="349">
        <f t="shared" si="231"/>
        <v>0</v>
      </c>
      <c r="JUT191" s="349">
        <f t="shared" si="231"/>
        <v>0</v>
      </c>
      <c r="JUU191" s="349">
        <f t="shared" si="231"/>
        <v>0</v>
      </c>
      <c r="JUV191" s="349">
        <f t="shared" si="231"/>
        <v>0</v>
      </c>
      <c r="JUW191" s="349">
        <f t="shared" si="231"/>
        <v>0</v>
      </c>
      <c r="JUX191" s="349">
        <f t="shared" si="231"/>
        <v>0</v>
      </c>
      <c r="JUY191" s="349">
        <f t="shared" si="231"/>
        <v>0</v>
      </c>
      <c r="JUZ191" s="349">
        <f t="shared" si="231"/>
        <v>0</v>
      </c>
      <c r="JVA191" s="349">
        <f t="shared" si="231"/>
        <v>0</v>
      </c>
      <c r="JVB191" s="349">
        <f t="shared" si="231"/>
        <v>0</v>
      </c>
      <c r="JVC191" s="349">
        <f t="shared" si="231"/>
        <v>0</v>
      </c>
      <c r="JVD191" s="349">
        <f t="shared" si="231"/>
        <v>0</v>
      </c>
      <c r="JVE191" s="349">
        <f t="shared" si="231"/>
        <v>0</v>
      </c>
      <c r="JVF191" s="349">
        <f t="shared" si="231"/>
        <v>0</v>
      </c>
      <c r="JVG191" s="349">
        <f t="shared" si="231"/>
        <v>0</v>
      </c>
      <c r="JVH191" s="349">
        <f t="shared" si="231"/>
        <v>0</v>
      </c>
      <c r="JVI191" s="349">
        <f t="shared" si="231"/>
        <v>0</v>
      </c>
      <c r="JVJ191" s="349">
        <f t="shared" si="231"/>
        <v>0</v>
      </c>
      <c r="JVK191" s="349">
        <f t="shared" si="231"/>
        <v>0</v>
      </c>
      <c r="JVL191" s="349">
        <f t="shared" si="231"/>
        <v>0</v>
      </c>
      <c r="JVM191" s="349">
        <f t="shared" si="231"/>
        <v>0</v>
      </c>
      <c r="JVN191" s="349">
        <f t="shared" si="231"/>
        <v>0</v>
      </c>
      <c r="JVO191" s="349">
        <f t="shared" si="231"/>
        <v>0</v>
      </c>
      <c r="JVP191" s="349">
        <f t="shared" si="231"/>
        <v>0</v>
      </c>
      <c r="JVQ191" s="349">
        <f t="shared" si="231"/>
        <v>0</v>
      </c>
      <c r="JVR191" s="349">
        <f t="shared" si="231"/>
        <v>0</v>
      </c>
      <c r="JVS191" s="349">
        <f t="shared" si="231"/>
        <v>0</v>
      </c>
      <c r="JVT191" s="349">
        <f t="shared" si="231"/>
        <v>0</v>
      </c>
      <c r="JVU191" s="349">
        <f t="shared" si="231"/>
        <v>0</v>
      </c>
      <c r="JVV191" s="349">
        <f t="shared" si="231"/>
        <v>0</v>
      </c>
      <c r="JVW191" s="349">
        <f t="shared" si="231"/>
        <v>0</v>
      </c>
      <c r="JVX191" s="349">
        <f t="shared" si="231"/>
        <v>0</v>
      </c>
      <c r="JVY191" s="349">
        <f t="shared" si="231"/>
        <v>0</v>
      </c>
      <c r="JVZ191" s="349">
        <f t="shared" si="231"/>
        <v>0</v>
      </c>
      <c r="JWA191" s="349">
        <f t="shared" si="231"/>
        <v>0</v>
      </c>
      <c r="JWB191" s="349">
        <f t="shared" si="231"/>
        <v>0</v>
      </c>
      <c r="JWC191" s="349">
        <f t="shared" si="231"/>
        <v>0</v>
      </c>
      <c r="JWD191" s="349">
        <f t="shared" si="231"/>
        <v>0</v>
      </c>
      <c r="JWE191" s="349">
        <f t="shared" ref="JWE191:JYP191" si="232">JWE18+JWE61+JWE105+JWE148</f>
        <v>0</v>
      </c>
      <c r="JWF191" s="349">
        <f t="shared" si="232"/>
        <v>0</v>
      </c>
      <c r="JWG191" s="349">
        <f t="shared" si="232"/>
        <v>0</v>
      </c>
      <c r="JWH191" s="349">
        <f t="shared" si="232"/>
        <v>0</v>
      </c>
      <c r="JWI191" s="349">
        <f t="shared" si="232"/>
        <v>0</v>
      </c>
      <c r="JWJ191" s="349">
        <f t="shared" si="232"/>
        <v>0</v>
      </c>
      <c r="JWK191" s="349">
        <f t="shared" si="232"/>
        <v>0</v>
      </c>
      <c r="JWL191" s="349">
        <f t="shared" si="232"/>
        <v>0</v>
      </c>
      <c r="JWM191" s="349">
        <f t="shared" si="232"/>
        <v>0</v>
      </c>
      <c r="JWN191" s="349">
        <f t="shared" si="232"/>
        <v>0</v>
      </c>
      <c r="JWO191" s="349">
        <f t="shared" si="232"/>
        <v>0</v>
      </c>
      <c r="JWP191" s="349">
        <f t="shared" si="232"/>
        <v>0</v>
      </c>
      <c r="JWQ191" s="349">
        <f t="shared" si="232"/>
        <v>0</v>
      </c>
      <c r="JWR191" s="349">
        <f t="shared" si="232"/>
        <v>0</v>
      </c>
      <c r="JWS191" s="349">
        <f t="shared" si="232"/>
        <v>0</v>
      </c>
      <c r="JWT191" s="349">
        <f t="shared" si="232"/>
        <v>0</v>
      </c>
      <c r="JWU191" s="349">
        <f t="shared" si="232"/>
        <v>0</v>
      </c>
      <c r="JWV191" s="349">
        <f t="shared" si="232"/>
        <v>0</v>
      </c>
      <c r="JWW191" s="349">
        <f t="shared" si="232"/>
        <v>0</v>
      </c>
      <c r="JWX191" s="349">
        <f t="shared" si="232"/>
        <v>0</v>
      </c>
      <c r="JWY191" s="349">
        <f t="shared" si="232"/>
        <v>0</v>
      </c>
      <c r="JWZ191" s="349">
        <f t="shared" si="232"/>
        <v>0</v>
      </c>
      <c r="JXA191" s="349">
        <f t="shared" si="232"/>
        <v>0</v>
      </c>
      <c r="JXB191" s="349">
        <f t="shared" si="232"/>
        <v>0</v>
      </c>
      <c r="JXC191" s="349">
        <f t="shared" si="232"/>
        <v>0</v>
      </c>
      <c r="JXD191" s="349">
        <f t="shared" si="232"/>
        <v>0</v>
      </c>
      <c r="JXE191" s="349">
        <f t="shared" si="232"/>
        <v>0</v>
      </c>
      <c r="JXF191" s="349">
        <f t="shared" si="232"/>
        <v>0</v>
      </c>
      <c r="JXG191" s="349">
        <f t="shared" si="232"/>
        <v>0</v>
      </c>
      <c r="JXH191" s="349">
        <f t="shared" si="232"/>
        <v>0</v>
      </c>
      <c r="JXI191" s="349">
        <f t="shared" si="232"/>
        <v>0</v>
      </c>
      <c r="JXJ191" s="349">
        <f t="shared" si="232"/>
        <v>0</v>
      </c>
      <c r="JXK191" s="349">
        <f t="shared" si="232"/>
        <v>0</v>
      </c>
      <c r="JXL191" s="349">
        <f t="shared" si="232"/>
        <v>0</v>
      </c>
      <c r="JXM191" s="349">
        <f t="shared" si="232"/>
        <v>0</v>
      </c>
      <c r="JXN191" s="349">
        <f t="shared" si="232"/>
        <v>0</v>
      </c>
      <c r="JXO191" s="349">
        <f t="shared" si="232"/>
        <v>0</v>
      </c>
      <c r="JXP191" s="349">
        <f t="shared" si="232"/>
        <v>0</v>
      </c>
      <c r="JXQ191" s="349">
        <f t="shared" si="232"/>
        <v>0</v>
      </c>
      <c r="JXR191" s="349">
        <f t="shared" si="232"/>
        <v>0</v>
      </c>
      <c r="JXS191" s="349">
        <f t="shared" si="232"/>
        <v>0</v>
      </c>
      <c r="JXT191" s="349">
        <f t="shared" si="232"/>
        <v>0</v>
      </c>
      <c r="JXU191" s="349">
        <f t="shared" si="232"/>
        <v>0</v>
      </c>
      <c r="JXV191" s="349">
        <f t="shared" si="232"/>
        <v>0</v>
      </c>
      <c r="JXW191" s="349">
        <f t="shared" si="232"/>
        <v>0</v>
      </c>
      <c r="JXX191" s="349">
        <f t="shared" si="232"/>
        <v>0</v>
      </c>
      <c r="JXY191" s="349">
        <f t="shared" si="232"/>
        <v>0</v>
      </c>
      <c r="JXZ191" s="349">
        <f t="shared" si="232"/>
        <v>0</v>
      </c>
      <c r="JYA191" s="349">
        <f t="shared" si="232"/>
        <v>0</v>
      </c>
      <c r="JYB191" s="349">
        <f t="shared" si="232"/>
        <v>0</v>
      </c>
      <c r="JYC191" s="349">
        <f t="shared" si="232"/>
        <v>0</v>
      </c>
      <c r="JYD191" s="349">
        <f t="shared" si="232"/>
        <v>0</v>
      </c>
      <c r="JYE191" s="349">
        <f t="shared" si="232"/>
        <v>0</v>
      </c>
      <c r="JYF191" s="349">
        <f t="shared" si="232"/>
        <v>0</v>
      </c>
      <c r="JYG191" s="349">
        <f t="shared" si="232"/>
        <v>0</v>
      </c>
      <c r="JYH191" s="349">
        <f t="shared" si="232"/>
        <v>0</v>
      </c>
      <c r="JYI191" s="349">
        <f t="shared" si="232"/>
        <v>0</v>
      </c>
      <c r="JYJ191" s="349">
        <f t="shared" si="232"/>
        <v>0</v>
      </c>
      <c r="JYK191" s="349">
        <f t="shared" si="232"/>
        <v>0</v>
      </c>
      <c r="JYL191" s="349">
        <f t="shared" si="232"/>
        <v>0</v>
      </c>
      <c r="JYM191" s="349">
        <f t="shared" si="232"/>
        <v>0</v>
      </c>
      <c r="JYN191" s="349">
        <f t="shared" si="232"/>
        <v>0</v>
      </c>
      <c r="JYO191" s="349">
        <f t="shared" si="232"/>
        <v>0</v>
      </c>
      <c r="JYP191" s="349">
        <f t="shared" si="232"/>
        <v>0</v>
      </c>
      <c r="JYQ191" s="349">
        <f t="shared" ref="JYQ191:KBB191" si="233">JYQ18+JYQ61+JYQ105+JYQ148</f>
        <v>0</v>
      </c>
      <c r="JYR191" s="349">
        <f t="shared" si="233"/>
        <v>0</v>
      </c>
      <c r="JYS191" s="349">
        <f t="shared" si="233"/>
        <v>0</v>
      </c>
      <c r="JYT191" s="349">
        <f t="shared" si="233"/>
        <v>0</v>
      </c>
      <c r="JYU191" s="349">
        <f t="shared" si="233"/>
        <v>0</v>
      </c>
      <c r="JYV191" s="349">
        <f t="shared" si="233"/>
        <v>0</v>
      </c>
      <c r="JYW191" s="349">
        <f t="shared" si="233"/>
        <v>0</v>
      </c>
      <c r="JYX191" s="349">
        <f t="shared" si="233"/>
        <v>0</v>
      </c>
      <c r="JYY191" s="349">
        <f t="shared" si="233"/>
        <v>0</v>
      </c>
      <c r="JYZ191" s="349">
        <f t="shared" si="233"/>
        <v>0</v>
      </c>
      <c r="JZA191" s="349">
        <f t="shared" si="233"/>
        <v>0</v>
      </c>
      <c r="JZB191" s="349">
        <f t="shared" si="233"/>
        <v>0</v>
      </c>
      <c r="JZC191" s="349">
        <f t="shared" si="233"/>
        <v>0</v>
      </c>
      <c r="JZD191" s="349">
        <f t="shared" si="233"/>
        <v>0</v>
      </c>
      <c r="JZE191" s="349">
        <f t="shared" si="233"/>
        <v>0</v>
      </c>
      <c r="JZF191" s="349">
        <f t="shared" si="233"/>
        <v>0</v>
      </c>
      <c r="JZG191" s="349">
        <f t="shared" si="233"/>
        <v>0</v>
      </c>
      <c r="JZH191" s="349">
        <f t="shared" si="233"/>
        <v>0</v>
      </c>
      <c r="JZI191" s="349">
        <f t="shared" si="233"/>
        <v>0</v>
      </c>
      <c r="JZJ191" s="349">
        <f t="shared" si="233"/>
        <v>0</v>
      </c>
      <c r="JZK191" s="349">
        <f t="shared" si="233"/>
        <v>0</v>
      </c>
      <c r="JZL191" s="349">
        <f t="shared" si="233"/>
        <v>0</v>
      </c>
      <c r="JZM191" s="349">
        <f t="shared" si="233"/>
        <v>0</v>
      </c>
      <c r="JZN191" s="349">
        <f t="shared" si="233"/>
        <v>0</v>
      </c>
      <c r="JZO191" s="349">
        <f t="shared" si="233"/>
        <v>0</v>
      </c>
      <c r="JZP191" s="349">
        <f t="shared" si="233"/>
        <v>0</v>
      </c>
      <c r="JZQ191" s="349">
        <f t="shared" si="233"/>
        <v>0</v>
      </c>
      <c r="JZR191" s="349">
        <f t="shared" si="233"/>
        <v>0</v>
      </c>
      <c r="JZS191" s="349">
        <f t="shared" si="233"/>
        <v>0</v>
      </c>
      <c r="JZT191" s="349">
        <f t="shared" si="233"/>
        <v>0</v>
      </c>
      <c r="JZU191" s="349">
        <f t="shared" si="233"/>
        <v>0</v>
      </c>
      <c r="JZV191" s="349">
        <f t="shared" si="233"/>
        <v>0</v>
      </c>
      <c r="JZW191" s="349">
        <f t="shared" si="233"/>
        <v>0</v>
      </c>
      <c r="JZX191" s="349">
        <f t="shared" si="233"/>
        <v>0</v>
      </c>
      <c r="JZY191" s="349">
        <f t="shared" si="233"/>
        <v>0</v>
      </c>
      <c r="JZZ191" s="349">
        <f t="shared" si="233"/>
        <v>0</v>
      </c>
      <c r="KAA191" s="349">
        <f t="shared" si="233"/>
        <v>0</v>
      </c>
      <c r="KAB191" s="349">
        <f t="shared" si="233"/>
        <v>0</v>
      </c>
      <c r="KAC191" s="349">
        <f t="shared" si="233"/>
        <v>0</v>
      </c>
      <c r="KAD191" s="349">
        <f t="shared" si="233"/>
        <v>0</v>
      </c>
      <c r="KAE191" s="349">
        <f t="shared" si="233"/>
        <v>0</v>
      </c>
      <c r="KAF191" s="349">
        <f t="shared" si="233"/>
        <v>0</v>
      </c>
      <c r="KAG191" s="349">
        <f t="shared" si="233"/>
        <v>0</v>
      </c>
      <c r="KAH191" s="349">
        <f t="shared" si="233"/>
        <v>0</v>
      </c>
      <c r="KAI191" s="349">
        <f t="shared" si="233"/>
        <v>0</v>
      </c>
      <c r="KAJ191" s="349">
        <f t="shared" si="233"/>
        <v>0</v>
      </c>
      <c r="KAK191" s="349">
        <f t="shared" si="233"/>
        <v>0</v>
      </c>
      <c r="KAL191" s="349">
        <f t="shared" si="233"/>
        <v>0</v>
      </c>
      <c r="KAM191" s="349">
        <f t="shared" si="233"/>
        <v>0</v>
      </c>
      <c r="KAN191" s="349">
        <f t="shared" si="233"/>
        <v>0</v>
      </c>
      <c r="KAO191" s="349">
        <f t="shared" si="233"/>
        <v>0</v>
      </c>
      <c r="KAP191" s="349">
        <f t="shared" si="233"/>
        <v>0</v>
      </c>
      <c r="KAQ191" s="349">
        <f t="shared" si="233"/>
        <v>0</v>
      </c>
      <c r="KAR191" s="349">
        <f t="shared" si="233"/>
        <v>0</v>
      </c>
      <c r="KAS191" s="349">
        <f t="shared" si="233"/>
        <v>0</v>
      </c>
      <c r="KAT191" s="349">
        <f t="shared" si="233"/>
        <v>0</v>
      </c>
      <c r="KAU191" s="349">
        <f t="shared" si="233"/>
        <v>0</v>
      </c>
      <c r="KAV191" s="349">
        <f t="shared" si="233"/>
        <v>0</v>
      </c>
      <c r="KAW191" s="349">
        <f t="shared" si="233"/>
        <v>0</v>
      </c>
      <c r="KAX191" s="349">
        <f t="shared" si="233"/>
        <v>0</v>
      </c>
      <c r="KAY191" s="349">
        <f t="shared" si="233"/>
        <v>0</v>
      </c>
      <c r="KAZ191" s="349">
        <f t="shared" si="233"/>
        <v>0</v>
      </c>
      <c r="KBA191" s="349">
        <f t="shared" si="233"/>
        <v>0</v>
      </c>
      <c r="KBB191" s="349">
        <f t="shared" si="233"/>
        <v>0</v>
      </c>
      <c r="KBC191" s="349">
        <f t="shared" ref="KBC191:KDN191" si="234">KBC18+KBC61+KBC105+KBC148</f>
        <v>0</v>
      </c>
      <c r="KBD191" s="349">
        <f t="shared" si="234"/>
        <v>0</v>
      </c>
      <c r="KBE191" s="349">
        <f t="shared" si="234"/>
        <v>0</v>
      </c>
      <c r="KBF191" s="349">
        <f t="shared" si="234"/>
        <v>0</v>
      </c>
      <c r="KBG191" s="349">
        <f t="shared" si="234"/>
        <v>0</v>
      </c>
      <c r="KBH191" s="349">
        <f t="shared" si="234"/>
        <v>0</v>
      </c>
      <c r="KBI191" s="349">
        <f t="shared" si="234"/>
        <v>0</v>
      </c>
      <c r="KBJ191" s="349">
        <f t="shared" si="234"/>
        <v>0</v>
      </c>
      <c r="KBK191" s="349">
        <f t="shared" si="234"/>
        <v>0</v>
      </c>
      <c r="KBL191" s="349">
        <f t="shared" si="234"/>
        <v>0</v>
      </c>
      <c r="KBM191" s="349">
        <f t="shared" si="234"/>
        <v>0</v>
      </c>
      <c r="KBN191" s="349">
        <f t="shared" si="234"/>
        <v>0</v>
      </c>
      <c r="KBO191" s="349">
        <f t="shared" si="234"/>
        <v>0</v>
      </c>
      <c r="KBP191" s="349">
        <f t="shared" si="234"/>
        <v>0</v>
      </c>
      <c r="KBQ191" s="349">
        <f t="shared" si="234"/>
        <v>0</v>
      </c>
      <c r="KBR191" s="349">
        <f t="shared" si="234"/>
        <v>0</v>
      </c>
      <c r="KBS191" s="349">
        <f t="shared" si="234"/>
        <v>0</v>
      </c>
      <c r="KBT191" s="349">
        <f t="shared" si="234"/>
        <v>0</v>
      </c>
      <c r="KBU191" s="349">
        <f t="shared" si="234"/>
        <v>0</v>
      </c>
      <c r="KBV191" s="349">
        <f t="shared" si="234"/>
        <v>0</v>
      </c>
      <c r="KBW191" s="349">
        <f t="shared" si="234"/>
        <v>0</v>
      </c>
      <c r="KBX191" s="349">
        <f t="shared" si="234"/>
        <v>0</v>
      </c>
      <c r="KBY191" s="349">
        <f t="shared" si="234"/>
        <v>0</v>
      </c>
      <c r="KBZ191" s="349">
        <f t="shared" si="234"/>
        <v>0</v>
      </c>
      <c r="KCA191" s="349">
        <f t="shared" si="234"/>
        <v>0</v>
      </c>
      <c r="KCB191" s="349">
        <f t="shared" si="234"/>
        <v>0</v>
      </c>
      <c r="KCC191" s="349">
        <f t="shared" si="234"/>
        <v>0</v>
      </c>
      <c r="KCD191" s="349">
        <f t="shared" si="234"/>
        <v>0</v>
      </c>
      <c r="KCE191" s="349">
        <f t="shared" si="234"/>
        <v>0</v>
      </c>
      <c r="KCF191" s="349">
        <f t="shared" si="234"/>
        <v>0</v>
      </c>
      <c r="KCG191" s="349">
        <f t="shared" si="234"/>
        <v>0</v>
      </c>
      <c r="KCH191" s="349">
        <f t="shared" si="234"/>
        <v>0</v>
      </c>
      <c r="KCI191" s="349">
        <f t="shared" si="234"/>
        <v>0</v>
      </c>
      <c r="KCJ191" s="349">
        <f t="shared" si="234"/>
        <v>0</v>
      </c>
      <c r="KCK191" s="349">
        <f t="shared" si="234"/>
        <v>0</v>
      </c>
      <c r="KCL191" s="349">
        <f t="shared" si="234"/>
        <v>0</v>
      </c>
      <c r="KCM191" s="349">
        <f t="shared" si="234"/>
        <v>0</v>
      </c>
      <c r="KCN191" s="349">
        <f t="shared" si="234"/>
        <v>0</v>
      </c>
      <c r="KCO191" s="349">
        <f t="shared" si="234"/>
        <v>0</v>
      </c>
      <c r="KCP191" s="349">
        <f t="shared" si="234"/>
        <v>0</v>
      </c>
      <c r="KCQ191" s="349">
        <f t="shared" si="234"/>
        <v>0</v>
      </c>
      <c r="KCR191" s="349">
        <f t="shared" si="234"/>
        <v>0</v>
      </c>
      <c r="KCS191" s="349">
        <f t="shared" si="234"/>
        <v>0</v>
      </c>
      <c r="KCT191" s="349">
        <f t="shared" si="234"/>
        <v>0</v>
      </c>
      <c r="KCU191" s="349">
        <f t="shared" si="234"/>
        <v>0</v>
      </c>
      <c r="KCV191" s="349">
        <f t="shared" si="234"/>
        <v>0</v>
      </c>
      <c r="KCW191" s="349">
        <f t="shared" si="234"/>
        <v>0</v>
      </c>
      <c r="KCX191" s="349">
        <f t="shared" si="234"/>
        <v>0</v>
      </c>
      <c r="KCY191" s="349">
        <f t="shared" si="234"/>
        <v>0</v>
      </c>
      <c r="KCZ191" s="349">
        <f t="shared" si="234"/>
        <v>0</v>
      </c>
      <c r="KDA191" s="349">
        <f t="shared" si="234"/>
        <v>0</v>
      </c>
      <c r="KDB191" s="349">
        <f t="shared" si="234"/>
        <v>0</v>
      </c>
      <c r="KDC191" s="349">
        <f t="shared" si="234"/>
        <v>0</v>
      </c>
      <c r="KDD191" s="349">
        <f t="shared" si="234"/>
        <v>0</v>
      </c>
      <c r="KDE191" s="349">
        <f t="shared" si="234"/>
        <v>0</v>
      </c>
      <c r="KDF191" s="349">
        <f t="shared" si="234"/>
        <v>0</v>
      </c>
      <c r="KDG191" s="349">
        <f t="shared" si="234"/>
        <v>0</v>
      </c>
      <c r="KDH191" s="349">
        <f t="shared" si="234"/>
        <v>0</v>
      </c>
      <c r="KDI191" s="349">
        <f t="shared" si="234"/>
        <v>0</v>
      </c>
      <c r="KDJ191" s="349">
        <f t="shared" si="234"/>
        <v>0</v>
      </c>
      <c r="KDK191" s="349">
        <f t="shared" si="234"/>
        <v>0</v>
      </c>
      <c r="KDL191" s="349">
        <f t="shared" si="234"/>
        <v>0</v>
      </c>
      <c r="KDM191" s="349">
        <f t="shared" si="234"/>
        <v>0</v>
      </c>
      <c r="KDN191" s="349">
        <f t="shared" si="234"/>
        <v>0</v>
      </c>
      <c r="KDO191" s="349">
        <f t="shared" ref="KDO191:KFZ191" si="235">KDO18+KDO61+KDO105+KDO148</f>
        <v>0</v>
      </c>
      <c r="KDP191" s="349">
        <f t="shared" si="235"/>
        <v>0</v>
      </c>
      <c r="KDQ191" s="349">
        <f t="shared" si="235"/>
        <v>0</v>
      </c>
      <c r="KDR191" s="349">
        <f t="shared" si="235"/>
        <v>0</v>
      </c>
      <c r="KDS191" s="349">
        <f t="shared" si="235"/>
        <v>0</v>
      </c>
      <c r="KDT191" s="349">
        <f t="shared" si="235"/>
        <v>0</v>
      </c>
      <c r="KDU191" s="349">
        <f t="shared" si="235"/>
        <v>0</v>
      </c>
      <c r="KDV191" s="349">
        <f t="shared" si="235"/>
        <v>0</v>
      </c>
      <c r="KDW191" s="349">
        <f t="shared" si="235"/>
        <v>0</v>
      </c>
      <c r="KDX191" s="349">
        <f t="shared" si="235"/>
        <v>0</v>
      </c>
      <c r="KDY191" s="349">
        <f t="shared" si="235"/>
        <v>0</v>
      </c>
      <c r="KDZ191" s="349">
        <f t="shared" si="235"/>
        <v>0</v>
      </c>
      <c r="KEA191" s="349">
        <f t="shared" si="235"/>
        <v>0</v>
      </c>
      <c r="KEB191" s="349">
        <f t="shared" si="235"/>
        <v>0</v>
      </c>
      <c r="KEC191" s="349">
        <f t="shared" si="235"/>
        <v>0</v>
      </c>
      <c r="KED191" s="349">
        <f t="shared" si="235"/>
        <v>0</v>
      </c>
      <c r="KEE191" s="349">
        <f t="shared" si="235"/>
        <v>0</v>
      </c>
      <c r="KEF191" s="349">
        <f t="shared" si="235"/>
        <v>0</v>
      </c>
      <c r="KEG191" s="349">
        <f t="shared" si="235"/>
        <v>0</v>
      </c>
      <c r="KEH191" s="349">
        <f t="shared" si="235"/>
        <v>0</v>
      </c>
      <c r="KEI191" s="349">
        <f t="shared" si="235"/>
        <v>0</v>
      </c>
      <c r="KEJ191" s="349">
        <f t="shared" si="235"/>
        <v>0</v>
      </c>
      <c r="KEK191" s="349">
        <f t="shared" si="235"/>
        <v>0</v>
      </c>
      <c r="KEL191" s="349">
        <f t="shared" si="235"/>
        <v>0</v>
      </c>
      <c r="KEM191" s="349">
        <f t="shared" si="235"/>
        <v>0</v>
      </c>
      <c r="KEN191" s="349">
        <f t="shared" si="235"/>
        <v>0</v>
      </c>
      <c r="KEO191" s="349">
        <f t="shared" si="235"/>
        <v>0</v>
      </c>
      <c r="KEP191" s="349">
        <f t="shared" si="235"/>
        <v>0</v>
      </c>
      <c r="KEQ191" s="349">
        <f t="shared" si="235"/>
        <v>0</v>
      </c>
      <c r="KER191" s="349">
        <f t="shared" si="235"/>
        <v>0</v>
      </c>
      <c r="KES191" s="349">
        <f t="shared" si="235"/>
        <v>0</v>
      </c>
      <c r="KET191" s="349">
        <f t="shared" si="235"/>
        <v>0</v>
      </c>
      <c r="KEU191" s="349">
        <f t="shared" si="235"/>
        <v>0</v>
      </c>
      <c r="KEV191" s="349">
        <f t="shared" si="235"/>
        <v>0</v>
      </c>
      <c r="KEW191" s="349">
        <f t="shared" si="235"/>
        <v>0</v>
      </c>
      <c r="KEX191" s="349">
        <f t="shared" si="235"/>
        <v>0</v>
      </c>
      <c r="KEY191" s="349">
        <f t="shared" si="235"/>
        <v>0</v>
      </c>
      <c r="KEZ191" s="349">
        <f t="shared" si="235"/>
        <v>0</v>
      </c>
      <c r="KFA191" s="349">
        <f t="shared" si="235"/>
        <v>0</v>
      </c>
      <c r="KFB191" s="349">
        <f t="shared" si="235"/>
        <v>0</v>
      </c>
      <c r="KFC191" s="349">
        <f t="shared" si="235"/>
        <v>0</v>
      </c>
      <c r="KFD191" s="349">
        <f t="shared" si="235"/>
        <v>0</v>
      </c>
      <c r="KFE191" s="349">
        <f t="shared" si="235"/>
        <v>0</v>
      </c>
      <c r="KFF191" s="349">
        <f t="shared" si="235"/>
        <v>0</v>
      </c>
      <c r="KFG191" s="349">
        <f t="shared" si="235"/>
        <v>0</v>
      </c>
      <c r="KFH191" s="349">
        <f t="shared" si="235"/>
        <v>0</v>
      </c>
      <c r="KFI191" s="349">
        <f t="shared" si="235"/>
        <v>0</v>
      </c>
      <c r="KFJ191" s="349">
        <f t="shared" si="235"/>
        <v>0</v>
      </c>
      <c r="KFK191" s="349">
        <f t="shared" si="235"/>
        <v>0</v>
      </c>
      <c r="KFL191" s="349">
        <f t="shared" si="235"/>
        <v>0</v>
      </c>
      <c r="KFM191" s="349">
        <f t="shared" si="235"/>
        <v>0</v>
      </c>
      <c r="KFN191" s="349">
        <f t="shared" si="235"/>
        <v>0</v>
      </c>
      <c r="KFO191" s="349">
        <f t="shared" si="235"/>
        <v>0</v>
      </c>
      <c r="KFP191" s="349">
        <f t="shared" si="235"/>
        <v>0</v>
      </c>
      <c r="KFQ191" s="349">
        <f t="shared" si="235"/>
        <v>0</v>
      </c>
      <c r="KFR191" s="349">
        <f t="shared" si="235"/>
        <v>0</v>
      </c>
      <c r="KFS191" s="349">
        <f t="shared" si="235"/>
        <v>0</v>
      </c>
      <c r="KFT191" s="349">
        <f t="shared" si="235"/>
        <v>0</v>
      </c>
      <c r="KFU191" s="349">
        <f t="shared" si="235"/>
        <v>0</v>
      </c>
      <c r="KFV191" s="349">
        <f t="shared" si="235"/>
        <v>0</v>
      </c>
      <c r="KFW191" s="349">
        <f t="shared" si="235"/>
        <v>0</v>
      </c>
      <c r="KFX191" s="349">
        <f t="shared" si="235"/>
        <v>0</v>
      </c>
      <c r="KFY191" s="349">
        <f t="shared" si="235"/>
        <v>0</v>
      </c>
      <c r="KFZ191" s="349">
        <f t="shared" si="235"/>
        <v>0</v>
      </c>
      <c r="KGA191" s="349">
        <f t="shared" ref="KGA191:KIL191" si="236">KGA18+KGA61+KGA105+KGA148</f>
        <v>0</v>
      </c>
      <c r="KGB191" s="349">
        <f t="shared" si="236"/>
        <v>0</v>
      </c>
      <c r="KGC191" s="349">
        <f t="shared" si="236"/>
        <v>0</v>
      </c>
      <c r="KGD191" s="349">
        <f t="shared" si="236"/>
        <v>0</v>
      </c>
      <c r="KGE191" s="349">
        <f t="shared" si="236"/>
        <v>0</v>
      </c>
      <c r="KGF191" s="349">
        <f t="shared" si="236"/>
        <v>0</v>
      </c>
      <c r="KGG191" s="349">
        <f t="shared" si="236"/>
        <v>0</v>
      </c>
      <c r="KGH191" s="349">
        <f t="shared" si="236"/>
        <v>0</v>
      </c>
      <c r="KGI191" s="349">
        <f t="shared" si="236"/>
        <v>0</v>
      </c>
      <c r="KGJ191" s="349">
        <f t="shared" si="236"/>
        <v>0</v>
      </c>
      <c r="KGK191" s="349">
        <f t="shared" si="236"/>
        <v>0</v>
      </c>
      <c r="KGL191" s="349">
        <f t="shared" si="236"/>
        <v>0</v>
      </c>
      <c r="KGM191" s="349">
        <f t="shared" si="236"/>
        <v>0</v>
      </c>
      <c r="KGN191" s="349">
        <f t="shared" si="236"/>
        <v>0</v>
      </c>
      <c r="KGO191" s="349">
        <f t="shared" si="236"/>
        <v>0</v>
      </c>
      <c r="KGP191" s="349">
        <f t="shared" si="236"/>
        <v>0</v>
      </c>
      <c r="KGQ191" s="349">
        <f t="shared" si="236"/>
        <v>0</v>
      </c>
      <c r="KGR191" s="349">
        <f t="shared" si="236"/>
        <v>0</v>
      </c>
      <c r="KGS191" s="349">
        <f t="shared" si="236"/>
        <v>0</v>
      </c>
      <c r="KGT191" s="349">
        <f t="shared" si="236"/>
        <v>0</v>
      </c>
      <c r="KGU191" s="349">
        <f t="shared" si="236"/>
        <v>0</v>
      </c>
      <c r="KGV191" s="349">
        <f t="shared" si="236"/>
        <v>0</v>
      </c>
      <c r="KGW191" s="349">
        <f t="shared" si="236"/>
        <v>0</v>
      </c>
      <c r="KGX191" s="349">
        <f t="shared" si="236"/>
        <v>0</v>
      </c>
      <c r="KGY191" s="349">
        <f t="shared" si="236"/>
        <v>0</v>
      </c>
      <c r="KGZ191" s="349">
        <f t="shared" si="236"/>
        <v>0</v>
      </c>
      <c r="KHA191" s="349">
        <f t="shared" si="236"/>
        <v>0</v>
      </c>
      <c r="KHB191" s="349">
        <f t="shared" si="236"/>
        <v>0</v>
      </c>
      <c r="KHC191" s="349">
        <f t="shared" si="236"/>
        <v>0</v>
      </c>
      <c r="KHD191" s="349">
        <f t="shared" si="236"/>
        <v>0</v>
      </c>
      <c r="KHE191" s="349">
        <f t="shared" si="236"/>
        <v>0</v>
      </c>
      <c r="KHF191" s="349">
        <f t="shared" si="236"/>
        <v>0</v>
      </c>
      <c r="KHG191" s="349">
        <f t="shared" si="236"/>
        <v>0</v>
      </c>
      <c r="KHH191" s="349">
        <f t="shared" si="236"/>
        <v>0</v>
      </c>
      <c r="KHI191" s="349">
        <f t="shared" si="236"/>
        <v>0</v>
      </c>
      <c r="KHJ191" s="349">
        <f t="shared" si="236"/>
        <v>0</v>
      </c>
      <c r="KHK191" s="349">
        <f t="shared" si="236"/>
        <v>0</v>
      </c>
      <c r="KHL191" s="349">
        <f t="shared" si="236"/>
        <v>0</v>
      </c>
      <c r="KHM191" s="349">
        <f t="shared" si="236"/>
        <v>0</v>
      </c>
      <c r="KHN191" s="349">
        <f t="shared" si="236"/>
        <v>0</v>
      </c>
      <c r="KHO191" s="349">
        <f t="shared" si="236"/>
        <v>0</v>
      </c>
      <c r="KHP191" s="349">
        <f t="shared" si="236"/>
        <v>0</v>
      </c>
      <c r="KHQ191" s="349">
        <f t="shared" si="236"/>
        <v>0</v>
      </c>
      <c r="KHR191" s="349">
        <f t="shared" si="236"/>
        <v>0</v>
      </c>
      <c r="KHS191" s="349">
        <f t="shared" si="236"/>
        <v>0</v>
      </c>
      <c r="KHT191" s="349">
        <f t="shared" si="236"/>
        <v>0</v>
      </c>
      <c r="KHU191" s="349">
        <f t="shared" si="236"/>
        <v>0</v>
      </c>
      <c r="KHV191" s="349">
        <f t="shared" si="236"/>
        <v>0</v>
      </c>
      <c r="KHW191" s="349">
        <f t="shared" si="236"/>
        <v>0</v>
      </c>
      <c r="KHX191" s="349">
        <f t="shared" si="236"/>
        <v>0</v>
      </c>
      <c r="KHY191" s="349">
        <f t="shared" si="236"/>
        <v>0</v>
      </c>
      <c r="KHZ191" s="349">
        <f t="shared" si="236"/>
        <v>0</v>
      </c>
      <c r="KIA191" s="349">
        <f t="shared" si="236"/>
        <v>0</v>
      </c>
      <c r="KIB191" s="349">
        <f t="shared" si="236"/>
        <v>0</v>
      </c>
      <c r="KIC191" s="349">
        <f t="shared" si="236"/>
        <v>0</v>
      </c>
      <c r="KID191" s="349">
        <f t="shared" si="236"/>
        <v>0</v>
      </c>
      <c r="KIE191" s="349">
        <f t="shared" si="236"/>
        <v>0</v>
      </c>
      <c r="KIF191" s="349">
        <f t="shared" si="236"/>
        <v>0</v>
      </c>
      <c r="KIG191" s="349">
        <f t="shared" si="236"/>
        <v>0</v>
      </c>
      <c r="KIH191" s="349">
        <f t="shared" si="236"/>
        <v>0</v>
      </c>
      <c r="KII191" s="349">
        <f t="shared" si="236"/>
        <v>0</v>
      </c>
      <c r="KIJ191" s="349">
        <f t="shared" si="236"/>
        <v>0</v>
      </c>
      <c r="KIK191" s="349">
        <f t="shared" si="236"/>
        <v>0</v>
      </c>
      <c r="KIL191" s="349">
        <f t="shared" si="236"/>
        <v>0</v>
      </c>
      <c r="KIM191" s="349">
        <f t="shared" ref="KIM191:KKX191" si="237">KIM18+KIM61+KIM105+KIM148</f>
        <v>0</v>
      </c>
      <c r="KIN191" s="349">
        <f t="shared" si="237"/>
        <v>0</v>
      </c>
      <c r="KIO191" s="349">
        <f t="shared" si="237"/>
        <v>0</v>
      </c>
      <c r="KIP191" s="349">
        <f t="shared" si="237"/>
        <v>0</v>
      </c>
      <c r="KIQ191" s="349">
        <f t="shared" si="237"/>
        <v>0</v>
      </c>
      <c r="KIR191" s="349">
        <f t="shared" si="237"/>
        <v>0</v>
      </c>
      <c r="KIS191" s="349">
        <f t="shared" si="237"/>
        <v>0</v>
      </c>
      <c r="KIT191" s="349">
        <f t="shared" si="237"/>
        <v>0</v>
      </c>
      <c r="KIU191" s="349">
        <f t="shared" si="237"/>
        <v>0</v>
      </c>
      <c r="KIV191" s="349">
        <f t="shared" si="237"/>
        <v>0</v>
      </c>
      <c r="KIW191" s="349">
        <f t="shared" si="237"/>
        <v>0</v>
      </c>
      <c r="KIX191" s="349">
        <f t="shared" si="237"/>
        <v>0</v>
      </c>
      <c r="KIY191" s="349">
        <f t="shared" si="237"/>
        <v>0</v>
      </c>
      <c r="KIZ191" s="349">
        <f t="shared" si="237"/>
        <v>0</v>
      </c>
      <c r="KJA191" s="349">
        <f t="shared" si="237"/>
        <v>0</v>
      </c>
      <c r="KJB191" s="349">
        <f t="shared" si="237"/>
        <v>0</v>
      </c>
      <c r="KJC191" s="349">
        <f t="shared" si="237"/>
        <v>0</v>
      </c>
      <c r="KJD191" s="349">
        <f t="shared" si="237"/>
        <v>0</v>
      </c>
      <c r="KJE191" s="349">
        <f t="shared" si="237"/>
        <v>0</v>
      </c>
      <c r="KJF191" s="349">
        <f t="shared" si="237"/>
        <v>0</v>
      </c>
      <c r="KJG191" s="349">
        <f t="shared" si="237"/>
        <v>0</v>
      </c>
      <c r="KJH191" s="349">
        <f t="shared" si="237"/>
        <v>0</v>
      </c>
      <c r="KJI191" s="349">
        <f t="shared" si="237"/>
        <v>0</v>
      </c>
      <c r="KJJ191" s="349">
        <f t="shared" si="237"/>
        <v>0</v>
      </c>
      <c r="KJK191" s="349">
        <f t="shared" si="237"/>
        <v>0</v>
      </c>
      <c r="KJL191" s="349">
        <f t="shared" si="237"/>
        <v>0</v>
      </c>
      <c r="KJM191" s="349">
        <f t="shared" si="237"/>
        <v>0</v>
      </c>
      <c r="KJN191" s="349">
        <f t="shared" si="237"/>
        <v>0</v>
      </c>
      <c r="KJO191" s="349">
        <f t="shared" si="237"/>
        <v>0</v>
      </c>
      <c r="KJP191" s="349">
        <f t="shared" si="237"/>
        <v>0</v>
      </c>
      <c r="KJQ191" s="349">
        <f t="shared" si="237"/>
        <v>0</v>
      </c>
      <c r="KJR191" s="349">
        <f t="shared" si="237"/>
        <v>0</v>
      </c>
      <c r="KJS191" s="349">
        <f t="shared" si="237"/>
        <v>0</v>
      </c>
      <c r="KJT191" s="349">
        <f t="shared" si="237"/>
        <v>0</v>
      </c>
      <c r="KJU191" s="349">
        <f t="shared" si="237"/>
        <v>0</v>
      </c>
      <c r="KJV191" s="349">
        <f t="shared" si="237"/>
        <v>0</v>
      </c>
      <c r="KJW191" s="349">
        <f t="shared" si="237"/>
        <v>0</v>
      </c>
      <c r="KJX191" s="349">
        <f t="shared" si="237"/>
        <v>0</v>
      </c>
      <c r="KJY191" s="349">
        <f t="shared" si="237"/>
        <v>0</v>
      </c>
      <c r="KJZ191" s="349">
        <f t="shared" si="237"/>
        <v>0</v>
      </c>
      <c r="KKA191" s="349">
        <f t="shared" si="237"/>
        <v>0</v>
      </c>
      <c r="KKB191" s="349">
        <f t="shared" si="237"/>
        <v>0</v>
      </c>
      <c r="KKC191" s="349">
        <f t="shared" si="237"/>
        <v>0</v>
      </c>
      <c r="KKD191" s="349">
        <f t="shared" si="237"/>
        <v>0</v>
      </c>
      <c r="KKE191" s="349">
        <f t="shared" si="237"/>
        <v>0</v>
      </c>
      <c r="KKF191" s="349">
        <f t="shared" si="237"/>
        <v>0</v>
      </c>
      <c r="KKG191" s="349">
        <f t="shared" si="237"/>
        <v>0</v>
      </c>
      <c r="KKH191" s="349">
        <f t="shared" si="237"/>
        <v>0</v>
      </c>
      <c r="KKI191" s="349">
        <f t="shared" si="237"/>
        <v>0</v>
      </c>
      <c r="KKJ191" s="349">
        <f t="shared" si="237"/>
        <v>0</v>
      </c>
      <c r="KKK191" s="349">
        <f t="shared" si="237"/>
        <v>0</v>
      </c>
      <c r="KKL191" s="349">
        <f t="shared" si="237"/>
        <v>0</v>
      </c>
      <c r="KKM191" s="349">
        <f t="shared" si="237"/>
        <v>0</v>
      </c>
      <c r="KKN191" s="349">
        <f t="shared" si="237"/>
        <v>0</v>
      </c>
      <c r="KKO191" s="349">
        <f t="shared" si="237"/>
        <v>0</v>
      </c>
      <c r="KKP191" s="349">
        <f t="shared" si="237"/>
        <v>0</v>
      </c>
      <c r="KKQ191" s="349">
        <f t="shared" si="237"/>
        <v>0</v>
      </c>
      <c r="KKR191" s="349">
        <f t="shared" si="237"/>
        <v>0</v>
      </c>
      <c r="KKS191" s="349">
        <f t="shared" si="237"/>
        <v>0</v>
      </c>
      <c r="KKT191" s="349">
        <f t="shared" si="237"/>
        <v>0</v>
      </c>
      <c r="KKU191" s="349">
        <f t="shared" si="237"/>
        <v>0</v>
      </c>
      <c r="KKV191" s="349">
        <f t="shared" si="237"/>
        <v>0</v>
      </c>
      <c r="KKW191" s="349">
        <f t="shared" si="237"/>
        <v>0</v>
      </c>
      <c r="KKX191" s="349">
        <f t="shared" si="237"/>
        <v>0</v>
      </c>
      <c r="KKY191" s="349">
        <f t="shared" ref="KKY191:KNJ191" si="238">KKY18+KKY61+KKY105+KKY148</f>
        <v>0</v>
      </c>
      <c r="KKZ191" s="349">
        <f t="shared" si="238"/>
        <v>0</v>
      </c>
      <c r="KLA191" s="349">
        <f t="shared" si="238"/>
        <v>0</v>
      </c>
      <c r="KLB191" s="349">
        <f t="shared" si="238"/>
        <v>0</v>
      </c>
      <c r="KLC191" s="349">
        <f t="shared" si="238"/>
        <v>0</v>
      </c>
      <c r="KLD191" s="349">
        <f t="shared" si="238"/>
        <v>0</v>
      </c>
      <c r="KLE191" s="349">
        <f t="shared" si="238"/>
        <v>0</v>
      </c>
      <c r="KLF191" s="349">
        <f t="shared" si="238"/>
        <v>0</v>
      </c>
      <c r="KLG191" s="349">
        <f t="shared" si="238"/>
        <v>0</v>
      </c>
      <c r="KLH191" s="349">
        <f t="shared" si="238"/>
        <v>0</v>
      </c>
      <c r="KLI191" s="349">
        <f t="shared" si="238"/>
        <v>0</v>
      </c>
      <c r="KLJ191" s="349">
        <f t="shared" si="238"/>
        <v>0</v>
      </c>
      <c r="KLK191" s="349">
        <f t="shared" si="238"/>
        <v>0</v>
      </c>
      <c r="KLL191" s="349">
        <f t="shared" si="238"/>
        <v>0</v>
      </c>
      <c r="KLM191" s="349">
        <f t="shared" si="238"/>
        <v>0</v>
      </c>
      <c r="KLN191" s="349">
        <f t="shared" si="238"/>
        <v>0</v>
      </c>
      <c r="KLO191" s="349">
        <f t="shared" si="238"/>
        <v>0</v>
      </c>
      <c r="KLP191" s="349">
        <f t="shared" si="238"/>
        <v>0</v>
      </c>
      <c r="KLQ191" s="349">
        <f t="shared" si="238"/>
        <v>0</v>
      </c>
      <c r="KLR191" s="349">
        <f t="shared" si="238"/>
        <v>0</v>
      </c>
      <c r="KLS191" s="349">
        <f t="shared" si="238"/>
        <v>0</v>
      </c>
      <c r="KLT191" s="349">
        <f t="shared" si="238"/>
        <v>0</v>
      </c>
      <c r="KLU191" s="349">
        <f t="shared" si="238"/>
        <v>0</v>
      </c>
      <c r="KLV191" s="349">
        <f t="shared" si="238"/>
        <v>0</v>
      </c>
      <c r="KLW191" s="349">
        <f t="shared" si="238"/>
        <v>0</v>
      </c>
      <c r="KLX191" s="349">
        <f t="shared" si="238"/>
        <v>0</v>
      </c>
      <c r="KLY191" s="349">
        <f t="shared" si="238"/>
        <v>0</v>
      </c>
      <c r="KLZ191" s="349">
        <f t="shared" si="238"/>
        <v>0</v>
      </c>
      <c r="KMA191" s="349">
        <f t="shared" si="238"/>
        <v>0</v>
      </c>
      <c r="KMB191" s="349">
        <f t="shared" si="238"/>
        <v>0</v>
      </c>
      <c r="KMC191" s="349">
        <f t="shared" si="238"/>
        <v>0</v>
      </c>
      <c r="KMD191" s="349">
        <f t="shared" si="238"/>
        <v>0</v>
      </c>
      <c r="KME191" s="349">
        <f t="shared" si="238"/>
        <v>0</v>
      </c>
      <c r="KMF191" s="349">
        <f t="shared" si="238"/>
        <v>0</v>
      </c>
      <c r="KMG191" s="349">
        <f t="shared" si="238"/>
        <v>0</v>
      </c>
      <c r="KMH191" s="349">
        <f t="shared" si="238"/>
        <v>0</v>
      </c>
      <c r="KMI191" s="349">
        <f t="shared" si="238"/>
        <v>0</v>
      </c>
      <c r="KMJ191" s="349">
        <f t="shared" si="238"/>
        <v>0</v>
      </c>
      <c r="KMK191" s="349">
        <f t="shared" si="238"/>
        <v>0</v>
      </c>
      <c r="KML191" s="349">
        <f t="shared" si="238"/>
        <v>0</v>
      </c>
      <c r="KMM191" s="349">
        <f t="shared" si="238"/>
        <v>0</v>
      </c>
      <c r="KMN191" s="349">
        <f t="shared" si="238"/>
        <v>0</v>
      </c>
      <c r="KMO191" s="349">
        <f t="shared" si="238"/>
        <v>0</v>
      </c>
      <c r="KMP191" s="349">
        <f t="shared" si="238"/>
        <v>0</v>
      </c>
      <c r="KMQ191" s="349">
        <f t="shared" si="238"/>
        <v>0</v>
      </c>
      <c r="KMR191" s="349">
        <f t="shared" si="238"/>
        <v>0</v>
      </c>
      <c r="KMS191" s="349">
        <f t="shared" si="238"/>
        <v>0</v>
      </c>
      <c r="KMT191" s="349">
        <f t="shared" si="238"/>
        <v>0</v>
      </c>
      <c r="KMU191" s="349">
        <f t="shared" si="238"/>
        <v>0</v>
      </c>
      <c r="KMV191" s="349">
        <f t="shared" si="238"/>
        <v>0</v>
      </c>
      <c r="KMW191" s="349">
        <f t="shared" si="238"/>
        <v>0</v>
      </c>
      <c r="KMX191" s="349">
        <f t="shared" si="238"/>
        <v>0</v>
      </c>
      <c r="KMY191" s="349">
        <f t="shared" si="238"/>
        <v>0</v>
      </c>
      <c r="KMZ191" s="349">
        <f t="shared" si="238"/>
        <v>0</v>
      </c>
      <c r="KNA191" s="349">
        <f t="shared" si="238"/>
        <v>0</v>
      </c>
      <c r="KNB191" s="349">
        <f t="shared" si="238"/>
        <v>0</v>
      </c>
      <c r="KNC191" s="349">
        <f t="shared" si="238"/>
        <v>0</v>
      </c>
      <c r="KND191" s="349">
        <f t="shared" si="238"/>
        <v>0</v>
      </c>
      <c r="KNE191" s="349">
        <f t="shared" si="238"/>
        <v>0</v>
      </c>
      <c r="KNF191" s="349">
        <f t="shared" si="238"/>
        <v>0</v>
      </c>
      <c r="KNG191" s="349">
        <f t="shared" si="238"/>
        <v>0</v>
      </c>
      <c r="KNH191" s="349">
        <f t="shared" si="238"/>
        <v>0</v>
      </c>
      <c r="KNI191" s="349">
        <f t="shared" si="238"/>
        <v>0</v>
      </c>
      <c r="KNJ191" s="349">
        <f t="shared" si="238"/>
        <v>0</v>
      </c>
      <c r="KNK191" s="349">
        <f t="shared" ref="KNK191:KPV191" si="239">KNK18+KNK61+KNK105+KNK148</f>
        <v>0</v>
      </c>
      <c r="KNL191" s="349">
        <f t="shared" si="239"/>
        <v>0</v>
      </c>
      <c r="KNM191" s="349">
        <f t="shared" si="239"/>
        <v>0</v>
      </c>
      <c r="KNN191" s="349">
        <f t="shared" si="239"/>
        <v>0</v>
      </c>
      <c r="KNO191" s="349">
        <f t="shared" si="239"/>
        <v>0</v>
      </c>
      <c r="KNP191" s="349">
        <f t="shared" si="239"/>
        <v>0</v>
      </c>
      <c r="KNQ191" s="349">
        <f t="shared" si="239"/>
        <v>0</v>
      </c>
      <c r="KNR191" s="349">
        <f t="shared" si="239"/>
        <v>0</v>
      </c>
      <c r="KNS191" s="349">
        <f t="shared" si="239"/>
        <v>0</v>
      </c>
      <c r="KNT191" s="349">
        <f t="shared" si="239"/>
        <v>0</v>
      </c>
      <c r="KNU191" s="349">
        <f t="shared" si="239"/>
        <v>0</v>
      </c>
      <c r="KNV191" s="349">
        <f t="shared" si="239"/>
        <v>0</v>
      </c>
      <c r="KNW191" s="349">
        <f t="shared" si="239"/>
        <v>0</v>
      </c>
      <c r="KNX191" s="349">
        <f t="shared" si="239"/>
        <v>0</v>
      </c>
      <c r="KNY191" s="349">
        <f t="shared" si="239"/>
        <v>0</v>
      </c>
      <c r="KNZ191" s="349">
        <f t="shared" si="239"/>
        <v>0</v>
      </c>
      <c r="KOA191" s="349">
        <f t="shared" si="239"/>
        <v>0</v>
      </c>
      <c r="KOB191" s="349">
        <f t="shared" si="239"/>
        <v>0</v>
      </c>
      <c r="KOC191" s="349">
        <f t="shared" si="239"/>
        <v>0</v>
      </c>
      <c r="KOD191" s="349">
        <f t="shared" si="239"/>
        <v>0</v>
      </c>
      <c r="KOE191" s="349">
        <f t="shared" si="239"/>
        <v>0</v>
      </c>
      <c r="KOF191" s="349">
        <f t="shared" si="239"/>
        <v>0</v>
      </c>
      <c r="KOG191" s="349">
        <f t="shared" si="239"/>
        <v>0</v>
      </c>
      <c r="KOH191" s="349">
        <f t="shared" si="239"/>
        <v>0</v>
      </c>
      <c r="KOI191" s="349">
        <f t="shared" si="239"/>
        <v>0</v>
      </c>
      <c r="KOJ191" s="349">
        <f t="shared" si="239"/>
        <v>0</v>
      </c>
      <c r="KOK191" s="349">
        <f t="shared" si="239"/>
        <v>0</v>
      </c>
      <c r="KOL191" s="349">
        <f t="shared" si="239"/>
        <v>0</v>
      </c>
      <c r="KOM191" s="349">
        <f t="shared" si="239"/>
        <v>0</v>
      </c>
      <c r="KON191" s="349">
        <f t="shared" si="239"/>
        <v>0</v>
      </c>
      <c r="KOO191" s="349">
        <f t="shared" si="239"/>
        <v>0</v>
      </c>
      <c r="KOP191" s="349">
        <f t="shared" si="239"/>
        <v>0</v>
      </c>
      <c r="KOQ191" s="349">
        <f t="shared" si="239"/>
        <v>0</v>
      </c>
      <c r="KOR191" s="349">
        <f t="shared" si="239"/>
        <v>0</v>
      </c>
      <c r="KOS191" s="349">
        <f t="shared" si="239"/>
        <v>0</v>
      </c>
      <c r="KOT191" s="349">
        <f t="shared" si="239"/>
        <v>0</v>
      </c>
      <c r="KOU191" s="349">
        <f t="shared" si="239"/>
        <v>0</v>
      </c>
      <c r="KOV191" s="349">
        <f t="shared" si="239"/>
        <v>0</v>
      </c>
      <c r="KOW191" s="349">
        <f t="shared" si="239"/>
        <v>0</v>
      </c>
      <c r="KOX191" s="349">
        <f t="shared" si="239"/>
        <v>0</v>
      </c>
      <c r="KOY191" s="349">
        <f t="shared" si="239"/>
        <v>0</v>
      </c>
      <c r="KOZ191" s="349">
        <f t="shared" si="239"/>
        <v>0</v>
      </c>
      <c r="KPA191" s="349">
        <f t="shared" si="239"/>
        <v>0</v>
      </c>
      <c r="KPB191" s="349">
        <f t="shared" si="239"/>
        <v>0</v>
      </c>
      <c r="KPC191" s="349">
        <f t="shared" si="239"/>
        <v>0</v>
      </c>
      <c r="KPD191" s="349">
        <f t="shared" si="239"/>
        <v>0</v>
      </c>
      <c r="KPE191" s="349">
        <f t="shared" si="239"/>
        <v>0</v>
      </c>
      <c r="KPF191" s="349">
        <f t="shared" si="239"/>
        <v>0</v>
      </c>
      <c r="KPG191" s="349">
        <f t="shared" si="239"/>
        <v>0</v>
      </c>
      <c r="KPH191" s="349">
        <f t="shared" si="239"/>
        <v>0</v>
      </c>
      <c r="KPI191" s="349">
        <f t="shared" si="239"/>
        <v>0</v>
      </c>
      <c r="KPJ191" s="349">
        <f t="shared" si="239"/>
        <v>0</v>
      </c>
      <c r="KPK191" s="349">
        <f t="shared" si="239"/>
        <v>0</v>
      </c>
      <c r="KPL191" s="349">
        <f t="shared" si="239"/>
        <v>0</v>
      </c>
      <c r="KPM191" s="349">
        <f t="shared" si="239"/>
        <v>0</v>
      </c>
      <c r="KPN191" s="349">
        <f t="shared" si="239"/>
        <v>0</v>
      </c>
      <c r="KPO191" s="349">
        <f t="shared" si="239"/>
        <v>0</v>
      </c>
      <c r="KPP191" s="349">
        <f t="shared" si="239"/>
        <v>0</v>
      </c>
      <c r="KPQ191" s="349">
        <f t="shared" si="239"/>
        <v>0</v>
      </c>
      <c r="KPR191" s="349">
        <f t="shared" si="239"/>
        <v>0</v>
      </c>
      <c r="KPS191" s="349">
        <f t="shared" si="239"/>
        <v>0</v>
      </c>
      <c r="KPT191" s="349">
        <f t="shared" si="239"/>
        <v>0</v>
      </c>
      <c r="KPU191" s="349">
        <f t="shared" si="239"/>
        <v>0</v>
      </c>
      <c r="KPV191" s="349">
        <f t="shared" si="239"/>
        <v>0</v>
      </c>
      <c r="KPW191" s="349">
        <f t="shared" ref="KPW191:KSH191" si="240">KPW18+KPW61+KPW105+KPW148</f>
        <v>0</v>
      </c>
      <c r="KPX191" s="349">
        <f t="shared" si="240"/>
        <v>0</v>
      </c>
      <c r="KPY191" s="349">
        <f t="shared" si="240"/>
        <v>0</v>
      </c>
      <c r="KPZ191" s="349">
        <f t="shared" si="240"/>
        <v>0</v>
      </c>
      <c r="KQA191" s="349">
        <f t="shared" si="240"/>
        <v>0</v>
      </c>
      <c r="KQB191" s="349">
        <f t="shared" si="240"/>
        <v>0</v>
      </c>
      <c r="KQC191" s="349">
        <f t="shared" si="240"/>
        <v>0</v>
      </c>
      <c r="KQD191" s="349">
        <f t="shared" si="240"/>
        <v>0</v>
      </c>
      <c r="KQE191" s="349">
        <f t="shared" si="240"/>
        <v>0</v>
      </c>
      <c r="KQF191" s="349">
        <f t="shared" si="240"/>
        <v>0</v>
      </c>
      <c r="KQG191" s="349">
        <f t="shared" si="240"/>
        <v>0</v>
      </c>
      <c r="KQH191" s="349">
        <f t="shared" si="240"/>
        <v>0</v>
      </c>
      <c r="KQI191" s="349">
        <f t="shared" si="240"/>
        <v>0</v>
      </c>
      <c r="KQJ191" s="349">
        <f t="shared" si="240"/>
        <v>0</v>
      </c>
      <c r="KQK191" s="349">
        <f t="shared" si="240"/>
        <v>0</v>
      </c>
      <c r="KQL191" s="349">
        <f t="shared" si="240"/>
        <v>0</v>
      </c>
      <c r="KQM191" s="349">
        <f t="shared" si="240"/>
        <v>0</v>
      </c>
      <c r="KQN191" s="349">
        <f t="shared" si="240"/>
        <v>0</v>
      </c>
      <c r="KQO191" s="349">
        <f t="shared" si="240"/>
        <v>0</v>
      </c>
      <c r="KQP191" s="349">
        <f t="shared" si="240"/>
        <v>0</v>
      </c>
      <c r="KQQ191" s="349">
        <f t="shared" si="240"/>
        <v>0</v>
      </c>
      <c r="KQR191" s="349">
        <f t="shared" si="240"/>
        <v>0</v>
      </c>
      <c r="KQS191" s="349">
        <f t="shared" si="240"/>
        <v>0</v>
      </c>
      <c r="KQT191" s="349">
        <f t="shared" si="240"/>
        <v>0</v>
      </c>
      <c r="KQU191" s="349">
        <f t="shared" si="240"/>
        <v>0</v>
      </c>
      <c r="KQV191" s="349">
        <f t="shared" si="240"/>
        <v>0</v>
      </c>
      <c r="KQW191" s="349">
        <f t="shared" si="240"/>
        <v>0</v>
      </c>
      <c r="KQX191" s="349">
        <f t="shared" si="240"/>
        <v>0</v>
      </c>
      <c r="KQY191" s="349">
        <f t="shared" si="240"/>
        <v>0</v>
      </c>
      <c r="KQZ191" s="349">
        <f t="shared" si="240"/>
        <v>0</v>
      </c>
      <c r="KRA191" s="349">
        <f t="shared" si="240"/>
        <v>0</v>
      </c>
      <c r="KRB191" s="349">
        <f t="shared" si="240"/>
        <v>0</v>
      </c>
      <c r="KRC191" s="349">
        <f t="shared" si="240"/>
        <v>0</v>
      </c>
      <c r="KRD191" s="349">
        <f t="shared" si="240"/>
        <v>0</v>
      </c>
      <c r="KRE191" s="349">
        <f t="shared" si="240"/>
        <v>0</v>
      </c>
      <c r="KRF191" s="349">
        <f t="shared" si="240"/>
        <v>0</v>
      </c>
      <c r="KRG191" s="349">
        <f t="shared" si="240"/>
        <v>0</v>
      </c>
      <c r="KRH191" s="349">
        <f t="shared" si="240"/>
        <v>0</v>
      </c>
      <c r="KRI191" s="349">
        <f t="shared" si="240"/>
        <v>0</v>
      </c>
      <c r="KRJ191" s="349">
        <f t="shared" si="240"/>
        <v>0</v>
      </c>
      <c r="KRK191" s="349">
        <f t="shared" si="240"/>
        <v>0</v>
      </c>
      <c r="KRL191" s="349">
        <f t="shared" si="240"/>
        <v>0</v>
      </c>
      <c r="KRM191" s="349">
        <f t="shared" si="240"/>
        <v>0</v>
      </c>
      <c r="KRN191" s="349">
        <f t="shared" si="240"/>
        <v>0</v>
      </c>
      <c r="KRO191" s="349">
        <f t="shared" si="240"/>
        <v>0</v>
      </c>
      <c r="KRP191" s="349">
        <f t="shared" si="240"/>
        <v>0</v>
      </c>
      <c r="KRQ191" s="349">
        <f t="shared" si="240"/>
        <v>0</v>
      </c>
      <c r="KRR191" s="349">
        <f t="shared" si="240"/>
        <v>0</v>
      </c>
      <c r="KRS191" s="349">
        <f t="shared" si="240"/>
        <v>0</v>
      </c>
      <c r="KRT191" s="349">
        <f t="shared" si="240"/>
        <v>0</v>
      </c>
      <c r="KRU191" s="349">
        <f t="shared" si="240"/>
        <v>0</v>
      </c>
      <c r="KRV191" s="349">
        <f t="shared" si="240"/>
        <v>0</v>
      </c>
      <c r="KRW191" s="349">
        <f t="shared" si="240"/>
        <v>0</v>
      </c>
      <c r="KRX191" s="349">
        <f t="shared" si="240"/>
        <v>0</v>
      </c>
      <c r="KRY191" s="349">
        <f t="shared" si="240"/>
        <v>0</v>
      </c>
      <c r="KRZ191" s="349">
        <f t="shared" si="240"/>
        <v>0</v>
      </c>
      <c r="KSA191" s="349">
        <f t="shared" si="240"/>
        <v>0</v>
      </c>
      <c r="KSB191" s="349">
        <f t="shared" si="240"/>
        <v>0</v>
      </c>
      <c r="KSC191" s="349">
        <f t="shared" si="240"/>
        <v>0</v>
      </c>
      <c r="KSD191" s="349">
        <f t="shared" si="240"/>
        <v>0</v>
      </c>
      <c r="KSE191" s="349">
        <f t="shared" si="240"/>
        <v>0</v>
      </c>
      <c r="KSF191" s="349">
        <f t="shared" si="240"/>
        <v>0</v>
      </c>
      <c r="KSG191" s="349">
        <f t="shared" si="240"/>
        <v>0</v>
      </c>
      <c r="KSH191" s="349">
        <f t="shared" si="240"/>
        <v>0</v>
      </c>
      <c r="KSI191" s="349">
        <f t="shared" ref="KSI191:KUT191" si="241">KSI18+KSI61+KSI105+KSI148</f>
        <v>0</v>
      </c>
      <c r="KSJ191" s="349">
        <f t="shared" si="241"/>
        <v>0</v>
      </c>
      <c r="KSK191" s="349">
        <f t="shared" si="241"/>
        <v>0</v>
      </c>
      <c r="KSL191" s="349">
        <f t="shared" si="241"/>
        <v>0</v>
      </c>
      <c r="KSM191" s="349">
        <f t="shared" si="241"/>
        <v>0</v>
      </c>
      <c r="KSN191" s="349">
        <f t="shared" si="241"/>
        <v>0</v>
      </c>
      <c r="KSO191" s="349">
        <f t="shared" si="241"/>
        <v>0</v>
      </c>
      <c r="KSP191" s="349">
        <f t="shared" si="241"/>
        <v>0</v>
      </c>
      <c r="KSQ191" s="349">
        <f t="shared" si="241"/>
        <v>0</v>
      </c>
      <c r="KSR191" s="349">
        <f t="shared" si="241"/>
        <v>0</v>
      </c>
      <c r="KSS191" s="349">
        <f t="shared" si="241"/>
        <v>0</v>
      </c>
      <c r="KST191" s="349">
        <f t="shared" si="241"/>
        <v>0</v>
      </c>
      <c r="KSU191" s="349">
        <f t="shared" si="241"/>
        <v>0</v>
      </c>
      <c r="KSV191" s="349">
        <f t="shared" si="241"/>
        <v>0</v>
      </c>
      <c r="KSW191" s="349">
        <f t="shared" si="241"/>
        <v>0</v>
      </c>
      <c r="KSX191" s="349">
        <f t="shared" si="241"/>
        <v>0</v>
      </c>
      <c r="KSY191" s="349">
        <f t="shared" si="241"/>
        <v>0</v>
      </c>
      <c r="KSZ191" s="349">
        <f t="shared" si="241"/>
        <v>0</v>
      </c>
      <c r="KTA191" s="349">
        <f t="shared" si="241"/>
        <v>0</v>
      </c>
      <c r="KTB191" s="349">
        <f t="shared" si="241"/>
        <v>0</v>
      </c>
      <c r="KTC191" s="349">
        <f t="shared" si="241"/>
        <v>0</v>
      </c>
      <c r="KTD191" s="349">
        <f t="shared" si="241"/>
        <v>0</v>
      </c>
      <c r="KTE191" s="349">
        <f t="shared" si="241"/>
        <v>0</v>
      </c>
      <c r="KTF191" s="349">
        <f t="shared" si="241"/>
        <v>0</v>
      </c>
      <c r="KTG191" s="349">
        <f t="shared" si="241"/>
        <v>0</v>
      </c>
      <c r="KTH191" s="349">
        <f t="shared" si="241"/>
        <v>0</v>
      </c>
      <c r="KTI191" s="349">
        <f t="shared" si="241"/>
        <v>0</v>
      </c>
      <c r="KTJ191" s="349">
        <f t="shared" si="241"/>
        <v>0</v>
      </c>
      <c r="KTK191" s="349">
        <f t="shared" si="241"/>
        <v>0</v>
      </c>
      <c r="KTL191" s="349">
        <f t="shared" si="241"/>
        <v>0</v>
      </c>
      <c r="KTM191" s="349">
        <f t="shared" si="241"/>
        <v>0</v>
      </c>
      <c r="KTN191" s="349">
        <f t="shared" si="241"/>
        <v>0</v>
      </c>
      <c r="KTO191" s="349">
        <f t="shared" si="241"/>
        <v>0</v>
      </c>
      <c r="KTP191" s="349">
        <f t="shared" si="241"/>
        <v>0</v>
      </c>
      <c r="KTQ191" s="349">
        <f t="shared" si="241"/>
        <v>0</v>
      </c>
      <c r="KTR191" s="349">
        <f t="shared" si="241"/>
        <v>0</v>
      </c>
      <c r="KTS191" s="349">
        <f t="shared" si="241"/>
        <v>0</v>
      </c>
      <c r="KTT191" s="349">
        <f t="shared" si="241"/>
        <v>0</v>
      </c>
      <c r="KTU191" s="349">
        <f t="shared" si="241"/>
        <v>0</v>
      </c>
      <c r="KTV191" s="349">
        <f t="shared" si="241"/>
        <v>0</v>
      </c>
      <c r="KTW191" s="349">
        <f t="shared" si="241"/>
        <v>0</v>
      </c>
      <c r="KTX191" s="349">
        <f t="shared" si="241"/>
        <v>0</v>
      </c>
      <c r="KTY191" s="349">
        <f t="shared" si="241"/>
        <v>0</v>
      </c>
      <c r="KTZ191" s="349">
        <f t="shared" si="241"/>
        <v>0</v>
      </c>
      <c r="KUA191" s="349">
        <f t="shared" si="241"/>
        <v>0</v>
      </c>
      <c r="KUB191" s="349">
        <f t="shared" si="241"/>
        <v>0</v>
      </c>
      <c r="KUC191" s="349">
        <f t="shared" si="241"/>
        <v>0</v>
      </c>
      <c r="KUD191" s="349">
        <f t="shared" si="241"/>
        <v>0</v>
      </c>
      <c r="KUE191" s="349">
        <f t="shared" si="241"/>
        <v>0</v>
      </c>
      <c r="KUF191" s="349">
        <f t="shared" si="241"/>
        <v>0</v>
      </c>
      <c r="KUG191" s="349">
        <f t="shared" si="241"/>
        <v>0</v>
      </c>
      <c r="KUH191" s="349">
        <f t="shared" si="241"/>
        <v>0</v>
      </c>
      <c r="KUI191" s="349">
        <f t="shared" si="241"/>
        <v>0</v>
      </c>
      <c r="KUJ191" s="349">
        <f t="shared" si="241"/>
        <v>0</v>
      </c>
      <c r="KUK191" s="349">
        <f t="shared" si="241"/>
        <v>0</v>
      </c>
      <c r="KUL191" s="349">
        <f t="shared" si="241"/>
        <v>0</v>
      </c>
      <c r="KUM191" s="349">
        <f t="shared" si="241"/>
        <v>0</v>
      </c>
      <c r="KUN191" s="349">
        <f t="shared" si="241"/>
        <v>0</v>
      </c>
      <c r="KUO191" s="349">
        <f t="shared" si="241"/>
        <v>0</v>
      </c>
      <c r="KUP191" s="349">
        <f t="shared" si="241"/>
        <v>0</v>
      </c>
      <c r="KUQ191" s="349">
        <f t="shared" si="241"/>
        <v>0</v>
      </c>
      <c r="KUR191" s="349">
        <f t="shared" si="241"/>
        <v>0</v>
      </c>
      <c r="KUS191" s="349">
        <f t="shared" si="241"/>
        <v>0</v>
      </c>
      <c r="KUT191" s="349">
        <f t="shared" si="241"/>
        <v>0</v>
      </c>
      <c r="KUU191" s="349">
        <f t="shared" ref="KUU191:KXF191" si="242">KUU18+KUU61+KUU105+KUU148</f>
        <v>0</v>
      </c>
      <c r="KUV191" s="349">
        <f t="shared" si="242"/>
        <v>0</v>
      </c>
      <c r="KUW191" s="349">
        <f t="shared" si="242"/>
        <v>0</v>
      </c>
      <c r="KUX191" s="349">
        <f t="shared" si="242"/>
        <v>0</v>
      </c>
      <c r="KUY191" s="349">
        <f t="shared" si="242"/>
        <v>0</v>
      </c>
      <c r="KUZ191" s="349">
        <f t="shared" si="242"/>
        <v>0</v>
      </c>
      <c r="KVA191" s="349">
        <f t="shared" si="242"/>
        <v>0</v>
      </c>
      <c r="KVB191" s="349">
        <f t="shared" si="242"/>
        <v>0</v>
      </c>
      <c r="KVC191" s="349">
        <f t="shared" si="242"/>
        <v>0</v>
      </c>
      <c r="KVD191" s="349">
        <f t="shared" si="242"/>
        <v>0</v>
      </c>
      <c r="KVE191" s="349">
        <f t="shared" si="242"/>
        <v>0</v>
      </c>
      <c r="KVF191" s="349">
        <f t="shared" si="242"/>
        <v>0</v>
      </c>
      <c r="KVG191" s="349">
        <f t="shared" si="242"/>
        <v>0</v>
      </c>
      <c r="KVH191" s="349">
        <f t="shared" si="242"/>
        <v>0</v>
      </c>
      <c r="KVI191" s="349">
        <f t="shared" si="242"/>
        <v>0</v>
      </c>
      <c r="KVJ191" s="349">
        <f t="shared" si="242"/>
        <v>0</v>
      </c>
      <c r="KVK191" s="349">
        <f t="shared" si="242"/>
        <v>0</v>
      </c>
      <c r="KVL191" s="349">
        <f t="shared" si="242"/>
        <v>0</v>
      </c>
      <c r="KVM191" s="349">
        <f t="shared" si="242"/>
        <v>0</v>
      </c>
      <c r="KVN191" s="349">
        <f t="shared" si="242"/>
        <v>0</v>
      </c>
      <c r="KVO191" s="349">
        <f t="shared" si="242"/>
        <v>0</v>
      </c>
      <c r="KVP191" s="349">
        <f t="shared" si="242"/>
        <v>0</v>
      </c>
      <c r="KVQ191" s="349">
        <f t="shared" si="242"/>
        <v>0</v>
      </c>
      <c r="KVR191" s="349">
        <f t="shared" si="242"/>
        <v>0</v>
      </c>
      <c r="KVS191" s="349">
        <f t="shared" si="242"/>
        <v>0</v>
      </c>
      <c r="KVT191" s="349">
        <f t="shared" si="242"/>
        <v>0</v>
      </c>
      <c r="KVU191" s="349">
        <f t="shared" si="242"/>
        <v>0</v>
      </c>
      <c r="KVV191" s="349">
        <f t="shared" si="242"/>
        <v>0</v>
      </c>
      <c r="KVW191" s="349">
        <f t="shared" si="242"/>
        <v>0</v>
      </c>
      <c r="KVX191" s="349">
        <f t="shared" si="242"/>
        <v>0</v>
      </c>
      <c r="KVY191" s="349">
        <f t="shared" si="242"/>
        <v>0</v>
      </c>
      <c r="KVZ191" s="349">
        <f t="shared" si="242"/>
        <v>0</v>
      </c>
      <c r="KWA191" s="349">
        <f t="shared" si="242"/>
        <v>0</v>
      </c>
      <c r="KWB191" s="349">
        <f t="shared" si="242"/>
        <v>0</v>
      </c>
      <c r="KWC191" s="349">
        <f t="shared" si="242"/>
        <v>0</v>
      </c>
      <c r="KWD191" s="349">
        <f t="shared" si="242"/>
        <v>0</v>
      </c>
      <c r="KWE191" s="349">
        <f t="shared" si="242"/>
        <v>0</v>
      </c>
      <c r="KWF191" s="349">
        <f t="shared" si="242"/>
        <v>0</v>
      </c>
      <c r="KWG191" s="349">
        <f t="shared" si="242"/>
        <v>0</v>
      </c>
      <c r="KWH191" s="349">
        <f t="shared" si="242"/>
        <v>0</v>
      </c>
      <c r="KWI191" s="349">
        <f t="shared" si="242"/>
        <v>0</v>
      </c>
      <c r="KWJ191" s="349">
        <f t="shared" si="242"/>
        <v>0</v>
      </c>
      <c r="KWK191" s="349">
        <f t="shared" si="242"/>
        <v>0</v>
      </c>
      <c r="KWL191" s="349">
        <f t="shared" si="242"/>
        <v>0</v>
      </c>
      <c r="KWM191" s="349">
        <f t="shared" si="242"/>
        <v>0</v>
      </c>
      <c r="KWN191" s="349">
        <f t="shared" si="242"/>
        <v>0</v>
      </c>
      <c r="KWO191" s="349">
        <f t="shared" si="242"/>
        <v>0</v>
      </c>
      <c r="KWP191" s="349">
        <f t="shared" si="242"/>
        <v>0</v>
      </c>
      <c r="KWQ191" s="349">
        <f t="shared" si="242"/>
        <v>0</v>
      </c>
      <c r="KWR191" s="349">
        <f t="shared" si="242"/>
        <v>0</v>
      </c>
      <c r="KWS191" s="349">
        <f t="shared" si="242"/>
        <v>0</v>
      </c>
      <c r="KWT191" s="349">
        <f t="shared" si="242"/>
        <v>0</v>
      </c>
      <c r="KWU191" s="349">
        <f t="shared" si="242"/>
        <v>0</v>
      </c>
      <c r="KWV191" s="349">
        <f t="shared" si="242"/>
        <v>0</v>
      </c>
      <c r="KWW191" s="349">
        <f t="shared" si="242"/>
        <v>0</v>
      </c>
      <c r="KWX191" s="349">
        <f t="shared" si="242"/>
        <v>0</v>
      </c>
      <c r="KWY191" s="349">
        <f t="shared" si="242"/>
        <v>0</v>
      </c>
      <c r="KWZ191" s="349">
        <f t="shared" si="242"/>
        <v>0</v>
      </c>
      <c r="KXA191" s="349">
        <f t="shared" si="242"/>
        <v>0</v>
      </c>
      <c r="KXB191" s="349">
        <f t="shared" si="242"/>
        <v>0</v>
      </c>
      <c r="KXC191" s="349">
        <f t="shared" si="242"/>
        <v>0</v>
      </c>
      <c r="KXD191" s="349">
        <f t="shared" si="242"/>
        <v>0</v>
      </c>
      <c r="KXE191" s="349">
        <f t="shared" si="242"/>
        <v>0</v>
      </c>
      <c r="KXF191" s="349">
        <f t="shared" si="242"/>
        <v>0</v>
      </c>
      <c r="KXG191" s="349">
        <f t="shared" ref="KXG191:KZR191" si="243">KXG18+KXG61+KXG105+KXG148</f>
        <v>0</v>
      </c>
      <c r="KXH191" s="349">
        <f t="shared" si="243"/>
        <v>0</v>
      </c>
      <c r="KXI191" s="349">
        <f t="shared" si="243"/>
        <v>0</v>
      </c>
      <c r="KXJ191" s="349">
        <f t="shared" si="243"/>
        <v>0</v>
      </c>
      <c r="KXK191" s="349">
        <f t="shared" si="243"/>
        <v>0</v>
      </c>
      <c r="KXL191" s="349">
        <f t="shared" si="243"/>
        <v>0</v>
      </c>
      <c r="KXM191" s="349">
        <f t="shared" si="243"/>
        <v>0</v>
      </c>
      <c r="KXN191" s="349">
        <f t="shared" si="243"/>
        <v>0</v>
      </c>
      <c r="KXO191" s="349">
        <f t="shared" si="243"/>
        <v>0</v>
      </c>
      <c r="KXP191" s="349">
        <f t="shared" si="243"/>
        <v>0</v>
      </c>
      <c r="KXQ191" s="349">
        <f t="shared" si="243"/>
        <v>0</v>
      </c>
      <c r="KXR191" s="349">
        <f t="shared" si="243"/>
        <v>0</v>
      </c>
      <c r="KXS191" s="349">
        <f t="shared" si="243"/>
        <v>0</v>
      </c>
      <c r="KXT191" s="349">
        <f t="shared" si="243"/>
        <v>0</v>
      </c>
      <c r="KXU191" s="349">
        <f t="shared" si="243"/>
        <v>0</v>
      </c>
      <c r="KXV191" s="349">
        <f t="shared" si="243"/>
        <v>0</v>
      </c>
      <c r="KXW191" s="349">
        <f t="shared" si="243"/>
        <v>0</v>
      </c>
      <c r="KXX191" s="349">
        <f t="shared" si="243"/>
        <v>0</v>
      </c>
      <c r="KXY191" s="349">
        <f t="shared" si="243"/>
        <v>0</v>
      </c>
      <c r="KXZ191" s="349">
        <f t="shared" si="243"/>
        <v>0</v>
      </c>
      <c r="KYA191" s="349">
        <f t="shared" si="243"/>
        <v>0</v>
      </c>
      <c r="KYB191" s="349">
        <f t="shared" si="243"/>
        <v>0</v>
      </c>
      <c r="KYC191" s="349">
        <f t="shared" si="243"/>
        <v>0</v>
      </c>
      <c r="KYD191" s="349">
        <f t="shared" si="243"/>
        <v>0</v>
      </c>
      <c r="KYE191" s="349">
        <f t="shared" si="243"/>
        <v>0</v>
      </c>
      <c r="KYF191" s="349">
        <f t="shared" si="243"/>
        <v>0</v>
      </c>
      <c r="KYG191" s="349">
        <f t="shared" si="243"/>
        <v>0</v>
      </c>
      <c r="KYH191" s="349">
        <f t="shared" si="243"/>
        <v>0</v>
      </c>
      <c r="KYI191" s="349">
        <f t="shared" si="243"/>
        <v>0</v>
      </c>
      <c r="KYJ191" s="349">
        <f t="shared" si="243"/>
        <v>0</v>
      </c>
      <c r="KYK191" s="349">
        <f t="shared" si="243"/>
        <v>0</v>
      </c>
      <c r="KYL191" s="349">
        <f t="shared" si="243"/>
        <v>0</v>
      </c>
      <c r="KYM191" s="349">
        <f t="shared" si="243"/>
        <v>0</v>
      </c>
      <c r="KYN191" s="349">
        <f t="shared" si="243"/>
        <v>0</v>
      </c>
      <c r="KYO191" s="349">
        <f t="shared" si="243"/>
        <v>0</v>
      </c>
      <c r="KYP191" s="349">
        <f t="shared" si="243"/>
        <v>0</v>
      </c>
      <c r="KYQ191" s="349">
        <f t="shared" si="243"/>
        <v>0</v>
      </c>
      <c r="KYR191" s="349">
        <f t="shared" si="243"/>
        <v>0</v>
      </c>
      <c r="KYS191" s="349">
        <f t="shared" si="243"/>
        <v>0</v>
      </c>
      <c r="KYT191" s="349">
        <f t="shared" si="243"/>
        <v>0</v>
      </c>
      <c r="KYU191" s="349">
        <f t="shared" si="243"/>
        <v>0</v>
      </c>
      <c r="KYV191" s="349">
        <f t="shared" si="243"/>
        <v>0</v>
      </c>
      <c r="KYW191" s="349">
        <f t="shared" si="243"/>
        <v>0</v>
      </c>
      <c r="KYX191" s="349">
        <f t="shared" si="243"/>
        <v>0</v>
      </c>
      <c r="KYY191" s="349">
        <f t="shared" si="243"/>
        <v>0</v>
      </c>
      <c r="KYZ191" s="349">
        <f t="shared" si="243"/>
        <v>0</v>
      </c>
      <c r="KZA191" s="349">
        <f t="shared" si="243"/>
        <v>0</v>
      </c>
      <c r="KZB191" s="349">
        <f t="shared" si="243"/>
        <v>0</v>
      </c>
      <c r="KZC191" s="349">
        <f t="shared" si="243"/>
        <v>0</v>
      </c>
      <c r="KZD191" s="349">
        <f t="shared" si="243"/>
        <v>0</v>
      </c>
      <c r="KZE191" s="349">
        <f t="shared" si="243"/>
        <v>0</v>
      </c>
      <c r="KZF191" s="349">
        <f t="shared" si="243"/>
        <v>0</v>
      </c>
      <c r="KZG191" s="349">
        <f t="shared" si="243"/>
        <v>0</v>
      </c>
      <c r="KZH191" s="349">
        <f t="shared" si="243"/>
        <v>0</v>
      </c>
      <c r="KZI191" s="349">
        <f t="shared" si="243"/>
        <v>0</v>
      </c>
      <c r="KZJ191" s="349">
        <f t="shared" si="243"/>
        <v>0</v>
      </c>
      <c r="KZK191" s="349">
        <f t="shared" si="243"/>
        <v>0</v>
      </c>
      <c r="KZL191" s="349">
        <f t="shared" si="243"/>
        <v>0</v>
      </c>
      <c r="KZM191" s="349">
        <f t="shared" si="243"/>
        <v>0</v>
      </c>
      <c r="KZN191" s="349">
        <f t="shared" si="243"/>
        <v>0</v>
      </c>
      <c r="KZO191" s="349">
        <f t="shared" si="243"/>
        <v>0</v>
      </c>
      <c r="KZP191" s="349">
        <f t="shared" si="243"/>
        <v>0</v>
      </c>
      <c r="KZQ191" s="349">
        <f t="shared" si="243"/>
        <v>0</v>
      </c>
      <c r="KZR191" s="349">
        <f t="shared" si="243"/>
        <v>0</v>
      </c>
      <c r="KZS191" s="349">
        <f t="shared" ref="KZS191:LCD191" si="244">KZS18+KZS61+KZS105+KZS148</f>
        <v>0</v>
      </c>
      <c r="KZT191" s="349">
        <f t="shared" si="244"/>
        <v>0</v>
      </c>
      <c r="KZU191" s="349">
        <f t="shared" si="244"/>
        <v>0</v>
      </c>
      <c r="KZV191" s="349">
        <f t="shared" si="244"/>
        <v>0</v>
      </c>
      <c r="KZW191" s="349">
        <f t="shared" si="244"/>
        <v>0</v>
      </c>
      <c r="KZX191" s="349">
        <f t="shared" si="244"/>
        <v>0</v>
      </c>
      <c r="KZY191" s="349">
        <f t="shared" si="244"/>
        <v>0</v>
      </c>
      <c r="KZZ191" s="349">
        <f t="shared" si="244"/>
        <v>0</v>
      </c>
      <c r="LAA191" s="349">
        <f t="shared" si="244"/>
        <v>0</v>
      </c>
      <c r="LAB191" s="349">
        <f t="shared" si="244"/>
        <v>0</v>
      </c>
      <c r="LAC191" s="349">
        <f t="shared" si="244"/>
        <v>0</v>
      </c>
      <c r="LAD191" s="349">
        <f t="shared" si="244"/>
        <v>0</v>
      </c>
      <c r="LAE191" s="349">
        <f t="shared" si="244"/>
        <v>0</v>
      </c>
      <c r="LAF191" s="349">
        <f t="shared" si="244"/>
        <v>0</v>
      </c>
      <c r="LAG191" s="349">
        <f t="shared" si="244"/>
        <v>0</v>
      </c>
      <c r="LAH191" s="349">
        <f t="shared" si="244"/>
        <v>0</v>
      </c>
      <c r="LAI191" s="349">
        <f t="shared" si="244"/>
        <v>0</v>
      </c>
      <c r="LAJ191" s="349">
        <f t="shared" si="244"/>
        <v>0</v>
      </c>
      <c r="LAK191" s="349">
        <f t="shared" si="244"/>
        <v>0</v>
      </c>
      <c r="LAL191" s="349">
        <f t="shared" si="244"/>
        <v>0</v>
      </c>
      <c r="LAM191" s="349">
        <f t="shared" si="244"/>
        <v>0</v>
      </c>
      <c r="LAN191" s="349">
        <f t="shared" si="244"/>
        <v>0</v>
      </c>
      <c r="LAO191" s="349">
        <f t="shared" si="244"/>
        <v>0</v>
      </c>
      <c r="LAP191" s="349">
        <f t="shared" si="244"/>
        <v>0</v>
      </c>
      <c r="LAQ191" s="349">
        <f t="shared" si="244"/>
        <v>0</v>
      </c>
      <c r="LAR191" s="349">
        <f t="shared" si="244"/>
        <v>0</v>
      </c>
      <c r="LAS191" s="349">
        <f t="shared" si="244"/>
        <v>0</v>
      </c>
      <c r="LAT191" s="349">
        <f t="shared" si="244"/>
        <v>0</v>
      </c>
      <c r="LAU191" s="349">
        <f t="shared" si="244"/>
        <v>0</v>
      </c>
      <c r="LAV191" s="349">
        <f t="shared" si="244"/>
        <v>0</v>
      </c>
      <c r="LAW191" s="349">
        <f t="shared" si="244"/>
        <v>0</v>
      </c>
      <c r="LAX191" s="349">
        <f t="shared" si="244"/>
        <v>0</v>
      </c>
      <c r="LAY191" s="349">
        <f t="shared" si="244"/>
        <v>0</v>
      </c>
      <c r="LAZ191" s="349">
        <f t="shared" si="244"/>
        <v>0</v>
      </c>
      <c r="LBA191" s="349">
        <f t="shared" si="244"/>
        <v>0</v>
      </c>
      <c r="LBB191" s="349">
        <f t="shared" si="244"/>
        <v>0</v>
      </c>
      <c r="LBC191" s="349">
        <f t="shared" si="244"/>
        <v>0</v>
      </c>
      <c r="LBD191" s="349">
        <f t="shared" si="244"/>
        <v>0</v>
      </c>
      <c r="LBE191" s="349">
        <f t="shared" si="244"/>
        <v>0</v>
      </c>
      <c r="LBF191" s="349">
        <f t="shared" si="244"/>
        <v>0</v>
      </c>
      <c r="LBG191" s="349">
        <f t="shared" si="244"/>
        <v>0</v>
      </c>
      <c r="LBH191" s="349">
        <f t="shared" si="244"/>
        <v>0</v>
      </c>
      <c r="LBI191" s="349">
        <f t="shared" si="244"/>
        <v>0</v>
      </c>
      <c r="LBJ191" s="349">
        <f t="shared" si="244"/>
        <v>0</v>
      </c>
      <c r="LBK191" s="349">
        <f t="shared" si="244"/>
        <v>0</v>
      </c>
      <c r="LBL191" s="349">
        <f t="shared" si="244"/>
        <v>0</v>
      </c>
      <c r="LBM191" s="349">
        <f t="shared" si="244"/>
        <v>0</v>
      </c>
      <c r="LBN191" s="349">
        <f t="shared" si="244"/>
        <v>0</v>
      </c>
      <c r="LBO191" s="349">
        <f t="shared" si="244"/>
        <v>0</v>
      </c>
      <c r="LBP191" s="349">
        <f t="shared" si="244"/>
        <v>0</v>
      </c>
      <c r="LBQ191" s="349">
        <f t="shared" si="244"/>
        <v>0</v>
      </c>
      <c r="LBR191" s="349">
        <f t="shared" si="244"/>
        <v>0</v>
      </c>
      <c r="LBS191" s="349">
        <f t="shared" si="244"/>
        <v>0</v>
      </c>
      <c r="LBT191" s="349">
        <f t="shared" si="244"/>
        <v>0</v>
      </c>
      <c r="LBU191" s="349">
        <f t="shared" si="244"/>
        <v>0</v>
      </c>
      <c r="LBV191" s="349">
        <f t="shared" si="244"/>
        <v>0</v>
      </c>
      <c r="LBW191" s="349">
        <f t="shared" si="244"/>
        <v>0</v>
      </c>
      <c r="LBX191" s="349">
        <f t="shared" si="244"/>
        <v>0</v>
      </c>
      <c r="LBY191" s="349">
        <f t="shared" si="244"/>
        <v>0</v>
      </c>
      <c r="LBZ191" s="349">
        <f t="shared" si="244"/>
        <v>0</v>
      </c>
      <c r="LCA191" s="349">
        <f t="shared" si="244"/>
        <v>0</v>
      </c>
      <c r="LCB191" s="349">
        <f t="shared" si="244"/>
        <v>0</v>
      </c>
      <c r="LCC191" s="349">
        <f t="shared" si="244"/>
        <v>0</v>
      </c>
      <c r="LCD191" s="349">
        <f t="shared" si="244"/>
        <v>0</v>
      </c>
      <c r="LCE191" s="349">
        <f t="shared" ref="LCE191:LEP191" si="245">LCE18+LCE61+LCE105+LCE148</f>
        <v>0</v>
      </c>
      <c r="LCF191" s="349">
        <f t="shared" si="245"/>
        <v>0</v>
      </c>
      <c r="LCG191" s="349">
        <f t="shared" si="245"/>
        <v>0</v>
      </c>
      <c r="LCH191" s="349">
        <f t="shared" si="245"/>
        <v>0</v>
      </c>
      <c r="LCI191" s="349">
        <f t="shared" si="245"/>
        <v>0</v>
      </c>
      <c r="LCJ191" s="349">
        <f t="shared" si="245"/>
        <v>0</v>
      </c>
      <c r="LCK191" s="349">
        <f t="shared" si="245"/>
        <v>0</v>
      </c>
      <c r="LCL191" s="349">
        <f t="shared" si="245"/>
        <v>0</v>
      </c>
      <c r="LCM191" s="349">
        <f t="shared" si="245"/>
        <v>0</v>
      </c>
      <c r="LCN191" s="349">
        <f t="shared" si="245"/>
        <v>0</v>
      </c>
      <c r="LCO191" s="349">
        <f t="shared" si="245"/>
        <v>0</v>
      </c>
      <c r="LCP191" s="349">
        <f t="shared" si="245"/>
        <v>0</v>
      </c>
      <c r="LCQ191" s="349">
        <f t="shared" si="245"/>
        <v>0</v>
      </c>
      <c r="LCR191" s="349">
        <f t="shared" si="245"/>
        <v>0</v>
      </c>
      <c r="LCS191" s="349">
        <f t="shared" si="245"/>
        <v>0</v>
      </c>
      <c r="LCT191" s="349">
        <f t="shared" si="245"/>
        <v>0</v>
      </c>
      <c r="LCU191" s="349">
        <f t="shared" si="245"/>
        <v>0</v>
      </c>
      <c r="LCV191" s="349">
        <f t="shared" si="245"/>
        <v>0</v>
      </c>
      <c r="LCW191" s="349">
        <f t="shared" si="245"/>
        <v>0</v>
      </c>
      <c r="LCX191" s="349">
        <f t="shared" si="245"/>
        <v>0</v>
      </c>
      <c r="LCY191" s="349">
        <f t="shared" si="245"/>
        <v>0</v>
      </c>
      <c r="LCZ191" s="349">
        <f t="shared" si="245"/>
        <v>0</v>
      </c>
      <c r="LDA191" s="349">
        <f t="shared" si="245"/>
        <v>0</v>
      </c>
      <c r="LDB191" s="349">
        <f t="shared" si="245"/>
        <v>0</v>
      </c>
      <c r="LDC191" s="349">
        <f t="shared" si="245"/>
        <v>0</v>
      </c>
      <c r="LDD191" s="349">
        <f t="shared" si="245"/>
        <v>0</v>
      </c>
      <c r="LDE191" s="349">
        <f t="shared" si="245"/>
        <v>0</v>
      </c>
      <c r="LDF191" s="349">
        <f t="shared" si="245"/>
        <v>0</v>
      </c>
      <c r="LDG191" s="349">
        <f t="shared" si="245"/>
        <v>0</v>
      </c>
      <c r="LDH191" s="349">
        <f t="shared" si="245"/>
        <v>0</v>
      </c>
      <c r="LDI191" s="349">
        <f t="shared" si="245"/>
        <v>0</v>
      </c>
      <c r="LDJ191" s="349">
        <f t="shared" si="245"/>
        <v>0</v>
      </c>
      <c r="LDK191" s="349">
        <f t="shared" si="245"/>
        <v>0</v>
      </c>
      <c r="LDL191" s="349">
        <f t="shared" si="245"/>
        <v>0</v>
      </c>
      <c r="LDM191" s="349">
        <f t="shared" si="245"/>
        <v>0</v>
      </c>
      <c r="LDN191" s="349">
        <f t="shared" si="245"/>
        <v>0</v>
      </c>
      <c r="LDO191" s="349">
        <f t="shared" si="245"/>
        <v>0</v>
      </c>
      <c r="LDP191" s="349">
        <f t="shared" si="245"/>
        <v>0</v>
      </c>
      <c r="LDQ191" s="349">
        <f t="shared" si="245"/>
        <v>0</v>
      </c>
      <c r="LDR191" s="349">
        <f t="shared" si="245"/>
        <v>0</v>
      </c>
      <c r="LDS191" s="349">
        <f t="shared" si="245"/>
        <v>0</v>
      </c>
      <c r="LDT191" s="349">
        <f t="shared" si="245"/>
        <v>0</v>
      </c>
      <c r="LDU191" s="349">
        <f t="shared" si="245"/>
        <v>0</v>
      </c>
      <c r="LDV191" s="349">
        <f t="shared" si="245"/>
        <v>0</v>
      </c>
      <c r="LDW191" s="349">
        <f t="shared" si="245"/>
        <v>0</v>
      </c>
      <c r="LDX191" s="349">
        <f t="shared" si="245"/>
        <v>0</v>
      </c>
      <c r="LDY191" s="349">
        <f t="shared" si="245"/>
        <v>0</v>
      </c>
      <c r="LDZ191" s="349">
        <f t="shared" si="245"/>
        <v>0</v>
      </c>
      <c r="LEA191" s="349">
        <f t="shared" si="245"/>
        <v>0</v>
      </c>
      <c r="LEB191" s="349">
        <f t="shared" si="245"/>
        <v>0</v>
      </c>
      <c r="LEC191" s="349">
        <f t="shared" si="245"/>
        <v>0</v>
      </c>
      <c r="LED191" s="349">
        <f t="shared" si="245"/>
        <v>0</v>
      </c>
      <c r="LEE191" s="349">
        <f t="shared" si="245"/>
        <v>0</v>
      </c>
      <c r="LEF191" s="349">
        <f t="shared" si="245"/>
        <v>0</v>
      </c>
      <c r="LEG191" s="349">
        <f t="shared" si="245"/>
        <v>0</v>
      </c>
      <c r="LEH191" s="349">
        <f t="shared" si="245"/>
        <v>0</v>
      </c>
      <c r="LEI191" s="349">
        <f t="shared" si="245"/>
        <v>0</v>
      </c>
      <c r="LEJ191" s="349">
        <f t="shared" si="245"/>
        <v>0</v>
      </c>
      <c r="LEK191" s="349">
        <f t="shared" si="245"/>
        <v>0</v>
      </c>
      <c r="LEL191" s="349">
        <f t="shared" si="245"/>
        <v>0</v>
      </c>
      <c r="LEM191" s="349">
        <f t="shared" si="245"/>
        <v>0</v>
      </c>
      <c r="LEN191" s="349">
        <f t="shared" si="245"/>
        <v>0</v>
      </c>
      <c r="LEO191" s="349">
        <f t="shared" si="245"/>
        <v>0</v>
      </c>
      <c r="LEP191" s="349">
        <f t="shared" si="245"/>
        <v>0</v>
      </c>
      <c r="LEQ191" s="349">
        <f t="shared" ref="LEQ191:LHB191" si="246">LEQ18+LEQ61+LEQ105+LEQ148</f>
        <v>0</v>
      </c>
      <c r="LER191" s="349">
        <f t="shared" si="246"/>
        <v>0</v>
      </c>
      <c r="LES191" s="349">
        <f t="shared" si="246"/>
        <v>0</v>
      </c>
      <c r="LET191" s="349">
        <f t="shared" si="246"/>
        <v>0</v>
      </c>
      <c r="LEU191" s="349">
        <f t="shared" si="246"/>
        <v>0</v>
      </c>
      <c r="LEV191" s="349">
        <f t="shared" si="246"/>
        <v>0</v>
      </c>
      <c r="LEW191" s="349">
        <f t="shared" si="246"/>
        <v>0</v>
      </c>
      <c r="LEX191" s="349">
        <f t="shared" si="246"/>
        <v>0</v>
      </c>
      <c r="LEY191" s="349">
        <f t="shared" si="246"/>
        <v>0</v>
      </c>
      <c r="LEZ191" s="349">
        <f t="shared" si="246"/>
        <v>0</v>
      </c>
      <c r="LFA191" s="349">
        <f t="shared" si="246"/>
        <v>0</v>
      </c>
      <c r="LFB191" s="349">
        <f t="shared" si="246"/>
        <v>0</v>
      </c>
      <c r="LFC191" s="349">
        <f t="shared" si="246"/>
        <v>0</v>
      </c>
      <c r="LFD191" s="349">
        <f t="shared" si="246"/>
        <v>0</v>
      </c>
      <c r="LFE191" s="349">
        <f t="shared" si="246"/>
        <v>0</v>
      </c>
      <c r="LFF191" s="349">
        <f t="shared" si="246"/>
        <v>0</v>
      </c>
      <c r="LFG191" s="349">
        <f t="shared" si="246"/>
        <v>0</v>
      </c>
      <c r="LFH191" s="349">
        <f t="shared" si="246"/>
        <v>0</v>
      </c>
      <c r="LFI191" s="349">
        <f t="shared" si="246"/>
        <v>0</v>
      </c>
      <c r="LFJ191" s="349">
        <f t="shared" si="246"/>
        <v>0</v>
      </c>
      <c r="LFK191" s="349">
        <f t="shared" si="246"/>
        <v>0</v>
      </c>
      <c r="LFL191" s="349">
        <f t="shared" si="246"/>
        <v>0</v>
      </c>
      <c r="LFM191" s="349">
        <f t="shared" si="246"/>
        <v>0</v>
      </c>
      <c r="LFN191" s="349">
        <f t="shared" si="246"/>
        <v>0</v>
      </c>
      <c r="LFO191" s="349">
        <f t="shared" si="246"/>
        <v>0</v>
      </c>
      <c r="LFP191" s="349">
        <f t="shared" si="246"/>
        <v>0</v>
      </c>
      <c r="LFQ191" s="349">
        <f t="shared" si="246"/>
        <v>0</v>
      </c>
      <c r="LFR191" s="349">
        <f t="shared" si="246"/>
        <v>0</v>
      </c>
      <c r="LFS191" s="349">
        <f t="shared" si="246"/>
        <v>0</v>
      </c>
      <c r="LFT191" s="349">
        <f t="shared" si="246"/>
        <v>0</v>
      </c>
      <c r="LFU191" s="349">
        <f t="shared" si="246"/>
        <v>0</v>
      </c>
      <c r="LFV191" s="349">
        <f t="shared" si="246"/>
        <v>0</v>
      </c>
      <c r="LFW191" s="349">
        <f t="shared" si="246"/>
        <v>0</v>
      </c>
      <c r="LFX191" s="349">
        <f t="shared" si="246"/>
        <v>0</v>
      </c>
      <c r="LFY191" s="349">
        <f t="shared" si="246"/>
        <v>0</v>
      </c>
      <c r="LFZ191" s="349">
        <f t="shared" si="246"/>
        <v>0</v>
      </c>
      <c r="LGA191" s="349">
        <f t="shared" si="246"/>
        <v>0</v>
      </c>
      <c r="LGB191" s="349">
        <f t="shared" si="246"/>
        <v>0</v>
      </c>
      <c r="LGC191" s="349">
        <f t="shared" si="246"/>
        <v>0</v>
      </c>
      <c r="LGD191" s="349">
        <f t="shared" si="246"/>
        <v>0</v>
      </c>
      <c r="LGE191" s="349">
        <f t="shared" si="246"/>
        <v>0</v>
      </c>
      <c r="LGF191" s="349">
        <f t="shared" si="246"/>
        <v>0</v>
      </c>
      <c r="LGG191" s="349">
        <f t="shared" si="246"/>
        <v>0</v>
      </c>
      <c r="LGH191" s="349">
        <f t="shared" si="246"/>
        <v>0</v>
      </c>
      <c r="LGI191" s="349">
        <f t="shared" si="246"/>
        <v>0</v>
      </c>
      <c r="LGJ191" s="349">
        <f t="shared" si="246"/>
        <v>0</v>
      </c>
      <c r="LGK191" s="349">
        <f t="shared" si="246"/>
        <v>0</v>
      </c>
      <c r="LGL191" s="349">
        <f t="shared" si="246"/>
        <v>0</v>
      </c>
      <c r="LGM191" s="349">
        <f t="shared" si="246"/>
        <v>0</v>
      </c>
      <c r="LGN191" s="349">
        <f t="shared" si="246"/>
        <v>0</v>
      </c>
      <c r="LGO191" s="349">
        <f t="shared" si="246"/>
        <v>0</v>
      </c>
      <c r="LGP191" s="349">
        <f t="shared" si="246"/>
        <v>0</v>
      </c>
      <c r="LGQ191" s="349">
        <f t="shared" si="246"/>
        <v>0</v>
      </c>
      <c r="LGR191" s="349">
        <f t="shared" si="246"/>
        <v>0</v>
      </c>
      <c r="LGS191" s="349">
        <f t="shared" si="246"/>
        <v>0</v>
      </c>
      <c r="LGT191" s="349">
        <f t="shared" si="246"/>
        <v>0</v>
      </c>
      <c r="LGU191" s="349">
        <f t="shared" si="246"/>
        <v>0</v>
      </c>
      <c r="LGV191" s="349">
        <f t="shared" si="246"/>
        <v>0</v>
      </c>
      <c r="LGW191" s="349">
        <f t="shared" si="246"/>
        <v>0</v>
      </c>
      <c r="LGX191" s="349">
        <f t="shared" si="246"/>
        <v>0</v>
      </c>
      <c r="LGY191" s="349">
        <f t="shared" si="246"/>
        <v>0</v>
      </c>
      <c r="LGZ191" s="349">
        <f t="shared" si="246"/>
        <v>0</v>
      </c>
      <c r="LHA191" s="349">
        <f t="shared" si="246"/>
        <v>0</v>
      </c>
      <c r="LHB191" s="349">
        <f t="shared" si="246"/>
        <v>0</v>
      </c>
      <c r="LHC191" s="349">
        <f t="shared" ref="LHC191:LJN191" si="247">LHC18+LHC61+LHC105+LHC148</f>
        <v>0</v>
      </c>
      <c r="LHD191" s="349">
        <f t="shared" si="247"/>
        <v>0</v>
      </c>
      <c r="LHE191" s="349">
        <f t="shared" si="247"/>
        <v>0</v>
      </c>
      <c r="LHF191" s="349">
        <f t="shared" si="247"/>
        <v>0</v>
      </c>
      <c r="LHG191" s="349">
        <f t="shared" si="247"/>
        <v>0</v>
      </c>
      <c r="LHH191" s="349">
        <f t="shared" si="247"/>
        <v>0</v>
      </c>
      <c r="LHI191" s="349">
        <f t="shared" si="247"/>
        <v>0</v>
      </c>
      <c r="LHJ191" s="349">
        <f t="shared" si="247"/>
        <v>0</v>
      </c>
      <c r="LHK191" s="349">
        <f t="shared" si="247"/>
        <v>0</v>
      </c>
      <c r="LHL191" s="349">
        <f t="shared" si="247"/>
        <v>0</v>
      </c>
      <c r="LHM191" s="349">
        <f t="shared" si="247"/>
        <v>0</v>
      </c>
      <c r="LHN191" s="349">
        <f t="shared" si="247"/>
        <v>0</v>
      </c>
      <c r="LHO191" s="349">
        <f t="shared" si="247"/>
        <v>0</v>
      </c>
      <c r="LHP191" s="349">
        <f t="shared" si="247"/>
        <v>0</v>
      </c>
      <c r="LHQ191" s="349">
        <f t="shared" si="247"/>
        <v>0</v>
      </c>
      <c r="LHR191" s="349">
        <f t="shared" si="247"/>
        <v>0</v>
      </c>
      <c r="LHS191" s="349">
        <f t="shared" si="247"/>
        <v>0</v>
      </c>
      <c r="LHT191" s="349">
        <f t="shared" si="247"/>
        <v>0</v>
      </c>
      <c r="LHU191" s="349">
        <f t="shared" si="247"/>
        <v>0</v>
      </c>
      <c r="LHV191" s="349">
        <f t="shared" si="247"/>
        <v>0</v>
      </c>
      <c r="LHW191" s="349">
        <f t="shared" si="247"/>
        <v>0</v>
      </c>
      <c r="LHX191" s="349">
        <f t="shared" si="247"/>
        <v>0</v>
      </c>
      <c r="LHY191" s="349">
        <f t="shared" si="247"/>
        <v>0</v>
      </c>
      <c r="LHZ191" s="349">
        <f t="shared" si="247"/>
        <v>0</v>
      </c>
      <c r="LIA191" s="349">
        <f t="shared" si="247"/>
        <v>0</v>
      </c>
      <c r="LIB191" s="349">
        <f t="shared" si="247"/>
        <v>0</v>
      </c>
      <c r="LIC191" s="349">
        <f t="shared" si="247"/>
        <v>0</v>
      </c>
      <c r="LID191" s="349">
        <f t="shared" si="247"/>
        <v>0</v>
      </c>
      <c r="LIE191" s="349">
        <f t="shared" si="247"/>
        <v>0</v>
      </c>
      <c r="LIF191" s="349">
        <f t="shared" si="247"/>
        <v>0</v>
      </c>
      <c r="LIG191" s="349">
        <f t="shared" si="247"/>
        <v>0</v>
      </c>
      <c r="LIH191" s="349">
        <f t="shared" si="247"/>
        <v>0</v>
      </c>
      <c r="LII191" s="349">
        <f t="shared" si="247"/>
        <v>0</v>
      </c>
      <c r="LIJ191" s="349">
        <f t="shared" si="247"/>
        <v>0</v>
      </c>
      <c r="LIK191" s="349">
        <f t="shared" si="247"/>
        <v>0</v>
      </c>
      <c r="LIL191" s="349">
        <f t="shared" si="247"/>
        <v>0</v>
      </c>
      <c r="LIM191" s="349">
        <f t="shared" si="247"/>
        <v>0</v>
      </c>
      <c r="LIN191" s="349">
        <f t="shared" si="247"/>
        <v>0</v>
      </c>
      <c r="LIO191" s="349">
        <f t="shared" si="247"/>
        <v>0</v>
      </c>
      <c r="LIP191" s="349">
        <f t="shared" si="247"/>
        <v>0</v>
      </c>
      <c r="LIQ191" s="349">
        <f t="shared" si="247"/>
        <v>0</v>
      </c>
      <c r="LIR191" s="349">
        <f t="shared" si="247"/>
        <v>0</v>
      </c>
      <c r="LIS191" s="349">
        <f t="shared" si="247"/>
        <v>0</v>
      </c>
      <c r="LIT191" s="349">
        <f t="shared" si="247"/>
        <v>0</v>
      </c>
      <c r="LIU191" s="349">
        <f t="shared" si="247"/>
        <v>0</v>
      </c>
      <c r="LIV191" s="349">
        <f t="shared" si="247"/>
        <v>0</v>
      </c>
      <c r="LIW191" s="349">
        <f t="shared" si="247"/>
        <v>0</v>
      </c>
      <c r="LIX191" s="349">
        <f t="shared" si="247"/>
        <v>0</v>
      </c>
      <c r="LIY191" s="349">
        <f t="shared" si="247"/>
        <v>0</v>
      </c>
      <c r="LIZ191" s="349">
        <f t="shared" si="247"/>
        <v>0</v>
      </c>
      <c r="LJA191" s="349">
        <f t="shared" si="247"/>
        <v>0</v>
      </c>
      <c r="LJB191" s="349">
        <f t="shared" si="247"/>
        <v>0</v>
      </c>
      <c r="LJC191" s="349">
        <f t="shared" si="247"/>
        <v>0</v>
      </c>
      <c r="LJD191" s="349">
        <f t="shared" si="247"/>
        <v>0</v>
      </c>
      <c r="LJE191" s="349">
        <f t="shared" si="247"/>
        <v>0</v>
      </c>
      <c r="LJF191" s="349">
        <f t="shared" si="247"/>
        <v>0</v>
      </c>
      <c r="LJG191" s="349">
        <f t="shared" si="247"/>
        <v>0</v>
      </c>
      <c r="LJH191" s="349">
        <f t="shared" si="247"/>
        <v>0</v>
      </c>
      <c r="LJI191" s="349">
        <f t="shared" si="247"/>
        <v>0</v>
      </c>
      <c r="LJJ191" s="349">
        <f t="shared" si="247"/>
        <v>0</v>
      </c>
      <c r="LJK191" s="349">
        <f t="shared" si="247"/>
        <v>0</v>
      </c>
      <c r="LJL191" s="349">
        <f t="shared" si="247"/>
        <v>0</v>
      </c>
      <c r="LJM191" s="349">
        <f t="shared" si="247"/>
        <v>0</v>
      </c>
      <c r="LJN191" s="349">
        <f t="shared" si="247"/>
        <v>0</v>
      </c>
      <c r="LJO191" s="349">
        <f t="shared" ref="LJO191:LLZ191" si="248">LJO18+LJO61+LJO105+LJO148</f>
        <v>0</v>
      </c>
      <c r="LJP191" s="349">
        <f t="shared" si="248"/>
        <v>0</v>
      </c>
      <c r="LJQ191" s="349">
        <f t="shared" si="248"/>
        <v>0</v>
      </c>
      <c r="LJR191" s="349">
        <f t="shared" si="248"/>
        <v>0</v>
      </c>
      <c r="LJS191" s="349">
        <f t="shared" si="248"/>
        <v>0</v>
      </c>
      <c r="LJT191" s="349">
        <f t="shared" si="248"/>
        <v>0</v>
      </c>
      <c r="LJU191" s="349">
        <f t="shared" si="248"/>
        <v>0</v>
      </c>
      <c r="LJV191" s="349">
        <f t="shared" si="248"/>
        <v>0</v>
      </c>
      <c r="LJW191" s="349">
        <f t="shared" si="248"/>
        <v>0</v>
      </c>
      <c r="LJX191" s="349">
        <f t="shared" si="248"/>
        <v>0</v>
      </c>
      <c r="LJY191" s="349">
        <f t="shared" si="248"/>
        <v>0</v>
      </c>
      <c r="LJZ191" s="349">
        <f t="shared" si="248"/>
        <v>0</v>
      </c>
      <c r="LKA191" s="349">
        <f t="shared" si="248"/>
        <v>0</v>
      </c>
      <c r="LKB191" s="349">
        <f t="shared" si="248"/>
        <v>0</v>
      </c>
      <c r="LKC191" s="349">
        <f t="shared" si="248"/>
        <v>0</v>
      </c>
      <c r="LKD191" s="349">
        <f t="shared" si="248"/>
        <v>0</v>
      </c>
      <c r="LKE191" s="349">
        <f t="shared" si="248"/>
        <v>0</v>
      </c>
      <c r="LKF191" s="349">
        <f t="shared" si="248"/>
        <v>0</v>
      </c>
      <c r="LKG191" s="349">
        <f t="shared" si="248"/>
        <v>0</v>
      </c>
      <c r="LKH191" s="349">
        <f t="shared" si="248"/>
        <v>0</v>
      </c>
      <c r="LKI191" s="349">
        <f t="shared" si="248"/>
        <v>0</v>
      </c>
      <c r="LKJ191" s="349">
        <f t="shared" si="248"/>
        <v>0</v>
      </c>
      <c r="LKK191" s="349">
        <f t="shared" si="248"/>
        <v>0</v>
      </c>
      <c r="LKL191" s="349">
        <f t="shared" si="248"/>
        <v>0</v>
      </c>
      <c r="LKM191" s="349">
        <f t="shared" si="248"/>
        <v>0</v>
      </c>
      <c r="LKN191" s="349">
        <f t="shared" si="248"/>
        <v>0</v>
      </c>
      <c r="LKO191" s="349">
        <f t="shared" si="248"/>
        <v>0</v>
      </c>
      <c r="LKP191" s="349">
        <f t="shared" si="248"/>
        <v>0</v>
      </c>
      <c r="LKQ191" s="349">
        <f t="shared" si="248"/>
        <v>0</v>
      </c>
      <c r="LKR191" s="349">
        <f t="shared" si="248"/>
        <v>0</v>
      </c>
      <c r="LKS191" s="349">
        <f t="shared" si="248"/>
        <v>0</v>
      </c>
      <c r="LKT191" s="349">
        <f t="shared" si="248"/>
        <v>0</v>
      </c>
      <c r="LKU191" s="349">
        <f t="shared" si="248"/>
        <v>0</v>
      </c>
      <c r="LKV191" s="349">
        <f t="shared" si="248"/>
        <v>0</v>
      </c>
      <c r="LKW191" s="349">
        <f t="shared" si="248"/>
        <v>0</v>
      </c>
      <c r="LKX191" s="349">
        <f t="shared" si="248"/>
        <v>0</v>
      </c>
      <c r="LKY191" s="349">
        <f t="shared" si="248"/>
        <v>0</v>
      </c>
      <c r="LKZ191" s="349">
        <f t="shared" si="248"/>
        <v>0</v>
      </c>
      <c r="LLA191" s="349">
        <f t="shared" si="248"/>
        <v>0</v>
      </c>
      <c r="LLB191" s="349">
        <f t="shared" si="248"/>
        <v>0</v>
      </c>
      <c r="LLC191" s="349">
        <f t="shared" si="248"/>
        <v>0</v>
      </c>
      <c r="LLD191" s="349">
        <f t="shared" si="248"/>
        <v>0</v>
      </c>
      <c r="LLE191" s="349">
        <f t="shared" si="248"/>
        <v>0</v>
      </c>
      <c r="LLF191" s="349">
        <f t="shared" si="248"/>
        <v>0</v>
      </c>
      <c r="LLG191" s="349">
        <f t="shared" si="248"/>
        <v>0</v>
      </c>
      <c r="LLH191" s="349">
        <f t="shared" si="248"/>
        <v>0</v>
      </c>
      <c r="LLI191" s="349">
        <f t="shared" si="248"/>
        <v>0</v>
      </c>
      <c r="LLJ191" s="349">
        <f t="shared" si="248"/>
        <v>0</v>
      </c>
      <c r="LLK191" s="349">
        <f t="shared" si="248"/>
        <v>0</v>
      </c>
      <c r="LLL191" s="349">
        <f t="shared" si="248"/>
        <v>0</v>
      </c>
      <c r="LLM191" s="349">
        <f t="shared" si="248"/>
        <v>0</v>
      </c>
      <c r="LLN191" s="349">
        <f t="shared" si="248"/>
        <v>0</v>
      </c>
      <c r="LLO191" s="349">
        <f t="shared" si="248"/>
        <v>0</v>
      </c>
      <c r="LLP191" s="349">
        <f t="shared" si="248"/>
        <v>0</v>
      </c>
      <c r="LLQ191" s="349">
        <f t="shared" si="248"/>
        <v>0</v>
      </c>
      <c r="LLR191" s="349">
        <f t="shared" si="248"/>
        <v>0</v>
      </c>
      <c r="LLS191" s="349">
        <f t="shared" si="248"/>
        <v>0</v>
      </c>
      <c r="LLT191" s="349">
        <f t="shared" si="248"/>
        <v>0</v>
      </c>
      <c r="LLU191" s="349">
        <f t="shared" si="248"/>
        <v>0</v>
      </c>
      <c r="LLV191" s="349">
        <f t="shared" si="248"/>
        <v>0</v>
      </c>
      <c r="LLW191" s="349">
        <f t="shared" si="248"/>
        <v>0</v>
      </c>
      <c r="LLX191" s="349">
        <f t="shared" si="248"/>
        <v>0</v>
      </c>
      <c r="LLY191" s="349">
        <f t="shared" si="248"/>
        <v>0</v>
      </c>
      <c r="LLZ191" s="349">
        <f t="shared" si="248"/>
        <v>0</v>
      </c>
      <c r="LMA191" s="349">
        <f t="shared" ref="LMA191:LOL191" si="249">LMA18+LMA61+LMA105+LMA148</f>
        <v>0</v>
      </c>
      <c r="LMB191" s="349">
        <f t="shared" si="249"/>
        <v>0</v>
      </c>
      <c r="LMC191" s="349">
        <f t="shared" si="249"/>
        <v>0</v>
      </c>
      <c r="LMD191" s="349">
        <f t="shared" si="249"/>
        <v>0</v>
      </c>
      <c r="LME191" s="349">
        <f t="shared" si="249"/>
        <v>0</v>
      </c>
      <c r="LMF191" s="349">
        <f t="shared" si="249"/>
        <v>0</v>
      </c>
      <c r="LMG191" s="349">
        <f t="shared" si="249"/>
        <v>0</v>
      </c>
      <c r="LMH191" s="349">
        <f t="shared" si="249"/>
        <v>0</v>
      </c>
      <c r="LMI191" s="349">
        <f t="shared" si="249"/>
        <v>0</v>
      </c>
      <c r="LMJ191" s="349">
        <f t="shared" si="249"/>
        <v>0</v>
      </c>
      <c r="LMK191" s="349">
        <f t="shared" si="249"/>
        <v>0</v>
      </c>
      <c r="LML191" s="349">
        <f t="shared" si="249"/>
        <v>0</v>
      </c>
      <c r="LMM191" s="349">
        <f t="shared" si="249"/>
        <v>0</v>
      </c>
      <c r="LMN191" s="349">
        <f t="shared" si="249"/>
        <v>0</v>
      </c>
      <c r="LMO191" s="349">
        <f t="shared" si="249"/>
        <v>0</v>
      </c>
      <c r="LMP191" s="349">
        <f t="shared" si="249"/>
        <v>0</v>
      </c>
      <c r="LMQ191" s="349">
        <f t="shared" si="249"/>
        <v>0</v>
      </c>
      <c r="LMR191" s="349">
        <f t="shared" si="249"/>
        <v>0</v>
      </c>
      <c r="LMS191" s="349">
        <f t="shared" si="249"/>
        <v>0</v>
      </c>
      <c r="LMT191" s="349">
        <f t="shared" si="249"/>
        <v>0</v>
      </c>
      <c r="LMU191" s="349">
        <f t="shared" si="249"/>
        <v>0</v>
      </c>
      <c r="LMV191" s="349">
        <f t="shared" si="249"/>
        <v>0</v>
      </c>
      <c r="LMW191" s="349">
        <f t="shared" si="249"/>
        <v>0</v>
      </c>
      <c r="LMX191" s="349">
        <f t="shared" si="249"/>
        <v>0</v>
      </c>
      <c r="LMY191" s="349">
        <f t="shared" si="249"/>
        <v>0</v>
      </c>
      <c r="LMZ191" s="349">
        <f t="shared" si="249"/>
        <v>0</v>
      </c>
      <c r="LNA191" s="349">
        <f t="shared" si="249"/>
        <v>0</v>
      </c>
      <c r="LNB191" s="349">
        <f t="shared" si="249"/>
        <v>0</v>
      </c>
      <c r="LNC191" s="349">
        <f t="shared" si="249"/>
        <v>0</v>
      </c>
      <c r="LND191" s="349">
        <f t="shared" si="249"/>
        <v>0</v>
      </c>
      <c r="LNE191" s="349">
        <f t="shared" si="249"/>
        <v>0</v>
      </c>
      <c r="LNF191" s="349">
        <f t="shared" si="249"/>
        <v>0</v>
      </c>
      <c r="LNG191" s="349">
        <f t="shared" si="249"/>
        <v>0</v>
      </c>
      <c r="LNH191" s="349">
        <f t="shared" si="249"/>
        <v>0</v>
      </c>
      <c r="LNI191" s="349">
        <f t="shared" si="249"/>
        <v>0</v>
      </c>
      <c r="LNJ191" s="349">
        <f t="shared" si="249"/>
        <v>0</v>
      </c>
      <c r="LNK191" s="349">
        <f t="shared" si="249"/>
        <v>0</v>
      </c>
      <c r="LNL191" s="349">
        <f t="shared" si="249"/>
        <v>0</v>
      </c>
      <c r="LNM191" s="349">
        <f t="shared" si="249"/>
        <v>0</v>
      </c>
      <c r="LNN191" s="349">
        <f t="shared" si="249"/>
        <v>0</v>
      </c>
      <c r="LNO191" s="349">
        <f t="shared" si="249"/>
        <v>0</v>
      </c>
      <c r="LNP191" s="349">
        <f t="shared" si="249"/>
        <v>0</v>
      </c>
      <c r="LNQ191" s="349">
        <f t="shared" si="249"/>
        <v>0</v>
      </c>
      <c r="LNR191" s="349">
        <f t="shared" si="249"/>
        <v>0</v>
      </c>
      <c r="LNS191" s="349">
        <f t="shared" si="249"/>
        <v>0</v>
      </c>
      <c r="LNT191" s="349">
        <f t="shared" si="249"/>
        <v>0</v>
      </c>
      <c r="LNU191" s="349">
        <f t="shared" si="249"/>
        <v>0</v>
      </c>
      <c r="LNV191" s="349">
        <f t="shared" si="249"/>
        <v>0</v>
      </c>
      <c r="LNW191" s="349">
        <f t="shared" si="249"/>
        <v>0</v>
      </c>
      <c r="LNX191" s="349">
        <f t="shared" si="249"/>
        <v>0</v>
      </c>
      <c r="LNY191" s="349">
        <f t="shared" si="249"/>
        <v>0</v>
      </c>
      <c r="LNZ191" s="349">
        <f t="shared" si="249"/>
        <v>0</v>
      </c>
      <c r="LOA191" s="349">
        <f t="shared" si="249"/>
        <v>0</v>
      </c>
      <c r="LOB191" s="349">
        <f t="shared" si="249"/>
        <v>0</v>
      </c>
      <c r="LOC191" s="349">
        <f t="shared" si="249"/>
        <v>0</v>
      </c>
      <c r="LOD191" s="349">
        <f t="shared" si="249"/>
        <v>0</v>
      </c>
      <c r="LOE191" s="349">
        <f t="shared" si="249"/>
        <v>0</v>
      </c>
      <c r="LOF191" s="349">
        <f t="shared" si="249"/>
        <v>0</v>
      </c>
      <c r="LOG191" s="349">
        <f t="shared" si="249"/>
        <v>0</v>
      </c>
      <c r="LOH191" s="349">
        <f t="shared" si="249"/>
        <v>0</v>
      </c>
      <c r="LOI191" s="349">
        <f t="shared" si="249"/>
        <v>0</v>
      </c>
      <c r="LOJ191" s="349">
        <f t="shared" si="249"/>
        <v>0</v>
      </c>
      <c r="LOK191" s="349">
        <f t="shared" si="249"/>
        <v>0</v>
      </c>
      <c r="LOL191" s="349">
        <f t="shared" si="249"/>
        <v>0</v>
      </c>
      <c r="LOM191" s="349">
        <f t="shared" ref="LOM191:LQX191" si="250">LOM18+LOM61+LOM105+LOM148</f>
        <v>0</v>
      </c>
      <c r="LON191" s="349">
        <f t="shared" si="250"/>
        <v>0</v>
      </c>
      <c r="LOO191" s="349">
        <f t="shared" si="250"/>
        <v>0</v>
      </c>
      <c r="LOP191" s="349">
        <f t="shared" si="250"/>
        <v>0</v>
      </c>
      <c r="LOQ191" s="349">
        <f t="shared" si="250"/>
        <v>0</v>
      </c>
      <c r="LOR191" s="349">
        <f t="shared" si="250"/>
        <v>0</v>
      </c>
      <c r="LOS191" s="349">
        <f t="shared" si="250"/>
        <v>0</v>
      </c>
      <c r="LOT191" s="349">
        <f t="shared" si="250"/>
        <v>0</v>
      </c>
      <c r="LOU191" s="349">
        <f t="shared" si="250"/>
        <v>0</v>
      </c>
      <c r="LOV191" s="349">
        <f t="shared" si="250"/>
        <v>0</v>
      </c>
      <c r="LOW191" s="349">
        <f t="shared" si="250"/>
        <v>0</v>
      </c>
      <c r="LOX191" s="349">
        <f t="shared" si="250"/>
        <v>0</v>
      </c>
      <c r="LOY191" s="349">
        <f t="shared" si="250"/>
        <v>0</v>
      </c>
      <c r="LOZ191" s="349">
        <f t="shared" si="250"/>
        <v>0</v>
      </c>
      <c r="LPA191" s="349">
        <f t="shared" si="250"/>
        <v>0</v>
      </c>
      <c r="LPB191" s="349">
        <f t="shared" si="250"/>
        <v>0</v>
      </c>
      <c r="LPC191" s="349">
        <f t="shared" si="250"/>
        <v>0</v>
      </c>
      <c r="LPD191" s="349">
        <f t="shared" si="250"/>
        <v>0</v>
      </c>
      <c r="LPE191" s="349">
        <f t="shared" si="250"/>
        <v>0</v>
      </c>
      <c r="LPF191" s="349">
        <f t="shared" si="250"/>
        <v>0</v>
      </c>
      <c r="LPG191" s="349">
        <f t="shared" si="250"/>
        <v>0</v>
      </c>
      <c r="LPH191" s="349">
        <f t="shared" si="250"/>
        <v>0</v>
      </c>
      <c r="LPI191" s="349">
        <f t="shared" si="250"/>
        <v>0</v>
      </c>
      <c r="LPJ191" s="349">
        <f t="shared" si="250"/>
        <v>0</v>
      </c>
      <c r="LPK191" s="349">
        <f t="shared" si="250"/>
        <v>0</v>
      </c>
      <c r="LPL191" s="349">
        <f t="shared" si="250"/>
        <v>0</v>
      </c>
      <c r="LPM191" s="349">
        <f t="shared" si="250"/>
        <v>0</v>
      </c>
      <c r="LPN191" s="349">
        <f t="shared" si="250"/>
        <v>0</v>
      </c>
      <c r="LPO191" s="349">
        <f t="shared" si="250"/>
        <v>0</v>
      </c>
      <c r="LPP191" s="349">
        <f t="shared" si="250"/>
        <v>0</v>
      </c>
      <c r="LPQ191" s="349">
        <f t="shared" si="250"/>
        <v>0</v>
      </c>
      <c r="LPR191" s="349">
        <f t="shared" si="250"/>
        <v>0</v>
      </c>
      <c r="LPS191" s="349">
        <f t="shared" si="250"/>
        <v>0</v>
      </c>
      <c r="LPT191" s="349">
        <f t="shared" si="250"/>
        <v>0</v>
      </c>
      <c r="LPU191" s="349">
        <f t="shared" si="250"/>
        <v>0</v>
      </c>
      <c r="LPV191" s="349">
        <f t="shared" si="250"/>
        <v>0</v>
      </c>
      <c r="LPW191" s="349">
        <f t="shared" si="250"/>
        <v>0</v>
      </c>
      <c r="LPX191" s="349">
        <f t="shared" si="250"/>
        <v>0</v>
      </c>
      <c r="LPY191" s="349">
        <f t="shared" si="250"/>
        <v>0</v>
      </c>
      <c r="LPZ191" s="349">
        <f t="shared" si="250"/>
        <v>0</v>
      </c>
      <c r="LQA191" s="349">
        <f t="shared" si="250"/>
        <v>0</v>
      </c>
      <c r="LQB191" s="349">
        <f t="shared" si="250"/>
        <v>0</v>
      </c>
      <c r="LQC191" s="349">
        <f t="shared" si="250"/>
        <v>0</v>
      </c>
      <c r="LQD191" s="349">
        <f t="shared" si="250"/>
        <v>0</v>
      </c>
      <c r="LQE191" s="349">
        <f t="shared" si="250"/>
        <v>0</v>
      </c>
      <c r="LQF191" s="349">
        <f t="shared" si="250"/>
        <v>0</v>
      </c>
      <c r="LQG191" s="349">
        <f t="shared" si="250"/>
        <v>0</v>
      </c>
      <c r="LQH191" s="349">
        <f t="shared" si="250"/>
        <v>0</v>
      </c>
      <c r="LQI191" s="349">
        <f t="shared" si="250"/>
        <v>0</v>
      </c>
      <c r="LQJ191" s="349">
        <f t="shared" si="250"/>
        <v>0</v>
      </c>
      <c r="LQK191" s="349">
        <f t="shared" si="250"/>
        <v>0</v>
      </c>
      <c r="LQL191" s="349">
        <f t="shared" si="250"/>
        <v>0</v>
      </c>
      <c r="LQM191" s="349">
        <f t="shared" si="250"/>
        <v>0</v>
      </c>
      <c r="LQN191" s="349">
        <f t="shared" si="250"/>
        <v>0</v>
      </c>
      <c r="LQO191" s="349">
        <f t="shared" si="250"/>
        <v>0</v>
      </c>
      <c r="LQP191" s="349">
        <f t="shared" si="250"/>
        <v>0</v>
      </c>
      <c r="LQQ191" s="349">
        <f t="shared" si="250"/>
        <v>0</v>
      </c>
      <c r="LQR191" s="349">
        <f t="shared" si="250"/>
        <v>0</v>
      </c>
      <c r="LQS191" s="349">
        <f t="shared" si="250"/>
        <v>0</v>
      </c>
      <c r="LQT191" s="349">
        <f t="shared" si="250"/>
        <v>0</v>
      </c>
      <c r="LQU191" s="349">
        <f t="shared" si="250"/>
        <v>0</v>
      </c>
      <c r="LQV191" s="349">
        <f t="shared" si="250"/>
        <v>0</v>
      </c>
      <c r="LQW191" s="349">
        <f t="shared" si="250"/>
        <v>0</v>
      </c>
      <c r="LQX191" s="349">
        <f t="shared" si="250"/>
        <v>0</v>
      </c>
      <c r="LQY191" s="349">
        <f t="shared" ref="LQY191:LTJ191" si="251">LQY18+LQY61+LQY105+LQY148</f>
        <v>0</v>
      </c>
      <c r="LQZ191" s="349">
        <f t="shared" si="251"/>
        <v>0</v>
      </c>
      <c r="LRA191" s="349">
        <f t="shared" si="251"/>
        <v>0</v>
      </c>
      <c r="LRB191" s="349">
        <f t="shared" si="251"/>
        <v>0</v>
      </c>
      <c r="LRC191" s="349">
        <f t="shared" si="251"/>
        <v>0</v>
      </c>
      <c r="LRD191" s="349">
        <f t="shared" si="251"/>
        <v>0</v>
      </c>
      <c r="LRE191" s="349">
        <f t="shared" si="251"/>
        <v>0</v>
      </c>
      <c r="LRF191" s="349">
        <f t="shared" si="251"/>
        <v>0</v>
      </c>
      <c r="LRG191" s="349">
        <f t="shared" si="251"/>
        <v>0</v>
      </c>
      <c r="LRH191" s="349">
        <f t="shared" si="251"/>
        <v>0</v>
      </c>
      <c r="LRI191" s="349">
        <f t="shared" si="251"/>
        <v>0</v>
      </c>
      <c r="LRJ191" s="349">
        <f t="shared" si="251"/>
        <v>0</v>
      </c>
      <c r="LRK191" s="349">
        <f t="shared" si="251"/>
        <v>0</v>
      </c>
      <c r="LRL191" s="349">
        <f t="shared" si="251"/>
        <v>0</v>
      </c>
      <c r="LRM191" s="349">
        <f t="shared" si="251"/>
        <v>0</v>
      </c>
      <c r="LRN191" s="349">
        <f t="shared" si="251"/>
        <v>0</v>
      </c>
      <c r="LRO191" s="349">
        <f t="shared" si="251"/>
        <v>0</v>
      </c>
      <c r="LRP191" s="349">
        <f t="shared" si="251"/>
        <v>0</v>
      </c>
      <c r="LRQ191" s="349">
        <f t="shared" si="251"/>
        <v>0</v>
      </c>
      <c r="LRR191" s="349">
        <f t="shared" si="251"/>
        <v>0</v>
      </c>
      <c r="LRS191" s="349">
        <f t="shared" si="251"/>
        <v>0</v>
      </c>
      <c r="LRT191" s="349">
        <f t="shared" si="251"/>
        <v>0</v>
      </c>
      <c r="LRU191" s="349">
        <f t="shared" si="251"/>
        <v>0</v>
      </c>
      <c r="LRV191" s="349">
        <f t="shared" si="251"/>
        <v>0</v>
      </c>
      <c r="LRW191" s="349">
        <f t="shared" si="251"/>
        <v>0</v>
      </c>
      <c r="LRX191" s="349">
        <f t="shared" si="251"/>
        <v>0</v>
      </c>
      <c r="LRY191" s="349">
        <f t="shared" si="251"/>
        <v>0</v>
      </c>
      <c r="LRZ191" s="349">
        <f t="shared" si="251"/>
        <v>0</v>
      </c>
      <c r="LSA191" s="349">
        <f t="shared" si="251"/>
        <v>0</v>
      </c>
      <c r="LSB191" s="349">
        <f t="shared" si="251"/>
        <v>0</v>
      </c>
      <c r="LSC191" s="349">
        <f t="shared" si="251"/>
        <v>0</v>
      </c>
      <c r="LSD191" s="349">
        <f t="shared" si="251"/>
        <v>0</v>
      </c>
      <c r="LSE191" s="349">
        <f t="shared" si="251"/>
        <v>0</v>
      </c>
      <c r="LSF191" s="349">
        <f t="shared" si="251"/>
        <v>0</v>
      </c>
      <c r="LSG191" s="349">
        <f t="shared" si="251"/>
        <v>0</v>
      </c>
      <c r="LSH191" s="349">
        <f t="shared" si="251"/>
        <v>0</v>
      </c>
      <c r="LSI191" s="349">
        <f t="shared" si="251"/>
        <v>0</v>
      </c>
      <c r="LSJ191" s="349">
        <f t="shared" si="251"/>
        <v>0</v>
      </c>
      <c r="LSK191" s="349">
        <f t="shared" si="251"/>
        <v>0</v>
      </c>
      <c r="LSL191" s="349">
        <f t="shared" si="251"/>
        <v>0</v>
      </c>
      <c r="LSM191" s="349">
        <f t="shared" si="251"/>
        <v>0</v>
      </c>
      <c r="LSN191" s="349">
        <f t="shared" si="251"/>
        <v>0</v>
      </c>
      <c r="LSO191" s="349">
        <f t="shared" si="251"/>
        <v>0</v>
      </c>
      <c r="LSP191" s="349">
        <f t="shared" si="251"/>
        <v>0</v>
      </c>
      <c r="LSQ191" s="349">
        <f t="shared" si="251"/>
        <v>0</v>
      </c>
      <c r="LSR191" s="349">
        <f t="shared" si="251"/>
        <v>0</v>
      </c>
      <c r="LSS191" s="349">
        <f t="shared" si="251"/>
        <v>0</v>
      </c>
      <c r="LST191" s="349">
        <f t="shared" si="251"/>
        <v>0</v>
      </c>
      <c r="LSU191" s="349">
        <f t="shared" si="251"/>
        <v>0</v>
      </c>
      <c r="LSV191" s="349">
        <f t="shared" si="251"/>
        <v>0</v>
      </c>
      <c r="LSW191" s="349">
        <f t="shared" si="251"/>
        <v>0</v>
      </c>
      <c r="LSX191" s="349">
        <f t="shared" si="251"/>
        <v>0</v>
      </c>
      <c r="LSY191" s="349">
        <f t="shared" si="251"/>
        <v>0</v>
      </c>
      <c r="LSZ191" s="349">
        <f t="shared" si="251"/>
        <v>0</v>
      </c>
      <c r="LTA191" s="349">
        <f t="shared" si="251"/>
        <v>0</v>
      </c>
      <c r="LTB191" s="349">
        <f t="shared" si="251"/>
        <v>0</v>
      </c>
      <c r="LTC191" s="349">
        <f t="shared" si="251"/>
        <v>0</v>
      </c>
      <c r="LTD191" s="349">
        <f t="shared" si="251"/>
        <v>0</v>
      </c>
      <c r="LTE191" s="349">
        <f t="shared" si="251"/>
        <v>0</v>
      </c>
      <c r="LTF191" s="349">
        <f t="shared" si="251"/>
        <v>0</v>
      </c>
      <c r="LTG191" s="349">
        <f t="shared" si="251"/>
        <v>0</v>
      </c>
      <c r="LTH191" s="349">
        <f t="shared" si="251"/>
        <v>0</v>
      </c>
      <c r="LTI191" s="349">
        <f t="shared" si="251"/>
        <v>0</v>
      </c>
      <c r="LTJ191" s="349">
        <f t="shared" si="251"/>
        <v>0</v>
      </c>
      <c r="LTK191" s="349">
        <f t="shared" ref="LTK191:LVV191" si="252">LTK18+LTK61+LTK105+LTK148</f>
        <v>0</v>
      </c>
      <c r="LTL191" s="349">
        <f t="shared" si="252"/>
        <v>0</v>
      </c>
      <c r="LTM191" s="349">
        <f t="shared" si="252"/>
        <v>0</v>
      </c>
      <c r="LTN191" s="349">
        <f t="shared" si="252"/>
        <v>0</v>
      </c>
      <c r="LTO191" s="349">
        <f t="shared" si="252"/>
        <v>0</v>
      </c>
      <c r="LTP191" s="349">
        <f t="shared" si="252"/>
        <v>0</v>
      </c>
      <c r="LTQ191" s="349">
        <f t="shared" si="252"/>
        <v>0</v>
      </c>
      <c r="LTR191" s="349">
        <f t="shared" si="252"/>
        <v>0</v>
      </c>
      <c r="LTS191" s="349">
        <f t="shared" si="252"/>
        <v>0</v>
      </c>
      <c r="LTT191" s="349">
        <f t="shared" si="252"/>
        <v>0</v>
      </c>
      <c r="LTU191" s="349">
        <f t="shared" si="252"/>
        <v>0</v>
      </c>
      <c r="LTV191" s="349">
        <f t="shared" si="252"/>
        <v>0</v>
      </c>
      <c r="LTW191" s="349">
        <f t="shared" si="252"/>
        <v>0</v>
      </c>
      <c r="LTX191" s="349">
        <f t="shared" si="252"/>
        <v>0</v>
      </c>
      <c r="LTY191" s="349">
        <f t="shared" si="252"/>
        <v>0</v>
      </c>
      <c r="LTZ191" s="349">
        <f t="shared" si="252"/>
        <v>0</v>
      </c>
      <c r="LUA191" s="349">
        <f t="shared" si="252"/>
        <v>0</v>
      </c>
      <c r="LUB191" s="349">
        <f t="shared" si="252"/>
        <v>0</v>
      </c>
      <c r="LUC191" s="349">
        <f t="shared" si="252"/>
        <v>0</v>
      </c>
      <c r="LUD191" s="349">
        <f t="shared" si="252"/>
        <v>0</v>
      </c>
      <c r="LUE191" s="349">
        <f t="shared" si="252"/>
        <v>0</v>
      </c>
      <c r="LUF191" s="349">
        <f t="shared" si="252"/>
        <v>0</v>
      </c>
      <c r="LUG191" s="349">
        <f t="shared" si="252"/>
        <v>0</v>
      </c>
      <c r="LUH191" s="349">
        <f t="shared" si="252"/>
        <v>0</v>
      </c>
      <c r="LUI191" s="349">
        <f t="shared" si="252"/>
        <v>0</v>
      </c>
      <c r="LUJ191" s="349">
        <f t="shared" si="252"/>
        <v>0</v>
      </c>
      <c r="LUK191" s="349">
        <f t="shared" si="252"/>
        <v>0</v>
      </c>
      <c r="LUL191" s="349">
        <f t="shared" si="252"/>
        <v>0</v>
      </c>
      <c r="LUM191" s="349">
        <f t="shared" si="252"/>
        <v>0</v>
      </c>
      <c r="LUN191" s="349">
        <f t="shared" si="252"/>
        <v>0</v>
      </c>
      <c r="LUO191" s="349">
        <f t="shared" si="252"/>
        <v>0</v>
      </c>
      <c r="LUP191" s="349">
        <f t="shared" si="252"/>
        <v>0</v>
      </c>
      <c r="LUQ191" s="349">
        <f t="shared" si="252"/>
        <v>0</v>
      </c>
      <c r="LUR191" s="349">
        <f t="shared" si="252"/>
        <v>0</v>
      </c>
      <c r="LUS191" s="349">
        <f t="shared" si="252"/>
        <v>0</v>
      </c>
      <c r="LUT191" s="349">
        <f t="shared" si="252"/>
        <v>0</v>
      </c>
      <c r="LUU191" s="349">
        <f t="shared" si="252"/>
        <v>0</v>
      </c>
      <c r="LUV191" s="349">
        <f t="shared" si="252"/>
        <v>0</v>
      </c>
      <c r="LUW191" s="349">
        <f t="shared" si="252"/>
        <v>0</v>
      </c>
      <c r="LUX191" s="349">
        <f t="shared" si="252"/>
        <v>0</v>
      </c>
      <c r="LUY191" s="349">
        <f t="shared" si="252"/>
        <v>0</v>
      </c>
      <c r="LUZ191" s="349">
        <f t="shared" si="252"/>
        <v>0</v>
      </c>
      <c r="LVA191" s="349">
        <f t="shared" si="252"/>
        <v>0</v>
      </c>
      <c r="LVB191" s="349">
        <f t="shared" si="252"/>
        <v>0</v>
      </c>
      <c r="LVC191" s="349">
        <f t="shared" si="252"/>
        <v>0</v>
      </c>
      <c r="LVD191" s="349">
        <f t="shared" si="252"/>
        <v>0</v>
      </c>
      <c r="LVE191" s="349">
        <f t="shared" si="252"/>
        <v>0</v>
      </c>
      <c r="LVF191" s="349">
        <f t="shared" si="252"/>
        <v>0</v>
      </c>
      <c r="LVG191" s="349">
        <f t="shared" si="252"/>
        <v>0</v>
      </c>
      <c r="LVH191" s="349">
        <f t="shared" si="252"/>
        <v>0</v>
      </c>
      <c r="LVI191" s="349">
        <f t="shared" si="252"/>
        <v>0</v>
      </c>
      <c r="LVJ191" s="349">
        <f t="shared" si="252"/>
        <v>0</v>
      </c>
      <c r="LVK191" s="349">
        <f t="shared" si="252"/>
        <v>0</v>
      </c>
      <c r="LVL191" s="349">
        <f t="shared" si="252"/>
        <v>0</v>
      </c>
      <c r="LVM191" s="349">
        <f t="shared" si="252"/>
        <v>0</v>
      </c>
      <c r="LVN191" s="349">
        <f t="shared" si="252"/>
        <v>0</v>
      </c>
      <c r="LVO191" s="349">
        <f t="shared" si="252"/>
        <v>0</v>
      </c>
      <c r="LVP191" s="349">
        <f t="shared" si="252"/>
        <v>0</v>
      </c>
      <c r="LVQ191" s="349">
        <f t="shared" si="252"/>
        <v>0</v>
      </c>
      <c r="LVR191" s="349">
        <f t="shared" si="252"/>
        <v>0</v>
      </c>
      <c r="LVS191" s="349">
        <f t="shared" si="252"/>
        <v>0</v>
      </c>
      <c r="LVT191" s="349">
        <f t="shared" si="252"/>
        <v>0</v>
      </c>
      <c r="LVU191" s="349">
        <f t="shared" si="252"/>
        <v>0</v>
      </c>
      <c r="LVV191" s="349">
        <f t="shared" si="252"/>
        <v>0</v>
      </c>
      <c r="LVW191" s="349">
        <f t="shared" ref="LVW191:LYH191" si="253">LVW18+LVW61+LVW105+LVW148</f>
        <v>0</v>
      </c>
      <c r="LVX191" s="349">
        <f t="shared" si="253"/>
        <v>0</v>
      </c>
      <c r="LVY191" s="349">
        <f t="shared" si="253"/>
        <v>0</v>
      </c>
      <c r="LVZ191" s="349">
        <f t="shared" si="253"/>
        <v>0</v>
      </c>
      <c r="LWA191" s="349">
        <f t="shared" si="253"/>
        <v>0</v>
      </c>
      <c r="LWB191" s="349">
        <f t="shared" si="253"/>
        <v>0</v>
      </c>
      <c r="LWC191" s="349">
        <f t="shared" si="253"/>
        <v>0</v>
      </c>
      <c r="LWD191" s="349">
        <f t="shared" si="253"/>
        <v>0</v>
      </c>
      <c r="LWE191" s="349">
        <f t="shared" si="253"/>
        <v>0</v>
      </c>
      <c r="LWF191" s="349">
        <f t="shared" si="253"/>
        <v>0</v>
      </c>
      <c r="LWG191" s="349">
        <f t="shared" si="253"/>
        <v>0</v>
      </c>
      <c r="LWH191" s="349">
        <f t="shared" si="253"/>
        <v>0</v>
      </c>
      <c r="LWI191" s="349">
        <f t="shared" si="253"/>
        <v>0</v>
      </c>
      <c r="LWJ191" s="349">
        <f t="shared" si="253"/>
        <v>0</v>
      </c>
      <c r="LWK191" s="349">
        <f t="shared" si="253"/>
        <v>0</v>
      </c>
      <c r="LWL191" s="349">
        <f t="shared" si="253"/>
        <v>0</v>
      </c>
      <c r="LWM191" s="349">
        <f t="shared" si="253"/>
        <v>0</v>
      </c>
      <c r="LWN191" s="349">
        <f t="shared" si="253"/>
        <v>0</v>
      </c>
      <c r="LWO191" s="349">
        <f t="shared" si="253"/>
        <v>0</v>
      </c>
      <c r="LWP191" s="349">
        <f t="shared" si="253"/>
        <v>0</v>
      </c>
      <c r="LWQ191" s="349">
        <f t="shared" si="253"/>
        <v>0</v>
      </c>
      <c r="LWR191" s="349">
        <f t="shared" si="253"/>
        <v>0</v>
      </c>
      <c r="LWS191" s="349">
        <f t="shared" si="253"/>
        <v>0</v>
      </c>
      <c r="LWT191" s="349">
        <f t="shared" si="253"/>
        <v>0</v>
      </c>
      <c r="LWU191" s="349">
        <f t="shared" si="253"/>
        <v>0</v>
      </c>
      <c r="LWV191" s="349">
        <f t="shared" si="253"/>
        <v>0</v>
      </c>
      <c r="LWW191" s="349">
        <f t="shared" si="253"/>
        <v>0</v>
      </c>
      <c r="LWX191" s="349">
        <f t="shared" si="253"/>
        <v>0</v>
      </c>
      <c r="LWY191" s="349">
        <f t="shared" si="253"/>
        <v>0</v>
      </c>
      <c r="LWZ191" s="349">
        <f t="shared" si="253"/>
        <v>0</v>
      </c>
      <c r="LXA191" s="349">
        <f t="shared" si="253"/>
        <v>0</v>
      </c>
      <c r="LXB191" s="349">
        <f t="shared" si="253"/>
        <v>0</v>
      </c>
      <c r="LXC191" s="349">
        <f t="shared" si="253"/>
        <v>0</v>
      </c>
      <c r="LXD191" s="349">
        <f t="shared" si="253"/>
        <v>0</v>
      </c>
      <c r="LXE191" s="349">
        <f t="shared" si="253"/>
        <v>0</v>
      </c>
      <c r="LXF191" s="349">
        <f t="shared" si="253"/>
        <v>0</v>
      </c>
      <c r="LXG191" s="349">
        <f t="shared" si="253"/>
        <v>0</v>
      </c>
      <c r="LXH191" s="349">
        <f t="shared" si="253"/>
        <v>0</v>
      </c>
      <c r="LXI191" s="349">
        <f t="shared" si="253"/>
        <v>0</v>
      </c>
      <c r="LXJ191" s="349">
        <f t="shared" si="253"/>
        <v>0</v>
      </c>
      <c r="LXK191" s="349">
        <f t="shared" si="253"/>
        <v>0</v>
      </c>
      <c r="LXL191" s="349">
        <f t="shared" si="253"/>
        <v>0</v>
      </c>
      <c r="LXM191" s="349">
        <f t="shared" si="253"/>
        <v>0</v>
      </c>
      <c r="LXN191" s="349">
        <f t="shared" si="253"/>
        <v>0</v>
      </c>
      <c r="LXO191" s="349">
        <f t="shared" si="253"/>
        <v>0</v>
      </c>
      <c r="LXP191" s="349">
        <f t="shared" si="253"/>
        <v>0</v>
      </c>
      <c r="LXQ191" s="349">
        <f t="shared" si="253"/>
        <v>0</v>
      </c>
      <c r="LXR191" s="349">
        <f t="shared" si="253"/>
        <v>0</v>
      </c>
      <c r="LXS191" s="349">
        <f t="shared" si="253"/>
        <v>0</v>
      </c>
      <c r="LXT191" s="349">
        <f t="shared" si="253"/>
        <v>0</v>
      </c>
      <c r="LXU191" s="349">
        <f t="shared" si="253"/>
        <v>0</v>
      </c>
      <c r="LXV191" s="349">
        <f t="shared" si="253"/>
        <v>0</v>
      </c>
      <c r="LXW191" s="349">
        <f t="shared" si="253"/>
        <v>0</v>
      </c>
      <c r="LXX191" s="349">
        <f t="shared" si="253"/>
        <v>0</v>
      </c>
      <c r="LXY191" s="349">
        <f t="shared" si="253"/>
        <v>0</v>
      </c>
      <c r="LXZ191" s="349">
        <f t="shared" si="253"/>
        <v>0</v>
      </c>
      <c r="LYA191" s="349">
        <f t="shared" si="253"/>
        <v>0</v>
      </c>
      <c r="LYB191" s="349">
        <f t="shared" si="253"/>
        <v>0</v>
      </c>
      <c r="LYC191" s="349">
        <f t="shared" si="253"/>
        <v>0</v>
      </c>
      <c r="LYD191" s="349">
        <f t="shared" si="253"/>
        <v>0</v>
      </c>
      <c r="LYE191" s="349">
        <f t="shared" si="253"/>
        <v>0</v>
      </c>
      <c r="LYF191" s="349">
        <f t="shared" si="253"/>
        <v>0</v>
      </c>
      <c r="LYG191" s="349">
        <f t="shared" si="253"/>
        <v>0</v>
      </c>
      <c r="LYH191" s="349">
        <f t="shared" si="253"/>
        <v>0</v>
      </c>
      <c r="LYI191" s="349">
        <f t="shared" ref="LYI191:MAT191" si="254">LYI18+LYI61+LYI105+LYI148</f>
        <v>0</v>
      </c>
      <c r="LYJ191" s="349">
        <f t="shared" si="254"/>
        <v>0</v>
      </c>
      <c r="LYK191" s="349">
        <f t="shared" si="254"/>
        <v>0</v>
      </c>
      <c r="LYL191" s="349">
        <f t="shared" si="254"/>
        <v>0</v>
      </c>
      <c r="LYM191" s="349">
        <f t="shared" si="254"/>
        <v>0</v>
      </c>
      <c r="LYN191" s="349">
        <f t="shared" si="254"/>
        <v>0</v>
      </c>
      <c r="LYO191" s="349">
        <f t="shared" si="254"/>
        <v>0</v>
      </c>
      <c r="LYP191" s="349">
        <f t="shared" si="254"/>
        <v>0</v>
      </c>
      <c r="LYQ191" s="349">
        <f t="shared" si="254"/>
        <v>0</v>
      </c>
      <c r="LYR191" s="349">
        <f t="shared" si="254"/>
        <v>0</v>
      </c>
      <c r="LYS191" s="349">
        <f t="shared" si="254"/>
        <v>0</v>
      </c>
      <c r="LYT191" s="349">
        <f t="shared" si="254"/>
        <v>0</v>
      </c>
      <c r="LYU191" s="349">
        <f t="shared" si="254"/>
        <v>0</v>
      </c>
      <c r="LYV191" s="349">
        <f t="shared" si="254"/>
        <v>0</v>
      </c>
      <c r="LYW191" s="349">
        <f t="shared" si="254"/>
        <v>0</v>
      </c>
      <c r="LYX191" s="349">
        <f t="shared" si="254"/>
        <v>0</v>
      </c>
      <c r="LYY191" s="349">
        <f t="shared" si="254"/>
        <v>0</v>
      </c>
      <c r="LYZ191" s="349">
        <f t="shared" si="254"/>
        <v>0</v>
      </c>
      <c r="LZA191" s="349">
        <f t="shared" si="254"/>
        <v>0</v>
      </c>
      <c r="LZB191" s="349">
        <f t="shared" si="254"/>
        <v>0</v>
      </c>
      <c r="LZC191" s="349">
        <f t="shared" si="254"/>
        <v>0</v>
      </c>
      <c r="LZD191" s="349">
        <f t="shared" si="254"/>
        <v>0</v>
      </c>
      <c r="LZE191" s="349">
        <f t="shared" si="254"/>
        <v>0</v>
      </c>
      <c r="LZF191" s="349">
        <f t="shared" si="254"/>
        <v>0</v>
      </c>
      <c r="LZG191" s="349">
        <f t="shared" si="254"/>
        <v>0</v>
      </c>
      <c r="LZH191" s="349">
        <f t="shared" si="254"/>
        <v>0</v>
      </c>
      <c r="LZI191" s="349">
        <f t="shared" si="254"/>
        <v>0</v>
      </c>
      <c r="LZJ191" s="349">
        <f t="shared" si="254"/>
        <v>0</v>
      </c>
      <c r="LZK191" s="349">
        <f t="shared" si="254"/>
        <v>0</v>
      </c>
      <c r="LZL191" s="349">
        <f t="shared" si="254"/>
        <v>0</v>
      </c>
      <c r="LZM191" s="349">
        <f t="shared" si="254"/>
        <v>0</v>
      </c>
      <c r="LZN191" s="349">
        <f t="shared" si="254"/>
        <v>0</v>
      </c>
      <c r="LZO191" s="349">
        <f t="shared" si="254"/>
        <v>0</v>
      </c>
      <c r="LZP191" s="349">
        <f t="shared" si="254"/>
        <v>0</v>
      </c>
      <c r="LZQ191" s="349">
        <f t="shared" si="254"/>
        <v>0</v>
      </c>
      <c r="LZR191" s="349">
        <f t="shared" si="254"/>
        <v>0</v>
      </c>
      <c r="LZS191" s="349">
        <f t="shared" si="254"/>
        <v>0</v>
      </c>
      <c r="LZT191" s="349">
        <f t="shared" si="254"/>
        <v>0</v>
      </c>
      <c r="LZU191" s="349">
        <f t="shared" si="254"/>
        <v>0</v>
      </c>
      <c r="LZV191" s="349">
        <f t="shared" si="254"/>
        <v>0</v>
      </c>
      <c r="LZW191" s="349">
        <f t="shared" si="254"/>
        <v>0</v>
      </c>
      <c r="LZX191" s="349">
        <f t="shared" si="254"/>
        <v>0</v>
      </c>
      <c r="LZY191" s="349">
        <f t="shared" si="254"/>
        <v>0</v>
      </c>
      <c r="LZZ191" s="349">
        <f t="shared" si="254"/>
        <v>0</v>
      </c>
      <c r="MAA191" s="349">
        <f t="shared" si="254"/>
        <v>0</v>
      </c>
      <c r="MAB191" s="349">
        <f t="shared" si="254"/>
        <v>0</v>
      </c>
      <c r="MAC191" s="349">
        <f t="shared" si="254"/>
        <v>0</v>
      </c>
      <c r="MAD191" s="349">
        <f t="shared" si="254"/>
        <v>0</v>
      </c>
      <c r="MAE191" s="349">
        <f t="shared" si="254"/>
        <v>0</v>
      </c>
      <c r="MAF191" s="349">
        <f t="shared" si="254"/>
        <v>0</v>
      </c>
      <c r="MAG191" s="349">
        <f t="shared" si="254"/>
        <v>0</v>
      </c>
      <c r="MAH191" s="349">
        <f t="shared" si="254"/>
        <v>0</v>
      </c>
      <c r="MAI191" s="349">
        <f t="shared" si="254"/>
        <v>0</v>
      </c>
      <c r="MAJ191" s="349">
        <f t="shared" si="254"/>
        <v>0</v>
      </c>
      <c r="MAK191" s="349">
        <f t="shared" si="254"/>
        <v>0</v>
      </c>
      <c r="MAL191" s="349">
        <f t="shared" si="254"/>
        <v>0</v>
      </c>
      <c r="MAM191" s="349">
        <f t="shared" si="254"/>
        <v>0</v>
      </c>
      <c r="MAN191" s="349">
        <f t="shared" si="254"/>
        <v>0</v>
      </c>
      <c r="MAO191" s="349">
        <f t="shared" si="254"/>
        <v>0</v>
      </c>
      <c r="MAP191" s="349">
        <f t="shared" si="254"/>
        <v>0</v>
      </c>
      <c r="MAQ191" s="349">
        <f t="shared" si="254"/>
        <v>0</v>
      </c>
      <c r="MAR191" s="349">
        <f t="shared" si="254"/>
        <v>0</v>
      </c>
      <c r="MAS191" s="349">
        <f t="shared" si="254"/>
        <v>0</v>
      </c>
      <c r="MAT191" s="349">
        <f t="shared" si="254"/>
        <v>0</v>
      </c>
      <c r="MAU191" s="349">
        <f t="shared" ref="MAU191:MDF191" si="255">MAU18+MAU61+MAU105+MAU148</f>
        <v>0</v>
      </c>
      <c r="MAV191" s="349">
        <f t="shared" si="255"/>
        <v>0</v>
      </c>
      <c r="MAW191" s="349">
        <f t="shared" si="255"/>
        <v>0</v>
      </c>
      <c r="MAX191" s="349">
        <f t="shared" si="255"/>
        <v>0</v>
      </c>
      <c r="MAY191" s="349">
        <f t="shared" si="255"/>
        <v>0</v>
      </c>
      <c r="MAZ191" s="349">
        <f t="shared" si="255"/>
        <v>0</v>
      </c>
      <c r="MBA191" s="349">
        <f t="shared" si="255"/>
        <v>0</v>
      </c>
      <c r="MBB191" s="349">
        <f t="shared" si="255"/>
        <v>0</v>
      </c>
      <c r="MBC191" s="349">
        <f t="shared" si="255"/>
        <v>0</v>
      </c>
      <c r="MBD191" s="349">
        <f t="shared" si="255"/>
        <v>0</v>
      </c>
      <c r="MBE191" s="349">
        <f t="shared" si="255"/>
        <v>0</v>
      </c>
      <c r="MBF191" s="349">
        <f t="shared" si="255"/>
        <v>0</v>
      </c>
      <c r="MBG191" s="349">
        <f t="shared" si="255"/>
        <v>0</v>
      </c>
      <c r="MBH191" s="349">
        <f t="shared" si="255"/>
        <v>0</v>
      </c>
      <c r="MBI191" s="349">
        <f t="shared" si="255"/>
        <v>0</v>
      </c>
      <c r="MBJ191" s="349">
        <f t="shared" si="255"/>
        <v>0</v>
      </c>
      <c r="MBK191" s="349">
        <f t="shared" si="255"/>
        <v>0</v>
      </c>
      <c r="MBL191" s="349">
        <f t="shared" si="255"/>
        <v>0</v>
      </c>
      <c r="MBM191" s="349">
        <f t="shared" si="255"/>
        <v>0</v>
      </c>
      <c r="MBN191" s="349">
        <f t="shared" si="255"/>
        <v>0</v>
      </c>
      <c r="MBO191" s="349">
        <f t="shared" si="255"/>
        <v>0</v>
      </c>
      <c r="MBP191" s="349">
        <f t="shared" si="255"/>
        <v>0</v>
      </c>
      <c r="MBQ191" s="349">
        <f t="shared" si="255"/>
        <v>0</v>
      </c>
      <c r="MBR191" s="349">
        <f t="shared" si="255"/>
        <v>0</v>
      </c>
      <c r="MBS191" s="349">
        <f t="shared" si="255"/>
        <v>0</v>
      </c>
      <c r="MBT191" s="349">
        <f t="shared" si="255"/>
        <v>0</v>
      </c>
      <c r="MBU191" s="349">
        <f t="shared" si="255"/>
        <v>0</v>
      </c>
      <c r="MBV191" s="349">
        <f t="shared" si="255"/>
        <v>0</v>
      </c>
      <c r="MBW191" s="349">
        <f t="shared" si="255"/>
        <v>0</v>
      </c>
      <c r="MBX191" s="349">
        <f t="shared" si="255"/>
        <v>0</v>
      </c>
      <c r="MBY191" s="349">
        <f t="shared" si="255"/>
        <v>0</v>
      </c>
      <c r="MBZ191" s="349">
        <f t="shared" si="255"/>
        <v>0</v>
      </c>
      <c r="MCA191" s="349">
        <f t="shared" si="255"/>
        <v>0</v>
      </c>
      <c r="MCB191" s="349">
        <f t="shared" si="255"/>
        <v>0</v>
      </c>
      <c r="MCC191" s="349">
        <f t="shared" si="255"/>
        <v>0</v>
      </c>
      <c r="MCD191" s="349">
        <f t="shared" si="255"/>
        <v>0</v>
      </c>
      <c r="MCE191" s="349">
        <f t="shared" si="255"/>
        <v>0</v>
      </c>
      <c r="MCF191" s="349">
        <f t="shared" si="255"/>
        <v>0</v>
      </c>
      <c r="MCG191" s="349">
        <f t="shared" si="255"/>
        <v>0</v>
      </c>
      <c r="MCH191" s="349">
        <f t="shared" si="255"/>
        <v>0</v>
      </c>
      <c r="MCI191" s="349">
        <f t="shared" si="255"/>
        <v>0</v>
      </c>
      <c r="MCJ191" s="349">
        <f t="shared" si="255"/>
        <v>0</v>
      </c>
      <c r="MCK191" s="349">
        <f t="shared" si="255"/>
        <v>0</v>
      </c>
      <c r="MCL191" s="349">
        <f t="shared" si="255"/>
        <v>0</v>
      </c>
      <c r="MCM191" s="349">
        <f t="shared" si="255"/>
        <v>0</v>
      </c>
      <c r="MCN191" s="349">
        <f t="shared" si="255"/>
        <v>0</v>
      </c>
      <c r="MCO191" s="349">
        <f t="shared" si="255"/>
        <v>0</v>
      </c>
      <c r="MCP191" s="349">
        <f t="shared" si="255"/>
        <v>0</v>
      </c>
      <c r="MCQ191" s="349">
        <f t="shared" si="255"/>
        <v>0</v>
      </c>
      <c r="MCR191" s="349">
        <f t="shared" si="255"/>
        <v>0</v>
      </c>
      <c r="MCS191" s="349">
        <f t="shared" si="255"/>
        <v>0</v>
      </c>
      <c r="MCT191" s="349">
        <f t="shared" si="255"/>
        <v>0</v>
      </c>
      <c r="MCU191" s="349">
        <f t="shared" si="255"/>
        <v>0</v>
      </c>
      <c r="MCV191" s="349">
        <f t="shared" si="255"/>
        <v>0</v>
      </c>
      <c r="MCW191" s="349">
        <f t="shared" si="255"/>
        <v>0</v>
      </c>
      <c r="MCX191" s="349">
        <f t="shared" si="255"/>
        <v>0</v>
      </c>
      <c r="MCY191" s="349">
        <f t="shared" si="255"/>
        <v>0</v>
      </c>
      <c r="MCZ191" s="349">
        <f t="shared" si="255"/>
        <v>0</v>
      </c>
      <c r="MDA191" s="349">
        <f t="shared" si="255"/>
        <v>0</v>
      </c>
      <c r="MDB191" s="349">
        <f t="shared" si="255"/>
        <v>0</v>
      </c>
      <c r="MDC191" s="349">
        <f t="shared" si="255"/>
        <v>0</v>
      </c>
      <c r="MDD191" s="349">
        <f t="shared" si="255"/>
        <v>0</v>
      </c>
      <c r="MDE191" s="349">
        <f t="shared" si="255"/>
        <v>0</v>
      </c>
      <c r="MDF191" s="349">
        <f t="shared" si="255"/>
        <v>0</v>
      </c>
      <c r="MDG191" s="349">
        <f t="shared" ref="MDG191:MFR191" si="256">MDG18+MDG61+MDG105+MDG148</f>
        <v>0</v>
      </c>
      <c r="MDH191" s="349">
        <f t="shared" si="256"/>
        <v>0</v>
      </c>
      <c r="MDI191" s="349">
        <f t="shared" si="256"/>
        <v>0</v>
      </c>
      <c r="MDJ191" s="349">
        <f t="shared" si="256"/>
        <v>0</v>
      </c>
      <c r="MDK191" s="349">
        <f t="shared" si="256"/>
        <v>0</v>
      </c>
      <c r="MDL191" s="349">
        <f t="shared" si="256"/>
        <v>0</v>
      </c>
      <c r="MDM191" s="349">
        <f t="shared" si="256"/>
        <v>0</v>
      </c>
      <c r="MDN191" s="349">
        <f t="shared" si="256"/>
        <v>0</v>
      </c>
      <c r="MDO191" s="349">
        <f t="shared" si="256"/>
        <v>0</v>
      </c>
      <c r="MDP191" s="349">
        <f t="shared" si="256"/>
        <v>0</v>
      </c>
      <c r="MDQ191" s="349">
        <f t="shared" si="256"/>
        <v>0</v>
      </c>
      <c r="MDR191" s="349">
        <f t="shared" si="256"/>
        <v>0</v>
      </c>
      <c r="MDS191" s="349">
        <f t="shared" si="256"/>
        <v>0</v>
      </c>
      <c r="MDT191" s="349">
        <f t="shared" si="256"/>
        <v>0</v>
      </c>
      <c r="MDU191" s="349">
        <f t="shared" si="256"/>
        <v>0</v>
      </c>
      <c r="MDV191" s="349">
        <f t="shared" si="256"/>
        <v>0</v>
      </c>
      <c r="MDW191" s="349">
        <f t="shared" si="256"/>
        <v>0</v>
      </c>
      <c r="MDX191" s="349">
        <f t="shared" si="256"/>
        <v>0</v>
      </c>
      <c r="MDY191" s="349">
        <f t="shared" si="256"/>
        <v>0</v>
      </c>
      <c r="MDZ191" s="349">
        <f t="shared" si="256"/>
        <v>0</v>
      </c>
      <c r="MEA191" s="349">
        <f t="shared" si="256"/>
        <v>0</v>
      </c>
      <c r="MEB191" s="349">
        <f t="shared" si="256"/>
        <v>0</v>
      </c>
      <c r="MEC191" s="349">
        <f t="shared" si="256"/>
        <v>0</v>
      </c>
      <c r="MED191" s="349">
        <f t="shared" si="256"/>
        <v>0</v>
      </c>
      <c r="MEE191" s="349">
        <f t="shared" si="256"/>
        <v>0</v>
      </c>
      <c r="MEF191" s="349">
        <f t="shared" si="256"/>
        <v>0</v>
      </c>
      <c r="MEG191" s="349">
        <f t="shared" si="256"/>
        <v>0</v>
      </c>
      <c r="MEH191" s="349">
        <f t="shared" si="256"/>
        <v>0</v>
      </c>
      <c r="MEI191" s="349">
        <f t="shared" si="256"/>
        <v>0</v>
      </c>
      <c r="MEJ191" s="349">
        <f t="shared" si="256"/>
        <v>0</v>
      </c>
      <c r="MEK191" s="349">
        <f t="shared" si="256"/>
        <v>0</v>
      </c>
      <c r="MEL191" s="349">
        <f t="shared" si="256"/>
        <v>0</v>
      </c>
      <c r="MEM191" s="349">
        <f t="shared" si="256"/>
        <v>0</v>
      </c>
      <c r="MEN191" s="349">
        <f t="shared" si="256"/>
        <v>0</v>
      </c>
      <c r="MEO191" s="349">
        <f t="shared" si="256"/>
        <v>0</v>
      </c>
      <c r="MEP191" s="349">
        <f t="shared" si="256"/>
        <v>0</v>
      </c>
      <c r="MEQ191" s="349">
        <f t="shared" si="256"/>
        <v>0</v>
      </c>
      <c r="MER191" s="349">
        <f t="shared" si="256"/>
        <v>0</v>
      </c>
      <c r="MES191" s="349">
        <f t="shared" si="256"/>
        <v>0</v>
      </c>
      <c r="MET191" s="349">
        <f t="shared" si="256"/>
        <v>0</v>
      </c>
      <c r="MEU191" s="349">
        <f t="shared" si="256"/>
        <v>0</v>
      </c>
      <c r="MEV191" s="349">
        <f t="shared" si="256"/>
        <v>0</v>
      </c>
      <c r="MEW191" s="349">
        <f t="shared" si="256"/>
        <v>0</v>
      </c>
      <c r="MEX191" s="349">
        <f t="shared" si="256"/>
        <v>0</v>
      </c>
      <c r="MEY191" s="349">
        <f t="shared" si="256"/>
        <v>0</v>
      </c>
      <c r="MEZ191" s="349">
        <f t="shared" si="256"/>
        <v>0</v>
      </c>
      <c r="MFA191" s="349">
        <f t="shared" si="256"/>
        <v>0</v>
      </c>
      <c r="MFB191" s="349">
        <f t="shared" si="256"/>
        <v>0</v>
      </c>
      <c r="MFC191" s="349">
        <f t="shared" si="256"/>
        <v>0</v>
      </c>
      <c r="MFD191" s="349">
        <f t="shared" si="256"/>
        <v>0</v>
      </c>
      <c r="MFE191" s="349">
        <f t="shared" si="256"/>
        <v>0</v>
      </c>
      <c r="MFF191" s="349">
        <f t="shared" si="256"/>
        <v>0</v>
      </c>
      <c r="MFG191" s="349">
        <f t="shared" si="256"/>
        <v>0</v>
      </c>
      <c r="MFH191" s="349">
        <f t="shared" si="256"/>
        <v>0</v>
      </c>
      <c r="MFI191" s="349">
        <f t="shared" si="256"/>
        <v>0</v>
      </c>
      <c r="MFJ191" s="349">
        <f t="shared" si="256"/>
        <v>0</v>
      </c>
      <c r="MFK191" s="349">
        <f t="shared" si="256"/>
        <v>0</v>
      </c>
      <c r="MFL191" s="349">
        <f t="shared" si="256"/>
        <v>0</v>
      </c>
      <c r="MFM191" s="349">
        <f t="shared" si="256"/>
        <v>0</v>
      </c>
      <c r="MFN191" s="349">
        <f t="shared" si="256"/>
        <v>0</v>
      </c>
      <c r="MFO191" s="349">
        <f t="shared" si="256"/>
        <v>0</v>
      </c>
      <c r="MFP191" s="349">
        <f t="shared" si="256"/>
        <v>0</v>
      </c>
      <c r="MFQ191" s="349">
        <f t="shared" si="256"/>
        <v>0</v>
      </c>
      <c r="MFR191" s="349">
        <f t="shared" si="256"/>
        <v>0</v>
      </c>
      <c r="MFS191" s="349">
        <f t="shared" ref="MFS191:MID191" si="257">MFS18+MFS61+MFS105+MFS148</f>
        <v>0</v>
      </c>
      <c r="MFT191" s="349">
        <f t="shared" si="257"/>
        <v>0</v>
      </c>
      <c r="MFU191" s="349">
        <f t="shared" si="257"/>
        <v>0</v>
      </c>
      <c r="MFV191" s="349">
        <f t="shared" si="257"/>
        <v>0</v>
      </c>
      <c r="MFW191" s="349">
        <f t="shared" si="257"/>
        <v>0</v>
      </c>
      <c r="MFX191" s="349">
        <f t="shared" si="257"/>
        <v>0</v>
      </c>
      <c r="MFY191" s="349">
        <f t="shared" si="257"/>
        <v>0</v>
      </c>
      <c r="MFZ191" s="349">
        <f t="shared" si="257"/>
        <v>0</v>
      </c>
      <c r="MGA191" s="349">
        <f t="shared" si="257"/>
        <v>0</v>
      </c>
      <c r="MGB191" s="349">
        <f t="shared" si="257"/>
        <v>0</v>
      </c>
      <c r="MGC191" s="349">
        <f t="shared" si="257"/>
        <v>0</v>
      </c>
      <c r="MGD191" s="349">
        <f t="shared" si="257"/>
        <v>0</v>
      </c>
      <c r="MGE191" s="349">
        <f t="shared" si="257"/>
        <v>0</v>
      </c>
      <c r="MGF191" s="349">
        <f t="shared" si="257"/>
        <v>0</v>
      </c>
      <c r="MGG191" s="349">
        <f t="shared" si="257"/>
        <v>0</v>
      </c>
      <c r="MGH191" s="349">
        <f t="shared" si="257"/>
        <v>0</v>
      </c>
      <c r="MGI191" s="349">
        <f t="shared" si="257"/>
        <v>0</v>
      </c>
      <c r="MGJ191" s="349">
        <f t="shared" si="257"/>
        <v>0</v>
      </c>
      <c r="MGK191" s="349">
        <f t="shared" si="257"/>
        <v>0</v>
      </c>
      <c r="MGL191" s="349">
        <f t="shared" si="257"/>
        <v>0</v>
      </c>
      <c r="MGM191" s="349">
        <f t="shared" si="257"/>
        <v>0</v>
      </c>
      <c r="MGN191" s="349">
        <f t="shared" si="257"/>
        <v>0</v>
      </c>
      <c r="MGO191" s="349">
        <f t="shared" si="257"/>
        <v>0</v>
      </c>
      <c r="MGP191" s="349">
        <f t="shared" si="257"/>
        <v>0</v>
      </c>
      <c r="MGQ191" s="349">
        <f t="shared" si="257"/>
        <v>0</v>
      </c>
      <c r="MGR191" s="349">
        <f t="shared" si="257"/>
        <v>0</v>
      </c>
      <c r="MGS191" s="349">
        <f t="shared" si="257"/>
        <v>0</v>
      </c>
      <c r="MGT191" s="349">
        <f t="shared" si="257"/>
        <v>0</v>
      </c>
      <c r="MGU191" s="349">
        <f t="shared" si="257"/>
        <v>0</v>
      </c>
      <c r="MGV191" s="349">
        <f t="shared" si="257"/>
        <v>0</v>
      </c>
      <c r="MGW191" s="349">
        <f t="shared" si="257"/>
        <v>0</v>
      </c>
      <c r="MGX191" s="349">
        <f t="shared" si="257"/>
        <v>0</v>
      </c>
      <c r="MGY191" s="349">
        <f t="shared" si="257"/>
        <v>0</v>
      </c>
      <c r="MGZ191" s="349">
        <f t="shared" si="257"/>
        <v>0</v>
      </c>
      <c r="MHA191" s="349">
        <f t="shared" si="257"/>
        <v>0</v>
      </c>
      <c r="MHB191" s="349">
        <f t="shared" si="257"/>
        <v>0</v>
      </c>
      <c r="MHC191" s="349">
        <f t="shared" si="257"/>
        <v>0</v>
      </c>
      <c r="MHD191" s="349">
        <f t="shared" si="257"/>
        <v>0</v>
      </c>
      <c r="MHE191" s="349">
        <f t="shared" si="257"/>
        <v>0</v>
      </c>
      <c r="MHF191" s="349">
        <f t="shared" si="257"/>
        <v>0</v>
      </c>
      <c r="MHG191" s="349">
        <f t="shared" si="257"/>
        <v>0</v>
      </c>
      <c r="MHH191" s="349">
        <f t="shared" si="257"/>
        <v>0</v>
      </c>
      <c r="MHI191" s="349">
        <f t="shared" si="257"/>
        <v>0</v>
      </c>
      <c r="MHJ191" s="349">
        <f t="shared" si="257"/>
        <v>0</v>
      </c>
      <c r="MHK191" s="349">
        <f t="shared" si="257"/>
        <v>0</v>
      </c>
      <c r="MHL191" s="349">
        <f t="shared" si="257"/>
        <v>0</v>
      </c>
      <c r="MHM191" s="349">
        <f t="shared" si="257"/>
        <v>0</v>
      </c>
      <c r="MHN191" s="349">
        <f t="shared" si="257"/>
        <v>0</v>
      </c>
      <c r="MHO191" s="349">
        <f t="shared" si="257"/>
        <v>0</v>
      </c>
      <c r="MHP191" s="349">
        <f t="shared" si="257"/>
        <v>0</v>
      </c>
      <c r="MHQ191" s="349">
        <f t="shared" si="257"/>
        <v>0</v>
      </c>
      <c r="MHR191" s="349">
        <f t="shared" si="257"/>
        <v>0</v>
      </c>
      <c r="MHS191" s="349">
        <f t="shared" si="257"/>
        <v>0</v>
      </c>
      <c r="MHT191" s="349">
        <f t="shared" si="257"/>
        <v>0</v>
      </c>
      <c r="MHU191" s="349">
        <f t="shared" si="257"/>
        <v>0</v>
      </c>
      <c r="MHV191" s="349">
        <f t="shared" si="257"/>
        <v>0</v>
      </c>
      <c r="MHW191" s="349">
        <f t="shared" si="257"/>
        <v>0</v>
      </c>
      <c r="MHX191" s="349">
        <f t="shared" si="257"/>
        <v>0</v>
      </c>
      <c r="MHY191" s="349">
        <f t="shared" si="257"/>
        <v>0</v>
      </c>
      <c r="MHZ191" s="349">
        <f t="shared" si="257"/>
        <v>0</v>
      </c>
      <c r="MIA191" s="349">
        <f t="shared" si="257"/>
        <v>0</v>
      </c>
      <c r="MIB191" s="349">
        <f t="shared" si="257"/>
        <v>0</v>
      </c>
      <c r="MIC191" s="349">
        <f t="shared" si="257"/>
        <v>0</v>
      </c>
      <c r="MID191" s="349">
        <f t="shared" si="257"/>
        <v>0</v>
      </c>
      <c r="MIE191" s="349">
        <f t="shared" ref="MIE191:MKP191" si="258">MIE18+MIE61+MIE105+MIE148</f>
        <v>0</v>
      </c>
      <c r="MIF191" s="349">
        <f t="shared" si="258"/>
        <v>0</v>
      </c>
      <c r="MIG191" s="349">
        <f t="shared" si="258"/>
        <v>0</v>
      </c>
      <c r="MIH191" s="349">
        <f t="shared" si="258"/>
        <v>0</v>
      </c>
      <c r="MII191" s="349">
        <f t="shared" si="258"/>
        <v>0</v>
      </c>
      <c r="MIJ191" s="349">
        <f t="shared" si="258"/>
        <v>0</v>
      </c>
      <c r="MIK191" s="349">
        <f t="shared" si="258"/>
        <v>0</v>
      </c>
      <c r="MIL191" s="349">
        <f t="shared" si="258"/>
        <v>0</v>
      </c>
      <c r="MIM191" s="349">
        <f t="shared" si="258"/>
        <v>0</v>
      </c>
      <c r="MIN191" s="349">
        <f t="shared" si="258"/>
        <v>0</v>
      </c>
      <c r="MIO191" s="349">
        <f t="shared" si="258"/>
        <v>0</v>
      </c>
      <c r="MIP191" s="349">
        <f t="shared" si="258"/>
        <v>0</v>
      </c>
      <c r="MIQ191" s="349">
        <f t="shared" si="258"/>
        <v>0</v>
      </c>
      <c r="MIR191" s="349">
        <f t="shared" si="258"/>
        <v>0</v>
      </c>
      <c r="MIS191" s="349">
        <f t="shared" si="258"/>
        <v>0</v>
      </c>
      <c r="MIT191" s="349">
        <f t="shared" si="258"/>
        <v>0</v>
      </c>
      <c r="MIU191" s="349">
        <f t="shared" si="258"/>
        <v>0</v>
      </c>
      <c r="MIV191" s="349">
        <f t="shared" si="258"/>
        <v>0</v>
      </c>
      <c r="MIW191" s="349">
        <f t="shared" si="258"/>
        <v>0</v>
      </c>
      <c r="MIX191" s="349">
        <f t="shared" si="258"/>
        <v>0</v>
      </c>
      <c r="MIY191" s="349">
        <f t="shared" si="258"/>
        <v>0</v>
      </c>
      <c r="MIZ191" s="349">
        <f t="shared" si="258"/>
        <v>0</v>
      </c>
      <c r="MJA191" s="349">
        <f t="shared" si="258"/>
        <v>0</v>
      </c>
      <c r="MJB191" s="349">
        <f t="shared" si="258"/>
        <v>0</v>
      </c>
      <c r="MJC191" s="349">
        <f t="shared" si="258"/>
        <v>0</v>
      </c>
      <c r="MJD191" s="349">
        <f t="shared" si="258"/>
        <v>0</v>
      </c>
      <c r="MJE191" s="349">
        <f t="shared" si="258"/>
        <v>0</v>
      </c>
      <c r="MJF191" s="349">
        <f t="shared" si="258"/>
        <v>0</v>
      </c>
      <c r="MJG191" s="349">
        <f t="shared" si="258"/>
        <v>0</v>
      </c>
      <c r="MJH191" s="349">
        <f t="shared" si="258"/>
        <v>0</v>
      </c>
      <c r="MJI191" s="349">
        <f t="shared" si="258"/>
        <v>0</v>
      </c>
      <c r="MJJ191" s="349">
        <f t="shared" si="258"/>
        <v>0</v>
      </c>
      <c r="MJK191" s="349">
        <f t="shared" si="258"/>
        <v>0</v>
      </c>
      <c r="MJL191" s="349">
        <f t="shared" si="258"/>
        <v>0</v>
      </c>
      <c r="MJM191" s="349">
        <f t="shared" si="258"/>
        <v>0</v>
      </c>
      <c r="MJN191" s="349">
        <f t="shared" si="258"/>
        <v>0</v>
      </c>
      <c r="MJO191" s="349">
        <f t="shared" si="258"/>
        <v>0</v>
      </c>
      <c r="MJP191" s="349">
        <f t="shared" si="258"/>
        <v>0</v>
      </c>
      <c r="MJQ191" s="349">
        <f t="shared" si="258"/>
        <v>0</v>
      </c>
      <c r="MJR191" s="349">
        <f t="shared" si="258"/>
        <v>0</v>
      </c>
      <c r="MJS191" s="349">
        <f t="shared" si="258"/>
        <v>0</v>
      </c>
      <c r="MJT191" s="349">
        <f t="shared" si="258"/>
        <v>0</v>
      </c>
      <c r="MJU191" s="349">
        <f t="shared" si="258"/>
        <v>0</v>
      </c>
      <c r="MJV191" s="349">
        <f t="shared" si="258"/>
        <v>0</v>
      </c>
      <c r="MJW191" s="349">
        <f t="shared" si="258"/>
        <v>0</v>
      </c>
      <c r="MJX191" s="349">
        <f t="shared" si="258"/>
        <v>0</v>
      </c>
      <c r="MJY191" s="349">
        <f t="shared" si="258"/>
        <v>0</v>
      </c>
      <c r="MJZ191" s="349">
        <f t="shared" si="258"/>
        <v>0</v>
      </c>
      <c r="MKA191" s="349">
        <f t="shared" si="258"/>
        <v>0</v>
      </c>
      <c r="MKB191" s="349">
        <f t="shared" si="258"/>
        <v>0</v>
      </c>
      <c r="MKC191" s="349">
        <f t="shared" si="258"/>
        <v>0</v>
      </c>
      <c r="MKD191" s="349">
        <f t="shared" si="258"/>
        <v>0</v>
      </c>
      <c r="MKE191" s="349">
        <f t="shared" si="258"/>
        <v>0</v>
      </c>
      <c r="MKF191" s="349">
        <f t="shared" si="258"/>
        <v>0</v>
      </c>
      <c r="MKG191" s="349">
        <f t="shared" si="258"/>
        <v>0</v>
      </c>
      <c r="MKH191" s="349">
        <f t="shared" si="258"/>
        <v>0</v>
      </c>
      <c r="MKI191" s="349">
        <f t="shared" si="258"/>
        <v>0</v>
      </c>
      <c r="MKJ191" s="349">
        <f t="shared" si="258"/>
        <v>0</v>
      </c>
      <c r="MKK191" s="349">
        <f t="shared" si="258"/>
        <v>0</v>
      </c>
      <c r="MKL191" s="349">
        <f t="shared" si="258"/>
        <v>0</v>
      </c>
      <c r="MKM191" s="349">
        <f t="shared" si="258"/>
        <v>0</v>
      </c>
      <c r="MKN191" s="349">
        <f t="shared" si="258"/>
        <v>0</v>
      </c>
      <c r="MKO191" s="349">
        <f t="shared" si="258"/>
        <v>0</v>
      </c>
      <c r="MKP191" s="349">
        <f t="shared" si="258"/>
        <v>0</v>
      </c>
      <c r="MKQ191" s="349">
        <f t="shared" ref="MKQ191:MNB191" si="259">MKQ18+MKQ61+MKQ105+MKQ148</f>
        <v>0</v>
      </c>
      <c r="MKR191" s="349">
        <f t="shared" si="259"/>
        <v>0</v>
      </c>
      <c r="MKS191" s="349">
        <f t="shared" si="259"/>
        <v>0</v>
      </c>
      <c r="MKT191" s="349">
        <f t="shared" si="259"/>
        <v>0</v>
      </c>
      <c r="MKU191" s="349">
        <f t="shared" si="259"/>
        <v>0</v>
      </c>
      <c r="MKV191" s="349">
        <f t="shared" si="259"/>
        <v>0</v>
      </c>
      <c r="MKW191" s="349">
        <f t="shared" si="259"/>
        <v>0</v>
      </c>
      <c r="MKX191" s="349">
        <f t="shared" si="259"/>
        <v>0</v>
      </c>
      <c r="MKY191" s="349">
        <f t="shared" si="259"/>
        <v>0</v>
      </c>
      <c r="MKZ191" s="349">
        <f t="shared" si="259"/>
        <v>0</v>
      </c>
      <c r="MLA191" s="349">
        <f t="shared" si="259"/>
        <v>0</v>
      </c>
      <c r="MLB191" s="349">
        <f t="shared" si="259"/>
        <v>0</v>
      </c>
      <c r="MLC191" s="349">
        <f t="shared" si="259"/>
        <v>0</v>
      </c>
      <c r="MLD191" s="349">
        <f t="shared" si="259"/>
        <v>0</v>
      </c>
      <c r="MLE191" s="349">
        <f t="shared" si="259"/>
        <v>0</v>
      </c>
      <c r="MLF191" s="349">
        <f t="shared" si="259"/>
        <v>0</v>
      </c>
      <c r="MLG191" s="349">
        <f t="shared" si="259"/>
        <v>0</v>
      </c>
      <c r="MLH191" s="349">
        <f t="shared" si="259"/>
        <v>0</v>
      </c>
      <c r="MLI191" s="349">
        <f t="shared" si="259"/>
        <v>0</v>
      </c>
      <c r="MLJ191" s="349">
        <f t="shared" si="259"/>
        <v>0</v>
      </c>
      <c r="MLK191" s="349">
        <f t="shared" si="259"/>
        <v>0</v>
      </c>
      <c r="MLL191" s="349">
        <f t="shared" si="259"/>
        <v>0</v>
      </c>
      <c r="MLM191" s="349">
        <f t="shared" si="259"/>
        <v>0</v>
      </c>
      <c r="MLN191" s="349">
        <f t="shared" si="259"/>
        <v>0</v>
      </c>
      <c r="MLO191" s="349">
        <f t="shared" si="259"/>
        <v>0</v>
      </c>
      <c r="MLP191" s="349">
        <f t="shared" si="259"/>
        <v>0</v>
      </c>
      <c r="MLQ191" s="349">
        <f t="shared" si="259"/>
        <v>0</v>
      </c>
      <c r="MLR191" s="349">
        <f t="shared" si="259"/>
        <v>0</v>
      </c>
      <c r="MLS191" s="349">
        <f t="shared" si="259"/>
        <v>0</v>
      </c>
      <c r="MLT191" s="349">
        <f t="shared" si="259"/>
        <v>0</v>
      </c>
      <c r="MLU191" s="349">
        <f t="shared" si="259"/>
        <v>0</v>
      </c>
      <c r="MLV191" s="349">
        <f t="shared" si="259"/>
        <v>0</v>
      </c>
      <c r="MLW191" s="349">
        <f t="shared" si="259"/>
        <v>0</v>
      </c>
      <c r="MLX191" s="349">
        <f t="shared" si="259"/>
        <v>0</v>
      </c>
      <c r="MLY191" s="349">
        <f t="shared" si="259"/>
        <v>0</v>
      </c>
      <c r="MLZ191" s="349">
        <f t="shared" si="259"/>
        <v>0</v>
      </c>
      <c r="MMA191" s="349">
        <f t="shared" si="259"/>
        <v>0</v>
      </c>
      <c r="MMB191" s="349">
        <f t="shared" si="259"/>
        <v>0</v>
      </c>
      <c r="MMC191" s="349">
        <f t="shared" si="259"/>
        <v>0</v>
      </c>
      <c r="MMD191" s="349">
        <f t="shared" si="259"/>
        <v>0</v>
      </c>
      <c r="MME191" s="349">
        <f t="shared" si="259"/>
        <v>0</v>
      </c>
      <c r="MMF191" s="349">
        <f t="shared" si="259"/>
        <v>0</v>
      </c>
      <c r="MMG191" s="349">
        <f t="shared" si="259"/>
        <v>0</v>
      </c>
      <c r="MMH191" s="349">
        <f t="shared" si="259"/>
        <v>0</v>
      </c>
      <c r="MMI191" s="349">
        <f t="shared" si="259"/>
        <v>0</v>
      </c>
      <c r="MMJ191" s="349">
        <f t="shared" si="259"/>
        <v>0</v>
      </c>
      <c r="MMK191" s="349">
        <f t="shared" si="259"/>
        <v>0</v>
      </c>
      <c r="MML191" s="349">
        <f t="shared" si="259"/>
        <v>0</v>
      </c>
      <c r="MMM191" s="349">
        <f t="shared" si="259"/>
        <v>0</v>
      </c>
      <c r="MMN191" s="349">
        <f t="shared" si="259"/>
        <v>0</v>
      </c>
      <c r="MMO191" s="349">
        <f t="shared" si="259"/>
        <v>0</v>
      </c>
      <c r="MMP191" s="349">
        <f t="shared" si="259"/>
        <v>0</v>
      </c>
      <c r="MMQ191" s="349">
        <f t="shared" si="259"/>
        <v>0</v>
      </c>
      <c r="MMR191" s="349">
        <f t="shared" si="259"/>
        <v>0</v>
      </c>
      <c r="MMS191" s="349">
        <f t="shared" si="259"/>
        <v>0</v>
      </c>
      <c r="MMT191" s="349">
        <f t="shared" si="259"/>
        <v>0</v>
      </c>
      <c r="MMU191" s="349">
        <f t="shared" si="259"/>
        <v>0</v>
      </c>
      <c r="MMV191" s="349">
        <f t="shared" si="259"/>
        <v>0</v>
      </c>
      <c r="MMW191" s="349">
        <f t="shared" si="259"/>
        <v>0</v>
      </c>
      <c r="MMX191" s="349">
        <f t="shared" si="259"/>
        <v>0</v>
      </c>
      <c r="MMY191" s="349">
        <f t="shared" si="259"/>
        <v>0</v>
      </c>
      <c r="MMZ191" s="349">
        <f t="shared" si="259"/>
        <v>0</v>
      </c>
      <c r="MNA191" s="349">
        <f t="shared" si="259"/>
        <v>0</v>
      </c>
      <c r="MNB191" s="349">
        <f t="shared" si="259"/>
        <v>0</v>
      </c>
      <c r="MNC191" s="349">
        <f t="shared" ref="MNC191:MPN191" si="260">MNC18+MNC61+MNC105+MNC148</f>
        <v>0</v>
      </c>
      <c r="MND191" s="349">
        <f t="shared" si="260"/>
        <v>0</v>
      </c>
      <c r="MNE191" s="349">
        <f t="shared" si="260"/>
        <v>0</v>
      </c>
      <c r="MNF191" s="349">
        <f t="shared" si="260"/>
        <v>0</v>
      </c>
      <c r="MNG191" s="349">
        <f t="shared" si="260"/>
        <v>0</v>
      </c>
      <c r="MNH191" s="349">
        <f t="shared" si="260"/>
        <v>0</v>
      </c>
      <c r="MNI191" s="349">
        <f t="shared" si="260"/>
        <v>0</v>
      </c>
      <c r="MNJ191" s="349">
        <f t="shared" si="260"/>
        <v>0</v>
      </c>
      <c r="MNK191" s="349">
        <f t="shared" si="260"/>
        <v>0</v>
      </c>
      <c r="MNL191" s="349">
        <f t="shared" si="260"/>
        <v>0</v>
      </c>
      <c r="MNM191" s="349">
        <f t="shared" si="260"/>
        <v>0</v>
      </c>
      <c r="MNN191" s="349">
        <f t="shared" si="260"/>
        <v>0</v>
      </c>
      <c r="MNO191" s="349">
        <f t="shared" si="260"/>
        <v>0</v>
      </c>
      <c r="MNP191" s="349">
        <f t="shared" si="260"/>
        <v>0</v>
      </c>
      <c r="MNQ191" s="349">
        <f t="shared" si="260"/>
        <v>0</v>
      </c>
      <c r="MNR191" s="349">
        <f t="shared" si="260"/>
        <v>0</v>
      </c>
      <c r="MNS191" s="349">
        <f t="shared" si="260"/>
        <v>0</v>
      </c>
      <c r="MNT191" s="349">
        <f t="shared" si="260"/>
        <v>0</v>
      </c>
      <c r="MNU191" s="349">
        <f t="shared" si="260"/>
        <v>0</v>
      </c>
      <c r="MNV191" s="349">
        <f t="shared" si="260"/>
        <v>0</v>
      </c>
      <c r="MNW191" s="349">
        <f t="shared" si="260"/>
        <v>0</v>
      </c>
      <c r="MNX191" s="349">
        <f t="shared" si="260"/>
        <v>0</v>
      </c>
      <c r="MNY191" s="349">
        <f t="shared" si="260"/>
        <v>0</v>
      </c>
      <c r="MNZ191" s="349">
        <f t="shared" si="260"/>
        <v>0</v>
      </c>
      <c r="MOA191" s="349">
        <f t="shared" si="260"/>
        <v>0</v>
      </c>
      <c r="MOB191" s="349">
        <f t="shared" si="260"/>
        <v>0</v>
      </c>
      <c r="MOC191" s="349">
        <f t="shared" si="260"/>
        <v>0</v>
      </c>
      <c r="MOD191" s="349">
        <f t="shared" si="260"/>
        <v>0</v>
      </c>
      <c r="MOE191" s="349">
        <f t="shared" si="260"/>
        <v>0</v>
      </c>
      <c r="MOF191" s="349">
        <f t="shared" si="260"/>
        <v>0</v>
      </c>
      <c r="MOG191" s="349">
        <f t="shared" si="260"/>
        <v>0</v>
      </c>
      <c r="MOH191" s="349">
        <f t="shared" si="260"/>
        <v>0</v>
      </c>
      <c r="MOI191" s="349">
        <f t="shared" si="260"/>
        <v>0</v>
      </c>
      <c r="MOJ191" s="349">
        <f t="shared" si="260"/>
        <v>0</v>
      </c>
      <c r="MOK191" s="349">
        <f t="shared" si="260"/>
        <v>0</v>
      </c>
      <c r="MOL191" s="349">
        <f t="shared" si="260"/>
        <v>0</v>
      </c>
      <c r="MOM191" s="349">
        <f t="shared" si="260"/>
        <v>0</v>
      </c>
      <c r="MON191" s="349">
        <f t="shared" si="260"/>
        <v>0</v>
      </c>
      <c r="MOO191" s="349">
        <f t="shared" si="260"/>
        <v>0</v>
      </c>
      <c r="MOP191" s="349">
        <f t="shared" si="260"/>
        <v>0</v>
      </c>
      <c r="MOQ191" s="349">
        <f t="shared" si="260"/>
        <v>0</v>
      </c>
      <c r="MOR191" s="349">
        <f t="shared" si="260"/>
        <v>0</v>
      </c>
      <c r="MOS191" s="349">
        <f t="shared" si="260"/>
        <v>0</v>
      </c>
      <c r="MOT191" s="349">
        <f t="shared" si="260"/>
        <v>0</v>
      </c>
      <c r="MOU191" s="349">
        <f t="shared" si="260"/>
        <v>0</v>
      </c>
      <c r="MOV191" s="349">
        <f t="shared" si="260"/>
        <v>0</v>
      </c>
      <c r="MOW191" s="349">
        <f t="shared" si="260"/>
        <v>0</v>
      </c>
      <c r="MOX191" s="349">
        <f t="shared" si="260"/>
        <v>0</v>
      </c>
      <c r="MOY191" s="349">
        <f t="shared" si="260"/>
        <v>0</v>
      </c>
      <c r="MOZ191" s="349">
        <f t="shared" si="260"/>
        <v>0</v>
      </c>
      <c r="MPA191" s="349">
        <f t="shared" si="260"/>
        <v>0</v>
      </c>
      <c r="MPB191" s="349">
        <f t="shared" si="260"/>
        <v>0</v>
      </c>
      <c r="MPC191" s="349">
        <f t="shared" si="260"/>
        <v>0</v>
      </c>
      <c r="MPD191" s="349">
        <f t="shared" si="260"/>
        <v>0</v>
      </c>
      <c r="MPE191" s="349">
        <f t="shared" si="260"/>
        <v>0</v>
      </c>
      <c r="MPF191" s="349">
        <f t="shared" si="260"/>
        <v>0</v>
      </c>
      <c r="MPG191" s="349">
        <f t="shared" si="260"/>
        <v>0</v>
      </c>
      <c r="MPH191" s="349">
        <f t="shared" si="260"/>
        <v>0</v>
      </c>
      <c r="MPI191" s="349">
        <f t="shared" si="260"/>
        <v>0</v>
      </c>
      <c r="MPJ191" s="349">
        <f t="shared" si="260"/>
        <v>0</v>
      </c>
      <c r="MPK191" s="349">
        <f t="shared" si="260"/>
        <v>0</v>
      </c>
      <c r="MPL191" s="349">
        <f t="shared" si="260"/>
        <v>0</v>
      </c>
      <c r="MPM191" s="349">
        <f t="shared" si="260"/>
        <v>0</v>
      </c>
      <c r="MPN191" s="349">
        <f t="shared" si="260"/>
        <v>0</v>
      </c>
      <c r="MPO191" s="349">
        <f t="shared" ref="MPO191:MRZ191" si="261">MPO18+MPO61+MPO105+MPO148</f>
        <v>0</v>
      </c>
      <c r="MPP191" s="349">
        <f t="shared" si="261"/>
        <v>0</v>
      </c>
      <c r="MPQ191" s="349">
        <f t="shared" si="261"/>
        <v>0</v>
      </c>
      <c r="MPR191" s="349">
        <f t="shared" si="261"/>
        <v>0</v>
      </c>
      <c r="MPS191" s="349">
        <f t="shared" si="261"/>
        <v>0</v>
      </c>
      <c r="MPT191" s="349">
        <f t="shared" si="261"/>
        <v>0</v>
      </c>
      <c r="MPU191" s="349">
        <f t="shared" si="261"/>
        <v>0</v>
      </c>
      <c r="MPV191" s="349">
        <f t="shared" si="261"/>
        <v>0</v>
      </c>
      <c r="MPW191" s="349">
        <f t="shared" si="261"/>
        <v>0</v>
      </c>
      <c r="MPX191" s="349">
        <f t="shared" si="261"/>
        <v>0</v>
      </c>
      <c r="MPY191" s="349">
        <f t="shared" si="261"/>
        <v>0</v>
      </c>
      <c r="MPZ191" s="349">
        <f t="shared" si="261"/>
        <v>0</v>
      </c>
      <c r="MQA191" s="349">
        <f t="shared" si="261"/>
        <v>0</v>
      </c>
      <c r="MQB191" s="349">
        <f t="shared" si="261"/>
        <v>0</v>
      </c>
      <c r="MQC191" s="349">
        <f t="shared" si="261"/>
        <v>0</v>
      </c>
      <c r="MQD191" s="349">
        <f t="shared" si="261"/>
        <v>0</v>
      </c>
      <c r="MQE191" s="349">
        <f t="shared" si="261"/>
        <v>0</v>
      </c>
      <c r="MQF191" s="349">
        <f t="shared" si="261"/>
        <v>0</v>
      </c>
      <c r="MQG191" s="349">
        <f t="shared" si="261"/>
        <v>0</v>
      </c>
      <c r="MQH191" s="349">
        <f t="shared" si="261"/>
        <v>0</v>
      </c>
      <c r="MQI191" s="349">
        <f t="shared" si="261"/>
        <v>0</v>
      </c>
      <c r="MQJ191" s="349">
        <f t="shared" si="261"/>
        <v>0</v>
      </c>
      <c r="MQK191" s="349">
        <f t="shared" si="261"/>
        <v>0</v>
      </c>
      <c r="MQL191" s="349">
        <f t="shared" si="261"/>
        <v>0</v>
      </c>
      <c r="MQM191" s="349">
        <f t="shared" si="261"/>
        <v>0</v>
      </c>
      <c r="MQN191" s="349">
        <f t="shared" si="261"/>
        <v>0</v>
      </c>
      <c r="MQO191" s="349">
        <f t="shared" si="261"/>
        <v>0</v>
      </c>
      <c r="MQP191" s="349">
        <f t="shared" si="261"/>
        <v>0</v>
      </c>
      <c r="MQQ191" s="349">
        <f t="shared" si="261"/>
        <v>0</v>
      </c>
      <c r="MQR191" s="349">
        <f t="shared" si="261"/>
        <v>0</v>
      </c>
      <c r="MQS191" s="349">
        <f t="shared" si="261"/>
        <v>0</v>
      </c>
      <c r="MQT191" s="349">
        <f t="shared" si="261"/>
        <v>0</v>
      </c>
      <c r="MQU191" s="349">
        <f t="shared" si="261"/>
        <v>0</v>
      </c>
      <c r="MQV191" s="349">
        <f t="shared" si="261"/>
        <v>0</v>
      </c>
      <c r="MQW191" s="349">
        <f t="shared" si="261"/>
        <v>0</v>
      </c>
      <c r="MQX191" s="349">
        <f t="shared" si="261"/>
        <v>0</v>
      </c>
      <c r="MQY191" s="349">
        <f t="shared" si="261"/>
        <v>0</v>
      </c>
      <c r="MQZ191" s="349">
        <f t="shared" si="261"/>
        <v>0</v>
      </c>
      <c r="MRA191" s="349">
        <f t="shared" si="261"/>
        <v>0</v>
      </c>
      <c r="MRB191" s="349">
        <f t="shared" si="261"/>
        <v>0</v>
      </c>
      <c r="MRC191" s="349">
        <f t="shared" si="261"/>
        <v>0</v>
      </c>
      <c r="MRD191" s="349">
        <f t="shared" si="261"/>
        <v>0</v>
      </c>
      <c r="MRE191" s="349">
        <f t="shared" si="261"/>
        <v>0</v>
      </c>
      <c r="MRF191" s="349">
        <f t="shared" si="261"/>
        <v>0</v>
      </c>
      <c r="MRG191" s="349">
        <f t="shared" si="261"/>
        <v>0</v>
      </c>
      <c r="MRH191" s="349">
        <f t="shared" si="261"/>
        <v>0</v>
      </c>
      <c r="MRI191" s="349">
        <f t="shared" si="261"/>
        <v>0</v>
      </c>
      <c r="MRJ191" s="349">
        <f t="shared" si="261"/>
        <v>0</v>
      </c>
      <c r="MRK191" s="349">
        <f t="shared" si="261"/>
        <v>0</v>
      </c>
      <c r="MRL191" s="349">
        <f t="shared" si="261"/>
        <v>0</v>
      </c>
      <c r="MRM191" s="349">
        <f t="shared" si="261"/>
        <v>0</v>
      </c>
      <c r="MRN191" s="349">
        <f t="shared" si="261"/>
        <v>0</v>
      </c>
      <c r="MRO191" s="349">
        <f t="shared" si="261"/>
        <v>0</v>
      </c>
      <c r="MRP191" s="349">
        <f t="shared" si="261"/>
        <v>0</v>
      </c>
      <c r="MRQ191" s="349">
        <f t="shared" si="261"/>
        <v>0</v>
      </c>
      <c r="MRR191" s="349">
        <f t="shared" si="261"/>
        <v>0</v>
      </c>
      <c r="MRS191" s="349">
        <f t="shared" si="261"/>
        <v>0</v>
      </c>
      <c r="MRT191" s="349">
        <f t="shared" si="261"/>
        <v>0</v>
      </c>
      <c r="MRU191" s="349">
        <f t="shared" si="261"/>
        <v>0</v>
      </c>
      <c r="MRV191" s="349">
        <f t="shared" si="261"/>
        <v>0</v>
      </c>
      <c r="MRW191" s="349">
        <f t="shared" si="261"/>
        <v>0</v>
      </c>
      <c r="MRX191" s="349">
        <f t="shared" si="261"/>
        <v>0</v>
      </c>
      <c r="MRY191" s="349">
        <f t="shared" si="261"/>
        <v>0</v>
      </c>
      <c r="MRZ191" s="349">
        <f t="shared" si="261"/>
        <v>0</v>
      </c>
      <c r="MSA191" s="349">
        <f t="shared" ref="MSA191:MUL191" si="262">MSA18+MSA61+MSA105+MSA148</f>
        <v>0</v>
      </c>
      <c r="MSB191" s="349">
        <f t="shared" si="262"/>
        <v>0</v>
      </c>
      <c r="MSC191" s="349">
        <f t="shared" si="262"/>
        <v>0</v>
      </c>
      <c r="MSD191" s="349">
        <f t="shared" si="262"/>
        <v>0</v>
      </c>
      <c r="MSE191" s="349">
        <f t="shared" si="262"/>
        <v>0</v>
      </c>
      <c r="MSF191" s="349">
        <f t="shared" si="262"/>
        <v>0</v>
      </c>
      <c r="MSG191" s="349">
        <f t="shared" si="262"/>
        <v>0</v>
      </c>
      <c r="MSH191" s="349">
        <f t="shared" si="262"/>
        <v>0</v>
      </c>
      <c r="MSI191" s="349">
        <f t="shared" si="262"/>
        <v>0</v>
      </c>
      <c r="MSJ191" s="349">
        <f t="shared" si="262"/>
        <v>0</v>
      </c>
      <c r="MSK191" s="349">
        <f t="shared" si="262"/>
        <v>0</v>
      </c>
      <c r="MSL191" s="349">
        <f t="shared" si="262"/>
        <v>0</v>
      </c>
      <c r="MSM191" s="349">
        <f t="shared" si="262"/>
        <v>0</v>
      </c>
      <c r="MSN191" s="349">
        <f t="shared" si="262"/>
        <v>0</v>
      </c>
      <c r="MSO191" s="349">
        <f t="shared" si="262"/>
        <v>0</v>
      </c>
      <c r="MSP191" s="349">
        <f t="shared" si="262"/>
        <v>0</v>
      </c>
      <c r="MSQ191" s="349">
        <f t="shared" si="262"/>
        <v>0</v>
      </c>
      <c r="MSR191" s="349">
        <f t="shared" si="262"/>
        <v>0</v>
      </c>
      <c r="MSS191" s="349">
        <f t="shared" si="262"/>
        <v>0</v>
      </c>
      <c r="MST191" s="349">
        <f t="shared" si="262"/>
        <v>0</v>
      </c>
      <c r="MSU191" s="349">
        <f t="shared" si="262"/>
        <v>0</v>
      </c>
      <c r="MSV191" s="349">
        <f t="shared" si="262"/>
        <v>0</v>
      </c>
      <c r="MSW191" s="349">
        <f t="shared" si="262"/>
        <v>0</v>
      </c>
      <c r="MSX191" s="349">
        <f t="shared" si="262"/>
        <v>0</v>
      </c>
      <c r="MSY191" s="349">
        <f t="shared" si="262"/>
        <v>0</v>
      </c>
      <c r="MSZ191" s="349">
        <f t="shared" si="262"/>
        <v>0</v>
      </c>
      <c r="MTA191" s="349">
        <f t="shared" si="262"/>
        <v>0</v>
      </c>
      <c r="MTB191" s="349">
        <f t="shared" si="262"/>
        <v>0</v>
      </c>
      <c r="MTC191" s="349">
        <f t="shared" si="262"/>
        <v>0</v>
      </c>
      <c r="MTD191" s="349">
        <f t="shared" si="262"/>
        <v>0</v>
      </c>
      <c r="MTE191" s="349">
        <f t="shared" si="262"/>
        <v>0</v>
      </c>
      <c r="MTF191" s="349">
        <f t="shared" si="262"/>
        <v>0</v>
      </c>
      <c r="MTG191" s="349">
        <f t="shared" si="262"/>
        <v>0</v>
      </c>
      <c r="MTH191" s="349">
        <f t="shared" si="262"/>
        <v>0</v>
      </c>
      <c r="MTI191" s="349">
        <f t="shared" si="262"/>
        <v>0</v>
      </c>
      <c r="MTJ191" s="349">
        <f t="shared" si="262"/>
        <v>0</v>
      </c>
      <c r="MTK191" s="349">
        <f t="shared" si="262"/>
        <v>0</v>
      </c>
      <c r="MTL191" s="349">
        <f t="shared" si="262"/>
        <v>0</v>
      </c>
      <c r="MTM191" s="349">
        <f t="shared" si="262"/>
        <v>0</v>
      </c>
      <c r="MTN191" s="349">
        <f t="shared" si="262"/>
        <v>0</v>
      </c>
      <c r="MTO191" s="349">
        <f t="shared" si="262"/>
        <v>0</v>
      </c>
      <c r="MTP191" s="349">
        <f t="shared" si="262"/>
        <v>0</v>
      </c>
      <c r="MTQ191" s="349">
        <f t="shared" si="262"/>
        <v>0</v>
      </c>
      <c r="MTR191" s="349">
        <f t="shared" si="262"/>
        <v>0</v>
      </c>
      <c r="MTS191" s="349">
        <f t="shared" si="262"/>
        <v>0</v>
      </c>
      <c r="MTT191" s="349">
        <f t="shared" si="262"/>
        <v>0</v>
      </c>
      <c r="MTU191" s="349">
        <f t="shared" si="262"/>
        <v>0</v>
      </c>
      <c r="MTV191" s="349">
        <f t="shared" si="262"/>
        <v>0</v>
      </c>
      <c r="MTW191" s="349">
        <f t="shared" si="262"/>
        <v>0</v>
      </c>
      <c r="MTX191" s="349">
        <f t="shared" si="262"/>
        <v>0</v>
      </c>
      <c r="MTY191" s="349">
        <f t="shared" si="262"/>
        <v>0</v>
      </c>
      <c r="MTZ191" s="349">
        <f t="shared" si="262"/>
        <v>0</v>
      </c>
      <c r="MUA191" s="349">
        <f t="shared" si="262"/>
        <v>0</v>
      </c>
      <c r="MUB191" s="349">
        <f t="shared" si="262"/>
        <v>0</v>
      </c>
      <c r="MUC191" s="349">
        <f t="shared" si="262"/>
        <v>0</v>
      </c>
      <c r="MUD191" s="349">
        <f t="shared" si="262"/>
        <v>0</v>
      </c>
      <c r="MUE191" s="349">
        <f t="shared" si="262"/>
        <v>0</v>
      </c>
      <c r="MUF191" s="349">
        <f t="shared" si="262"/>
        <v>0</v>
      </c>
      <c r="MUG191" s="349">
        <f t="shared" si="262"/>
        <v>0</v>
      </c>
      <c r="MUH191" s="349">
        <f t="shared" si="262"/>
        <v>0</v>
      </c>
      <c r="MUI191" s="349">
        <f t="shared" si="262"/>
        <v>0</v>
      </c>
      <c r="MUJ191" s="349">
        <f t="shared" si="262"/>
        <v>0</v>
      </c>
      <c r="MUK191" s="349">
        <f t="shared" si="262"/>
        <v>0</v>
      </c>
      <c r="MUL191" s="349">
        <f t="shared" si="262"/>
        <v>0</v>
      </c>
      <c r="MUM191" s="349">
        <f t="shared" ref="MUM191:MWX191" si="263">MUM18+MUM61+MUM105+MUM148</f>
        <v>0</v>
      </c>
      <c r="MUN191" s="349">
        <f t="shared" si="263"/>
        <v>0</v>
      </c>
      <c r="MUO191" s="349">
        <f t="shared" si="263"/>
        <v>0</v>
      </c>
      <c r="MUP191" s="349">
        <f t="shared" si="263"/>
        <v>0</v>
      </c>
      <c r="MUQ191" s="349">
        <f t="shared" si="263"/>
        <v>0</v>
      </c>
      <c r="MUR191" s="349">
        <f t="shared" si="263"/>
        <v>0</v>
      </c>
      <c r="MUS191" s="349">
        <f t="shared" si="263"/>
        <v>0</v>
      </c>
      <c r="MUT191" s="349">
        <f t="shared" si="263"/>
        <v>0</v>
      </c>
      <c r="MUU191" s="349">
        <f t="shared" si="263"/>
        <v>0</v>
      </c>
      <c r="MUV191" s="349">
        <f t="shared" si="263"/>
        <v>0</v>
      </c>
      <c r="MUW191" s="349">
        <f t="shared" si="263"/>
        <v>0</v>
      </c>
      <c r="MUX191" s="349">
        <f t="shared" si="263"/>
        <v>0</v>
      </c>
      <c r="MUY191" s="349">
        <f t="shared" si="263"/>
        <v>0</v>
      </c>
      <c r="MUZ191" s="349">
        <f t="shared" si="263"/>
        <v>0</v>
      </c>
      <c r="MVA191" s="349">
        <f t="shared" si="263"/>
        <v>0</v>
      </c>
      <c r="MVB191" s="349">
        <f t="shared" si="263"/>
        <v>0</v>
      </c>
      <c r="MVC191" s="349">
        <f t="shared" si="263"/>
        <v>0</v>
      </c>
      <c r="MVD191" s="349">
        <f t="shared" si="263"/>
        <v>0</v>
      </c>
      <c r="MVE191" s="349">
        <f t="shared" si="263"/>
        <v>0</v>
      </c>
      <c r="MVF191" s="349">
        <f t="shared" si="263"/>
        <v>0</v>
      </c>
      <c r="MVG191" s="349">
        <f t="shared" si="263"/>
        <v>0</v>
      </c>
      <c r="MVH191" s="349">
        <f t="shared" si="263"/>
        <v>0</v>
      </c>
      <c r="MVI191" s="349">
        <f t="shared" si="263"/>
        <v>0</v>
      </c>
      <c r="MVJ191" s="349">
        <f t="shared" si="263"/>
        <v>0</v>
      </c>
      <c r="MVK191" s="349">
        <f t="shared" si="263"/>
        <v>0</v>
      </c>
      <c r="MVL191" s="349">
        <f t="shared" si="263"/>
        <v>0</v>
      </c>
      <c r="MVM191" s="349">
        <f t="shared" si="263"/>
        <v>0</v>
      </c>
      <c r="MVN191" s="349">
        <f t="shared" si="263"/>
        <v>0</v>
      </c>
      <c r="MVO191" s="349">
        <f t="shared" si="263"/>
        <v>0</v>
      </c>
      <c r="MVP191" s="349">
        <f t="shared" si="263"/>
        <v>0</v>
      </c>
      <c r="MVQ191" s="349">
        <f t="shared" si="263"/>
        <v>0</v>
      </c>
      <c r="MVR191" s="349">
        <f t="shared" si="263"/>
        <v>0</v>
      </c>
      <c r="MVS191" s="349">
        <f t="shared" si="263"/>
        <v>0</v>
      </c>
      <c r="MVT191" s="349">
        <f t="shared" si="263"/>
        <v>0</v>
      </c>
      <c r="MVU191" s="349">
        <f t="shared" si="263"/>
        <v>0</v>
      </c>
      <c r="MVV191" s="349">
        <f t="shared" si="263"/>
        <v>0</v>
      </c>
      <c r="MVW191" s="349">
        <f t="shared" si="263"/>
        <v>0</v>
      </c>
      <c r="MVX191" s="349">
        <f t="shared" si="263"/>
        <v>0</v>
      </c>
      <c r="MVY191" s="349">
        <f t="shared" si="263"/>
        <v>0</v>
      </c>
      <c r="MVZ191" s="349">
        <f t="shared" si="263"/>
        <v>0</v>
      </c>
      <c r="MWA191" s="349">
        <f t="shared" si="263"/>
        <v>0</v>
      </c>
      <c r="MWB191" s="349">
        <f t="shared" si="263"/>
        <v>0</v>
      </c>
      <c r="MWC191" s="349">
        <f t="shared" si="263"/>
        <v>0</v>
      </c>
      <c r="MWD191" s="349">
        <f t="shared" si="263"/>
        <v>0</v>
      </c>
      <c r="MWE191" s="349">
        <f t="shared" si="263"/>
        <v>0</v>
      </c>
      <c r="MWF191" s="349">
        <f t="shared" si="263"/>
        <v>0</v>
      </c>
      <c r="MWG191" s="349">
        <f t="shared" si="263"/>
        <v>0</v>
      </c>
      <c r="MWH191" s="349">
        <f t="shared" si="263"/>
        <v>0</v>
      </c>
      <c r="MWI191" s="349">
        <f t="shared" si="263"/>
        <v>0</v>
      </c>
      <c r="MWJ191" s="349">
        <f t="shared" si="263"/>
        <v>0</v>
      </c>
      <c r="MWK191" s="349">
        <f t="shared" si="263"/>
        <v>0</v>
      </c>
      <c r="MWL191" s="349">
        <f t="shared" si="263"/>
        <v>0</v>
      </c>
      <c r="MWM191" s="349">
        <f t="shared" si="263"/>
        <v>0</v>
      </c>
      <c r="MWN191" s="349">
        <f t="shared" si="263"/>
        <v>0</v>
      </c>
      <c r="MWO191" s="349">
        <f t="shared" si="263"/>
        <v>0</v>
      </c>
      <c r="MWP191" s="349">
        <f t="shared" si="263"/>
        <v>0</v>
      </c>
      <c r="MWQ191" s="349">
        <f t="shared" si="263"/>
        <v>0</v>
      </c>
      <c r="MWR191" s="349">
        <f t="shared" si="263"/>
        <v>0</v>
      </c>
      <c r="MWS191" s="349">
        <f t="shared" si="263"/>
        <v>0</v>
      </c>
      <c r="MWT191" s="349">
        <f t="shared" si="263"/>
        <v>0</v>
      </c>
      <c r="MWU191" s="349">
        <f t="shared" si="263"/>
        <v>0</v>
      </c>
      <c r="MWV191" s="349">
        <f t="shared" si="263"/>
        <v>0</v>
      </c>
      <c r="MWW191" s="349">
        <f t="shared" si="263"/>
        <v>0</v>
      </c>
      <c r="MWX191" s="349">
        <f t="shared" si="263"/>
        <v>0</v>
      </c>
      <c r="MWY191" s="349">
        <f t="shared" ref="MWY191:MZJ191" si="264">MWY18+MWY61+MWY105+MWY148</f>
        <v>0</v>
      </c>
      <c r="MWZ191" s="349">
        <f t="shared" si="264"/>
        <v>0</v>
      </c>
      <c r="MXA191" s="349">
        <f t="shared" si="264"/>
        <v>0</v>
      </c>
      <c r="MXB191" s="349">
        <f t="shared" si="264"/>
        <v>0</v>
      </c>
      <c r="MXC191" s="349">
        <f t="shared" si="264"/>
        <v>0</v>
      </c>
      <c r="MXD191" s="349">
        <f t="shared" si="264"/>
        <v>0</v>
      </c>
      <c r="MXE191" s="349">
        <f t="shared" si="264"/>
        <v>0</v>
      </c>
      <c r="MXF191" s="349">
        <f t="shared" si="264"/>
        <v>0</v>
      </c>
      <c r="MXG191" s="349">
        <f t="shared" si="264"/>
        <v>0</v>
      </c>
      <c r="MXH191" s="349">
        <f t="shared" si="264"/>
        <v>0</v>
      </c>
      <c r="MXI191" s="349">
        <f t="shared" si="264"/>
        <v>0</v>
      </c>
      <c r="MXJ191" s="349">
        <f t="shared" si="264"/>
        <v>0</v>
      </c>
      <c r="MXK191" s="349">
        <f t="shared" si="264"/>
        <v>0</v>
      </c>
      <c r="MXL191" s="349">
        <f t="shared" si="264"/>
        <v>0</v>
      </c>
      <c r="MXM191" s="349">
        <f t="shared" si="264"/>
        <v>0</v>
      </c>
      <c r="MXN191" s="349">
        <f t="shared" si="264"/>
        <v>0</v>
      </c>
      <c r="MXO191" s="349">
        <f t="shared" si="264"/>
        <v>0</v>
      </c>
      <c r="MXP191" s="349">
        <f t="shared" si="264"/>
        <v>0</v>
      </c>
      <c r="MXQ191" s="349">
        <f t="shared" si="264"/>
        <v>0</v>
      </c>
      <c r="MXR191" s="349">
        <f t="shared" si="264"/>
        <v>0</v>
      </c>
      <c r="MXS191" s="349">
        <f t="shared" si="264"/>
        <v>0</v>
      </c>
      <c r="MXT191" s="349">
        <f t="shared" si="264"/>
        <v>0</v>
      </c>
      <c r="MXU191" s="349">
        <f t="shared" si="264"/>
        <v>0</v>
      </c>
      <c r="MXV191" s="349">
        <f t="shared" si="264"/>
        <v>0</v>
      </c>
      <c r="MXW191" s="349">
        <f t="shared" si="264"/>
        <v>0</v>
      </c>
      <c r="MXX191" s="349">
        <f t="shared" si="264"/>
        <v>0</v>
      </c>
      <c r="MXY191" s="349">
        <f t="shared" si="264"/>
        <v>0</v>
      </c>
      <c r="MXZ191" s="349">
        <f t="shared" si="264"/>
        <v>0</v>
      </c>
      <c r="MYA191" s="349">
        <f t="shared" si="264"/>
        <v>0</v>
      </c>
      <c r="MYB191" s="349">
        <f t="shared" si="264"/>
        <v>0</v>
      </c>
      <c r="MYC191" s="349">
        <f t="shared" si="264"/>
        <v>0</v>
      </c>
      <c r="MYD191" s="349">
        <f t="shared" si="264"/>
        <v>0</v>
      </c>
      <c r="MYE191" s="349">
        <f t="shared" si="264"/>
        <v>0</v>
      </c>
      <c r="MYF191" s="349">
        <f t="shared" si="264"/>
        <v>0</v>
      </c>
      <c r="MYG191" s="349">
        <f t="shared" si="264"/>
        <v>0</v>
      </c>
      <c r="MYH191" s="349">
        <f t="shared" si="264"/>
        <v>0</v>
      </c>
      <c r="MYI191" s="349">
        <f t="shared" si="264"/>
        <v>0</v>
      </c>
      <c r="MYJ191" s="349">
        <f t="shared" si="264"/>
        <v>0</v>
      </c>
      <c r="MYK191" s="349">
        <f t="shared" si="264"/>
        <v>0</v>
      </c>
      <c r="MYL191" s="349">
        <f t="shared" si="264"/>
        <v>0</v>
      </c>
      <c r="MYM191" s="349">
        <f t="shared" si="264"/>
        <v>0</v>
      </c>
      <c r="MYN191" s="349">
        <f t="shared" si="264"/>
        <v>0</v>
      </c>
      <c r="MYO191" s="349">
        <f t="shared" si="264"/>
        <v>0</v>
      </c>
      <c r="MYP191" s="349">
        <f t="shared" si="264"/>
        <v>0</v>
      </c>
      <c r="MYQ191" s="349">
        <f t="shared" si="264"/>
        <v>0</v>
      </c>
      <c r="MYR191" s="349">
        <f t="shared" si="264"/>
        <v>0</v>
      </c>
      <c r="MYS191" s="349">
        <f t="shared" si="264"/>
        <v>0</v>
      </c>
      <c r="MYT191" s="349">
        <f t="shared" si="264"/>
        <v>0</v>
      </c>
      <c r="MYU191" s="349">
        <f t="shared" si="264"/>
        <v>0</v>
      </c>
      <c r="MYV191" s="349">
        <f t="shared" si="264"/>
        <v>0</v>
      </c>
      <c r="MYW191" s="349">
        <f t="shared" si="264"/>
        <v>0</v>
      </c>
      <c r="MYX191" s="349">
        <f t="shared" si="264"/>
        <v>0</v>
      </c>
      <c r="MYY191" s="349">
        <f t="shared" si="264"/>
        <v>0</v>
      </c>
      <c r="MYZ191" s="349">
        <f t="shared" si="264"/>
        <v>0</v>
      </c>
      <c r="MZA191" s="349">
        <f t="shared" si="264"/>
        <v>0</v>
      </c>
      <c r="MZB191" s="349">
        <f t="shared" si="264"/>
        <v>0</v>
      </c>
      <c r="MZC191" s="349">
        <f t="shared" si="264"/>
        <v>0</v>
      </c>
      <c r="MZD191" s="349">
        <f t="shared" si="264"/>
        <v>0</v>
      </c>
      <c r="MZE191" s="349">
        <f t="shared" si="264"/>
        <v>0</v>
      </c>
      <c r="MZF191" s="349">
        <f t="shared" si="264"/>
        <v>0</v>
      </c>
      <c r="MZG191" s="349">
        <f t="shared" si="264"/>
        <v>0</v>
      </c>
      <c r="MZH191" s="349">
        <f t="shared" si="264"/>
        <v>0</v>
      </c>
      <c r="MZI191" s="349">
        <f t="shared" si="264"/>
        <v>0</v>
      </c>
      <c r="MZJ191" s="349">
        <f t="shared" si="264"/>
        <v>0</v>
      </c>
      <c r="MZK191" s="349">
        <f t="shared" ref="MZK191:NBV191" si="265">MZK18+MZK61+MZK105+MZK148</f>
        <v>0</v>
      </c>
      <c r="MZL191" s="349">
        <f t="shared" si="265"/>
        <v>0</v>
      </c>
      <c r="MZM191" s="349">
        <f t="shared" si="265"/>
        <v>0</v>
      </c>
      <c r="MZN191" s="349">
        <f t="shared" si="265"/>
        <v>0</v>
      </c>
      <c r="MZO191" s="349">
        <f t="shared" si="265"/>
        <v>0</v>
      </c>
      <c r="MZP191" s="349">
        <f t="shared" si="265"/>
        <v>0</v>
      </c>
      <c r="MZQ191" s="349">
        <f t="shared" si="265"/>
        <v>0</v>
      </c>
      <c r="MZR191" s="349">
        <f t="shared" si="265"/>
        <v>0</v>
      </c>
      <c r="MZS191" s="349">
        <f t="shared" si="265"/>
        <v>0</v>
      </c>
      <c r="MZT191" s="349">
        <f t="shared" si="265"/>
        <v>0</v>
      </c>
      <c r="MZU191" s="349">
        <f t="shared" si="265"/>
        <v>0</v>
      </c>
      <c r="MZV191" s="349">
        <f t="shared" si="265"/>
        <v>0</v>
      </c>
      <c r="MZW191" s="349">
        <f t="shared" si="265"/>
        <v>0</v>
      </c>
      <c r="MZX191" s="349">
        <f t="shared" si="265"/>
        <v>0</v>
      </c>
      <c r="MZY191" s="349">
        <f t="shared" si="265"/>
        <v>0</v>
      </c>
      <c r="MZZ191" s="349">
        <f t="shared" si="265"/>
        <v>0</v>
      </c>
      <c r="NAA191" s="349">
        <f t="shared" si="265"/>
        <v>0</v>
      </c>
      <c r="NAB191" s="349">
        <f t="shared" si="265"/>
        <v>0</v>
      </c>
      <c r="NAC191" s="349">
        <f t="shared" si="265"/>
        <v>0</v>
      </c>
      <c r="NAD191" s="349">
        <f t="shared" si="265"/>
        <v>0</v>
      </c>
      <c r="NAE191" s="349">
        <f t="shared" si="265"/>
        <v>0</v>
      </c>
      <c r="NAF191" s="349">
        <f t="shared" si="265"/>
        <v>0</v>
      </c>
      <c r="NAG191" s="349">
        <f t="shared" si="265"/>
        <v>0</v>
      </c>
      <c r="NAH191" s="349">
        <f t="shared" si="265"/>
        <v>0</v>
      </c>
      <c r="NAI191" s="349">
        <f t="shared" si="265"/>
        <v>0</v>
      </c>
      <c r="NAJ191" s="349">
        <f t="shared" si="265"/>
        <v>0</v>
      </c>
      <c r="NAK191" s="349">
        <f t="shared" si="265"/>
        <v>0</v>
      </c>
      <c r="NAL191" s="349">
        <f t="shared" si="265"/>
        <v>0</v>
      </c>
      <c r="NAM191" s="349">
        <f t="shared" si="265"/>
        <v>0</v>
      </c>
      <c r="NAN191" s="349">
        <f t="shared" si="265"/>
        <v>0</v>
      </c>
      <c r="NAO191" s="349">
        <f t="shared" si="265"/>
        <v>0</v>
      </c>
      <c r="NAP191" s="349">
        <f t="shared" si="265"/>
        <v>0</v>
      </c>
      <c r="NAQ191" s="349">
        <f t="shared" si="265"/>
        <v>0</v>
      </c>
      <c r="NAR191" s="349">
        <f t="shared" si="265"/>
        <v>0</v>
      </c>
      <c r="NAS191" s="349">
        <f t="shared" si="265"/>
        <v>0</v>
      </c>
      <c r="NAT191" s="349">
        <f t="shared" si="265"/>
        <v>0</v>
      </c>
      <c r="NAU191" s="349">
        <f t="shared" si="265"/>
        <v>0</v>
      </c>
      <c r="NAV191" s="349">
        <f t="shared" si="265"/>
        <v>0</v>
      </c>
      <c r="NAW191" s="349">
        <f t="shared" si="265"/>
        <v>0</v>
      </c>
      <c r="NAX191" s="349">
        <f t="shared" si="265"/>
        <v>0</v>
      </c>
      <c r="NAY191" s="349">
        <f t="shared" si="265"/>
        <v>0</v>
      </c>
      <c r="NAZ191" s="349">
        <f t="shared" si="265"/>
        <v>0</v>
      </c>
      <c r="NBA191" s="349">
        <f t="shared" si="265"/>
        <v>0</v>
      </c>
      <c r="NBB191" s="349">
        <f t="shared" si="265"/>
        <v>0</v>
      </c>
      <c r="NBC191" s="349">
        <f t="shared" si="265"/>
        <v>0</v>
      </c>
      <c r="NBD191" s="349">
        <f t="shared" si="265"/>
        <v>0</v>
      </c>
      <c r="NBE191" s="349">
        <f t="shared" si="265"/>
        <v>0</v>
      </c>
      <c r="NBF191" s="349">
        <f t="shared" si="265"/>
        <v>0</v>
      </c>
      <c r="NBG191" s="349">
        <f t="shared" si="265"/>
        <v>0</v>
      </c>
      <c r="NBH191" s="349">
        <f t="shared" si="265"/>
        <v>0</v>
      </c>
      <c r="NBI191" s="349">
        <f t="shared" si="265"/>
        <v>0</v>
      </c>
      <c r="NBJ191" s="349">
        <f t="shared" si="265"/>
        <v>0</v>
      </c>
      <c r="NBK191" s="349">
        <f t="shared" si="265"/>
        <v>0</v>
      </c>
      <c r="NBL191" s="349">
        <f t="shared" si="265"/>
        <v>0</v>
      </c>
      <c r="NBM191" s="349">
        <f t="shared" si="265"/>
        <v>0</v>
      </c>
      <c r="NBN191" s="349">
        <f t="shared" si="265"/>
        <v>0</v>
      </c>
      <c r="NBO191" s="349">
        <f t="shared" si="265"/>
        <v>0</v>
      </c>
      <c r="NBP191" s="349">
        <f t="shared" si="265"/>
        <v>0</v>
      </c>
      <c r="NBQ191" s="349">
        <f t="shared" si="265"/>
        <v>0</v>
      </c>
      <c r="NBR191" s="349">
        <f t="shared" si="265"/>
        <v>0</v>
      </c>
      <c r="NBS191" s="349">
        <f t="shared" si="265"/>
        <v>0</v>
      </c>
      <c r="NBT191" s="349">
        <f t="shared" si="265"/>
        <v>0</v>
      </c>
      <c r="NBU191" s="349">
        <f t="shared" si="265"/>
        <v>0</v>
      </c>
      <c r="NBV191" s="349">
        <f t="shared" si="265"/>
        <v>0</v>
      </c>
      <c r="NBW191" s="349">
        <f t="shared" ref="NBW191:NEH191" si="266">NBW18+NBW61+NBW105+NBW148</f>
        <v>0</v>
      </c>
      <c r="NBX191" s="349">
        <f t="shared" si="266"/>
        <v>0</v>
      </c>
      <c r="NBY191" s="349">
        <f t="shared" si="266"/>
        <v>0</v>
      </c>
      <c r="NBZ191" s="349">
        <f t="shared" si="266"/>
        <v>0</v>
      </c>
      <c r="NCA191" s="349">
        <f t="shared" si="266"/>
        <v>0</v>
      </c>
      <c r="NCB191" s="349">
        <f t="shared" si="266"/>
        <v>0</v>
      </c>
      <c r="NCC191" s="349">
        <f t="shared" si="266"/>
        <v>0</v>
      </c>
      <c r="NCD191" s="349">
        <f t="shared" si="266"/>
        <v>0</v>
      </c>
      <c r="NCE191" s="349">
        <f t="shared" si="266"/>
        <v>0</v>
      </c>
      <c r="NCF191" s="349">
        <f t="shared" si="266"/>
        <v>0</v>
      </c>
      <c r="NCG191" s="349">
        <f t="shared" si="266"/>
        <v>0</v>
      </c>
      <c r="NCH191" s="349">
        <f t="shared" si="266"/>
        <v>0</v>
      </c>
      <c r="NCI191" s="349">
        <f t="shared" si="266"/>
        <v>0</v>
      </c>
      <c r="NCJ191" s="349">
        <f t="shared" si="266"/>
        <v>0</v>
      </c>
      <c r="NCK191" s="349">
        <f t="shared" si="266"/>
        <v>0</v>
      </c>
      <c r="NCL191" s="349">
        <f t="shared" si="266"/>
        <v>0</v>
      </c>
      <c r="NCM191" s="349">
        <f t="shared" si="266"/>
        <v>0</v>
      </c>
      <c r="NCN191" s="349">
        <f t="shared" si="266"/>
        <v>0</v>
      </c>
      <c r="NCO191" s="349">
        <f t="shared" si="266"/>
        <v>0</v>
      </c>
      <c r="NCP191" s="349">
        <f t="shared" si="266"/>
        <v>0</v>
      </c>
      <c r="NCQ191" s="349">
        <f t="shared" si="266"/>
        <v>0</v>
      </c>
      <c r="NCR191" s="349">
        <f t="shared" si="266"/>
        <v>0</v>
      </c>
      <c r="NCS191" s="349">
        <f t="shared" si="266"/>
        <v>0</v>
      </c>
      <c r="NCT191" s="349">
        <f t="shared" si="266"/>
        <v>0</v>
      </c>
      <c r="NCU191" s="349">
        <f t="shared" si="266"/>
        <v>0</v>
      </c>
      <c r="NCV191" s="349">
        <f t="shared" si="266"/>
        <v>0</v>
      </c>
      <c r="NCW191" s="349">
        <f t="shared" si="266"/>
        <v>0</v>
      </c>
      <c r="NCX191" s="349">
        <f t="shared" si="266"/>
        <v>0</v>
      </c>
      <c r="NCY191" s="349">
        <f t="shared" si="266"/>
        <v>0</v>
      </c>
      <c r="NCZ191" s="349">
        <f t="shared" si="266"/>
        <v>0</v>
      </c>
      <c r="NDA191" s="349">
        <f t="shared" si="266"/>
        <v>0</v>
      </c>
      <c r="NDB191" s="349">
        <f t="shared" si="266"/>
        <v>0</v>
      </c>
      <c r="NDC191" s="349">
        <f t="shared" si="266"/>
        <v>0</v>
      </c>
      <c r="NDD191" s="349">
        <f t="shared" si="266"/>
        <v>0</v>
      </c>
      <c r="NDE191" s="349">
        <f t="shared" si="266"/>
        <v>0</v>
      </c>
      <c r="NDF191" s="349">
        <f t="shared" si="266"/>
        <v>0</v>
      </c>
      <c r="NDG191" s="349">
        <f t="shared" si="266"/>
        <v>0</v>
      </c>
      <c r="NDH191" s="349">
        <f t="shared" si="266"/>
        <v>0</v>
      </c>
      <c r="NDI191" s="349">
        <f t="shared" si="266"/>
        <v>0</v>
      </c>
      <c r="NDJ191" s="349">
        <f t="shared" si="266"/>
        <v>0</v>
      </c>
      <c r="NDK191" s="349">
        <f t="shared" si="266"/>
        <v>0</v>
      </c>
      <c r="NDL191" s="349">
        <f t="shared" si="266"/>
        <v>0</v>
      </c>
      <c r="NDM191" s="349">
        <f t="shared" si="266"/>
        <v>0</v>
      </c>
      <c r="NDN191" s="349">
        <f t="shared" si="266"/>
        <v>0</v>
      </c>
      <c r="NDO191" s="349">
        <f t="shared" si="266"/>
        <v>0</v>
      </c>
      <c r="NDP191" s="349">
        <f t="shared" si="266"/>
        <v>0</v>
      </c>
      <c r="NDQ191" s="349">
        <f t="shared" si="266"/>
        <v>0</v>
      </c>
      <c r="NDR191" s="349">
        <f t="shared" si="266"/>
        <v>0</v>
      </c>
      <c r="NDS191" s="349">
        <f t="shared" si="266"/>
        <v>0</v>
      </c>
      <c r="NDT191" s="349">
        <f t="shared" si="266"/>
        <v>0</v>
      </c>
      <c r="NDU191" s="349">
        <f t="shared" si="266"/>
        <v>0</v>
      </c>
      <c r="NDV191" s="349">
        <f t="shared" si="266"/>
        <v>0</v>
      </c>
      <c r="NDW191" s="349">
        <f t="shared" si="266"/>
        <v>0</v>
      </c>
      <c r="NDX191" s="349">
        <f t="shared" si="266"/>
        <v>0</v>
      </c>
      <c r="NDY191" s="349">
        <f t="shared" si="266"/>
        <v>0</v>
      </c>
      <c r="NDZ191" s="349">
        <f t="shared" si="266"/>
        <v>0</v>
      </c>
      <c r="NEA191" s="349">
        <f t="shared" si="266"/>
        <v>0</v>
      </c>
      <c r="NEB191" s="349">
        <f t="shared" si="266"/>
        <v>0</v>
      </c>
      <c r="NEC191" s="349">
        <f t="shared" si="266"/>
        <v>0</v>
      </c>
      <c r="NED191" s="349">
        <f t="shared" si="266"/>
        <v>0</v>
      </c>
      <c r="NEE191" s="349">
        <f t="shared" si="266"/>
        <v>0</v>
      </c>
      <c r="NEF191" s="349">
        <f t="shared" si="266"/>
        <v>0</v>
      </c>
      <c r="NEG191" s="349">
        <f t="shared" si="266"/>
        <v>0</v>
      </c>
      <c r="NEH191" s="349">
        <f t="shared" si="266"/>
        <v>0</v>
      </c>
      <c r="NEI191" s="349">
        <f t="shared" ref="NEI191:NGT191" si="267">NEI18+NEI61+NEI105+NEI148</f>
        <v>0</v>
      </c>
      <c r="NEJ191" s="349">
        <f t="shared" si="267"/>
        <v>0</v>
      </c>
      <c r="NEK191" s="349">
        <f t="shared" si="267"/>
        <v>0</v>
      </c>
      <c r="NEL191" s="349">
        <f t="shared" si="267"/>
        <v>0</v>
      </c>
      <c r="NEM191" s="349">
        <f t="shared" si="267"/>
        <v>0</v>
      </c>
      <c r="NEN191" s="349">
        <f t="shared" si="267"/>
        <v>0</v>
      </c>
      <c r="NEO191" s="349">
        <f t="shared" si="267"/>
        <v>0</v>
      </c>
      <c r="NEP191" s="349">
        <f t="shared" si="267"/>
        <v>0</v>
      </c>
      <c r="NEQ191" s="349">
        <f t="shared" si="267"/>
        <v>0</v>
      </c>
      <c r="NER191" s="349">
        <f t="shared" si="267"/>
        <v>0</v>
      </c>
      <c r="NES191" s="349">
        <f t="shared" si="267"/>
        <v>0</v>
      </c>
      <c r="NET191" s="349">
        <f t="shared" si="267"/>
        <v>0</v>
      </c>
      <c r="NEU191" s="349">
        <f t="shared" si="267"/>
        <v>0</v>
      </c>
      <c r="NEV191" s="349">
        <f t="shared" si="267"/>
        <v>0</v>
      </c>
      <c r="NEW191" s="349">
        <f t="shared" si="267"/>
        <v>0</v>
      </c>
      <c r="NEX191" s="349">
        <f t="shared" si="267"/>
        <v>0</v>
      </c>
      <c r="NEY191" s="349">
        <f t="shared" si="267"/>
        <v>0</v>
      </c>
      <c r="NEZ191" s="349">
        <f t="shared" si="267"/>
        <v>0</v>
      </c>
      <c r="NFA191" s="349">
        <f t="shared" si="267"/>
        <v>0</v>
      </c>
      <c r="NFB191" s="349">
        <f t="shared" si="267"/>
        <v>0</v>
      </c>
      <c r="NFC191" s="349">
        <f t="shared" si="267"/>
        <v>0</v>
      </c>
      <c r="NFD191" s="349">
        <f t="shared" si="267"/>
        <v>0</v>
      </c>
      <c r="NFE191" s="349">
        <f t="shared" si="267"/>
        <v>0</v>
      </c>
      <c r="NFF191" s="349">
        <f t="shared" si="267"/>
        <v>0</v>
      </c>
      <c r="NFG191" s="349">
        <f t="shared" si="267"/>
        <v>0</v>
      </c>
      <c r="NFH191" s="349">
        <f t="shared" si="267"/>
        <v>0</v>
      </c>
      <c r="NFI191" s="349">
        <f t="shared" si="267"/>
        <v>0</v>
      </c>
      <c r="NFJ191" s="349">
        <f t="shared" si="267"/>
        <v>0</v>
      </c>
      <c r="NFK191" s="349">
        <f t="shared" si="267"/>
        <v>0</v>
      </c>
      <c r="NFL191" s="349">
        <f t="shared" si="267"/>
        <v>0</v>
      </c>
      <c r="NFM191" s="349">
        <f t="shared" si="267"/>
        <v>0</v>
      </c>
      <c r="NFN191" s="349">
        <f t="shared" si="267"/>
        <v>0</v>
      </c>
      <c r="NFO191" s="349">
        <f t="shared" si="267"/>
        <v>0</v>
      </c>
      <c r="NFP191" s="349">
        <f t="shared" si="267"/>
        <v>0</v>
      </c>
      <c r="NFQ191" s="349">
        <f t="shared" si="267"/>
        <v>0</v>
      </c>
      <c r="NFR191" s="349">
        <f t="shared" si="267"/>
        <v>0</v>
      </c>
      <c r="NFS191" s="349">
        <f t="shared" si="267"/>
        <v>0</v>
      </c>
      <c r="NFT191" s="349">
        <f t="shared" si="267"/>
        <v>0</v>
      </c>
      <c r="NFU191" s="349">
        <f t="shared" si="267"/>
        <v>0</v>
      </c>
      <c r="NFV191" s="349">
        <f t="shared" si="267"/>
        <v>0</v>
      </c>
      <c r="NFW191" s="349">
        <f t="shared" si="267"/>
        <v>0</v>
      </c>
      <c r="NFX191" s="349">
        <f t="shared" si="267"/>
        <v>0</v>
      </c>
      <c r="NFY191" s="349">
        <f t="shared" si="267"/>
        <v>0</v>
      </c>
      <c r="NFZ191" s="349">
        <f t="shared" si="267"/>
        <v>0</v>
      </c>
      <c r="NGA191" s="349">
        <f t="shared" si="267"/>
        <v>0</v>
      </c>
      <c r="NGB191" s="349">
        <f t="shared" si="267"/>
        <v>0</v>
      </c>
      <c r="NGC191" s="349">
        <f t="shared" si="267"/>
        <v>0</v>
      </c>
      <c r="NGD191" s="349">
        <f t="shared" si="267"/>
        <v>0</v>
      </c>
      <c r="NGE191" s="349">
        <f t="shared" si="267"/>
        <v>0</v>
      </c>
      <c r="NGF191" s="349">
        <f t="shared" si="267"/>
        <v>0</v>
      </c>
      <c r="NGG191" s="349">
        <f t="shared" si="267"/>
        <v>0</v>
      </c>
      <c r="NGH191" s="349">
        <f t="shared" si="267"/>
        <v>0</v>
      </c>
      <c r="NGI191" s="349">
        <f t="shared" si="267"/>
        <v>0</v>
      </c>
      <c r="NGJ191" s="349">
        <f t="shared" si="267"/>
        <v>0</v>
      </c>
      <c r="NGK191" s="349">
        <f t="shared" si="267"/>
        <v>0</v>
      </c>
      <c r="NGL191" s="349">
        <f t="shared" si="267"/>
        <v>0</v>
      </c>
      <c r="NGM191" s="349">
        <f t="shared" si="267"/>
        <v>0</v>
      </c>
      <c r="NGN191" s="349">
        <f t="shared" si="267"/>
        <v>0</v>
      </c>
      <c r="NGO191" s="349">
        <f t="shared" si="267"/>
        <v>0</v>
      </c>
      <c r="NGP191" s="349">
        <f t="shared" si="267"/>
        <v>0</v>
      </c>
      <c r="NGQ191" s="349">
        <f t="shared" si="267"/>
        <v>0</v>
      </c>
      <c r="NGR191" s="349">
        <f t="shared" si="267"/>
        <v>0</v>
      </c>
      <c r="NGS191" s="349">
        <f t="shared" si="267"/>
        <v>0</v>
      </c>
      <c r="NGT191" s="349">
        <f t="shared" si="267"/>
        <v>0</v>
      </c>
      <c r="NGU191" s="349">
        <f t="shared" ref="NGU191:NJF191" si="268">NGU18+NGU61+NGU105+NGU148</f>
        <v>0</v>
      </c>
      <c r="NGV191" s="349">
        <f t="shared" si="268"/>
        <v>0</v>
      </c>
      <c r="NGW191" s="349">
        <f t="shared" si="268"/>
        <v>0</v>
      </c>
      <c r="NGX191" s="349">
        <f t="shared" si="268"/>
        <v>0</v>
      </c>
      <c r="NGY191" s="349">
        <f t="shared" si="268"/>
        <v>0</v>
      </c>
      <c r="NGZ191" s="349">
        <f t="shared" si="268"/>
        <v>0</v>
      </c>
      <c r="NHA191" s="349">
        <f t="shared" si="268"/>
        <v>0</v>
      </c>
      <c r="NHB191" s="349">
        <f t="shared" si="268"/>
        <v>0</v>
      </c>
      <c r="NHC191" s="349">
        <f t="shared" si="268"/>
        <v>0</v>
      </c>
      <c r="NHD191" s="349">
        <f t="shared" si="268"/>
        <v>0</v>
      </c>
      <c r="NHE191" s="349">
        <f t="shared" si="268"/>
        <v>0</v>
      </c>
      <c r="NHF191" s="349">
        <f t="shared" si="268"/>
        <v>0</v>
      </c>
      <c r="NHG191" s="349">
        <f t="shared" si="268"/>
        <v>0</v>
      </c>
      <c r="NHH191" s="349">
        <f t="shared" si="268"/>
        <v>0</v>
      </c>
      <c r="NHI191" s="349">
        <f t="shared" si="268"/>
        <v>0</v>
      </c>
      <c r="NHJ191" s="349">
        <f t="shared" si="268"/>
        <v>0</v>
      </c>
      <c r="NHK191" s="349">
        <f t="shared" si="268"/>
        <v>0</v>
      </c>
      <c r="NHL191" s="349">
        <f t="shared" si="268"/>
        <v>0</v>
      </c>
      <c r="NHM191" s="349">
        <f t="shared" si="268"/>
        <v>0</v>
      </c>
      <c r="NHN191" s="349">
        <f t="shared" si="268"/>
        <v>0</v>
      </c>
      <c r="NHO191" s="349">
        <f t="shared" si="268"/>
        <v>0</v>
      </c>
      <c r="NHP191" s="349">
        <f t="shared" si="268"/>
        <v>0</v>
      </c>
      <c r="NHQ191" s="349">
        <f t="shared" si="268"/>
        <v>0</v>
      </c>
      <c r="NHR191" s="349">
        <f t="shared" si="268"/>
        <v>0</v>
      </c>
      <c r="NHS191" s="349">
        <f t="shared" si="268"/>
        <v>0</v>
      </c>
      <c r="NHT191" s="349">
        <f t="shared" si="268"/>
        <v>0</v>
      </c>
      <c r="NHU191" s="349">
        <f t="shared" si="268"/>
        <v>0</v>
      </c>
      <c r="NHV191" s="349">
        <f t="shared" si="268"/>
        <v>0</v>
      </c>
      <c r="NHW191" s="349">
        <f t="shared" si="268"/>
        <v>0</v>
      </c>
      <c r="NHX191" s="349">
        <f t="shared" si="268"/>
        <v>0</v>
      </c>
      <c r="NHY191" s="349">
        <f t="shared" si="268"/>
        <v>0</v>
      </c>
      <c r="NHZ191" s="349">
        <f t="shared" si="268"/>
        <v>0</v>
      </c>
      <c r="NIA191" s="349">
        <f t="shared" si="268"/>
        <v>0</v>
      </c>
      <c r="NIB191" s="349">
        <f t="shared" si="268"/>
        <v>0</v>
      </c>
      <c r="NIC191" s="349">
        <f t="shared" si="268"/>
        <v>0</v>
      </c>
      <c r="NID191" s="349">
        <f t="shared" si="268"/>
        <v>0</v>
      </c>
      <c r="NIE191" s="349">
        <f t="shared" si="268"/>
        <v>0</v>
      </c>
      <c r="NIF191" s="349">
        <f t="shared" si="268"/>
        <v>0</v>
      </c>
      <c r="NIG191" s="349">
        <f t="shared" si="268"/>
        <v>0</v>
      </c>
      <c r="NIH191" s="349">
        <f t="shared" si="268"/>
        <v>0</v>
      </c>
      <c r="NII191" s="349">
        <f t="shared" si="268"/>
        <v>0</v>
      </c>
      <c r="NIJ191" s="349">
        <f t="shared" si="268"/>
        <v>0</v>
      </c>
      <c r="NIK191" s="349">
        <f t="shared" si="268"/>
        <v>0</v>
      </c>
      <c r="NIL191" s="349">
        <f t="shared" si="268"/>
        <v>0</v>
      </c>
      <c r="NIM191" s="349">
        <f t="shared" si="268"/>
        <v>0</v>
      </c>
      <c r="NIN191" s="349">
        <f t="shared" si="268"/>
        <v>0</v>
      </c>
      <c r="NIO191" s="349">
        <f t="shared" si="268"/>
        <v>0</v>
      </c>
      <c r="NIP191" s="349">
        <f t="shared" si="268"/>
        <v>0</v>
      </c>
      <c r="NIQ191" s="349">
        <f t="shared" si="268"/>
        <v>0</v>
      </c>
      <c r="NIR191" s="349">
        <f t="shared" si="268"/>
        <v>0</v>
      </c>
      <c r="NIS191" s="349">
        <f t="shared" si="268"/>
        <v>0</v>
      </c>
      <c r="NIT191" s="349">
        <f t="shared" si="268"/>
        <v>0</v>
      </c>
      <c r="NIU191" s="349">
        <f t="shared" si="268"/>
        <v>0</v>
      </c>
      <c r="NIV191" s="349">
        <f t="shared" si="268"/>
        <v>0</v>
      </c>
      <c r="NIW191" s="349">
        <f t="shared" si="268"/>
        <v>0</v>
      </c>
      <c r="NIX191" s="349">
        <f t="shared" si="268"/>
        <v>0</v>
      </c>
      <c r="NIY191" s="349">
        <f t="shared" si="268"/>
        <v>0</v>
      </c>
      <c r="NIZ191" s="349">
        <f t="shared" si="268"/>
        <v>0</v>
      </c>
      <c r="NJA191" s="349">
        <f t="shared" si="268"/>
        <v>0</v>
      </c>
      <c r="NJB191" s="349">
        <f t="shared" si="268"/>
        <v>0</v>
      </c>
      <c r="NJC191" s="349">
        <f t="shared" si="268"/>
        <v>0</v>
      </c>
      <c r="NJD191" s="349">
        <f t="shared" si="268"/>
        <v>0</v>
      </c>
      <c r="NJE191" s="349">
        <f t="shared" si="268"/>
        <v>0</v>
      </c>
      <c r="NJF191" s="349">
        <f t="shared" si="268"/>
        <v>0</v>
      </c>
      <c r="NJG191" s="349">
        <f t="shared" ref="NJG191:NLR191" si="269">NJG18+NJG61+NJG105+NJG148</f>
        <v>0</v>
      </c>
      <c r="NJH191" s="349">
        <f t="shared" si="269"/>
        <v>0</v>
      </c>
      <c r="NJI191" s="349">
        <f t="shared" si="269"/>
        <v>0</v>
      </c>
      <c r="NJJ191" s="349">
        <f t="shared" si="269"/>
        <v>0</v>
      </c>
      <c r="NJK191" s="349">
        <f t="shared" si="269"/>
        <v>0</v>
      </c>
      <c r="NJL191" s="349">
        <f t="shared" si="269"/>
        <v>0</v>
      </c>
      <c r="NJM191" s="349">
        <f t="shared" si="269"/>
        <v>0</v>
      </c>
      <c r="NJN191" s="349">
        <f t="shared" si="269"/>
        <v>0</v>
      </c>
      <c r="NJO191" s="349">
        <f t="shared" si="269"/>
        <v>0</v>
      </c>
      <c r="NJP191" s="349">
        <f t="shared" si="269"/>
        <v>0</v>
      </c>
      <c r="NJQ191" s="349">
        <f t="shared" si="269"/>
        <v>0</v>
      </c>
      <c r="NJR191" s="349">
        <f t="shared" si="269"/>
        <v>0</v>
      </c>
      <c r="NJS191" s="349">
        <f t="shared" si="269"/>
        <v>0</v>
      </c>
      <c r="NJT191" s="349">
        <f t="shared" si="269"/>
        <v>0</v>
      </c>
      <c r="NJU191" s="349">
        <f t="shared" si="269"/>
        <v>0</v>
      </c>
      <c r="NJV191" s="349">
        <f t="shared" si="269"/>
        <v>0</v>
      </c>
      <c r="NJW191" s="349">
        <f t="shared" si="269"/>
        <v>0</v>
      </c>
      <c r="NJX191" s="349">
        <f t="shared" si="269"/>
        <v>0</v>
      </c>
      <c r="NJY191" s="349">
        <f t="shared" si="269"/>
        <v>0</v>
      </c>
      <c r="NJZ191" s="349">
        <f t="shared" si="269"/>
        <v>0</v>
      </c>
      <c r="NKA191" s="349">
        <f t="shared" si="269"/>
        <v>0</v>
      </c>
      <c r="NKB191" s="349">
        <f t="shared" si="269"/>
        <v>0</v>
      </c>
      <c r="NKC191" s="349">
        <f t="shared" si="269"/>
        <v>0</v>
      </c>
      <c r="NKD191" s="349">
        <f t="shared" si="269"/>
        <v>0</v>
      </c>
      <c r="NKE191" s="349">
        <f t="shared" si="269"/>
        <v>0</v>
      </c>
      <c r="NKF191" s="349">
        <f t="shared" si="269"/>
        <v>0</v>
      </c>
      <c r="NKG191" s="349">
        <f t="shared" si="269"/>
        <v>0</v>
      </c>
      <c r="NKH191" s="349">
        <f t="shared" si="269"/>
        <v>0</v>
      </c>
      <c r="NKI191" s="349">
        <f t="shared" si="269"/>
        <v>0</v>
      </c>
      <c r="NKJ191" s="349">
        <f t="shared" si="269"/>
        <v>0</v>
      </c>
      <c r="NKK191" s="349">
        <f t="shared" si="269"/>
        <v>0</v>
      </c>
      <c r="NKL191" s="349">
        <f t="shared" si="269"/>
        <v>0</v>
      </c>
      <c r="NKM191" s="349">
        <f t="shared" si="269"/>
        <v>0</v>
      </c>
      <c r="NKN191" s="349">
        <f t="shared" si="269"/>
        <v>0</v>
      </c>
      <c r="NKO191" s="349">
        <f t="shared" si="269"/>
        <v>0</v>
      </c>
      <c r="NKP191" s="349">
        <f t="shared" si="269"/>
        <v>0</v>
      </c>
      <c r="NKQ191" s="349">
        <f t="shared" si="269"/>
        <v>0</v>
      </c>
      <c r="NKR191" s="349">
        <f t="shared" si="269"/>
        <v>0</v>
      </c>
      <c r="NKS191" s="349">
        <f t="shared" si="269"/>
        <v>0</v>
      </c>
      <c r="NKT191" s="349">
        <f t="shared" si="269"/>
        <v>0</v>
      </c>
      <c r="NKU191" s="349">
        <f t="shared" si="269"/>
        <v>0</v>
      </c>
      <c r="NKV191" s="349">
        <f t="shared" si="269"/>
        <v>0</v>
      </c>
      <c r="NKW191" s="349">
        <f t="shared" si="269"/>
        <v>0</v>
      </c>
      <c r="NKX191" s="349">
        <f t="shared" si="269"/>
        <v>0</v>
      </c>
      <c r="NKY191" s="349">
        <f t="shared" si="269"/>
        <v>0</v>
      </c>
      <c r="NKZ191" s="349">
        <f t="shared" si="269"/>
        <v>0</v>
      </c>
      <c r="NLA191" s="349">
        <f t="shared" si="269"/>
        <v>0</v>
      </c>
      <c r="NLB191" s="349">
        <f t="shared" si="269"/>
        <v>0</v>
      </c>
      <c r="NLC191" s="349">
        <f t="shared" si="269"/>
        <v>0</v>
      </c>
      <c r="NLD191" s="349">
        <f t="shared" si="269"/>
        <v>0</v>
      </c>
      <c r="NLE191" s="349">
        <f t="shared" si="269"/>
        <v>0</v>
      </c>
      <c r="NLF191" s="349">
        <f t="shared" si="269"/>
        <v>0</v>
      </c>
      <c r="NLG191" s="349">
        <f t="shared" si="269"/>
        <v>0</v>
      </c>
      <c r="NLH191" s="349">
        <f t="shared" si="269"/>
        <v>0</v>
      </c>
      <c r="NLI191" s="349">
        <f t="shared" si="269"/>
        <v>0</v>
      </c>
      <c r="NLJ191" s="349">
        <f t="shared" si="269"/>
        <v>0</v>
      </c>
      <c r="NLK191" s="349">
        <f t="shared" si="269"/>
        <v>0</v>
      </c>
      <c r="NLL191" s="349">
        <f t="shared" si="269"/>
        <v>0</v>
      </c>
      <c r="NLM191" s="349">
        <f t="shared" si="269"/>
        <v>0</v>
      </c>
      <c r="NLN191" s="349">
        <f t="shared" si="269"/>
        <v>0</v>
      </c>
      <c r="NLO191" s="349">
        <f t="shared" si="269"/>
        <v>0</v>
      </c>
      <c r="NLP191" s="349">
        <f t="shared" si="269"/>
        <v>0</v>
      </c>
      <c r="NLQ191" s="349">
        <f t="shared" si="269"/>
        <v>0</v>
      </c>
      <c r="NLR191" s="349">
        <f t="shared" si="269"/>
        <v>0</v>
      </c>
      <c r="NLS191" s="349">
        <f t="shared" ref="NLS191:NOD191" si="270">NLS18+NLS61+NLS105+NLS148</f>
        <v>0</v>
      </c>
      <c r="NLT191" s="349">
        <f t="shared" si="270"/>
        <v>0</v>
      </c>
      <c r="NLU191" s="349">
        <f t="shared" si="270"/>
        <v>0</v>
      </c>
      <c r="NLV191" s="349">
        <f t="shared" si="270"/>
        <v>0</v>
      </c>
      <c r="NLW191" s="349">
        <f t="shared" si="270"/>
        <v>0</v>
      </c>
      <c r="NLX191" s="349">
        <f t="shared" si="270"/>
        <v>0</v>
      </c>
      <c r="NLY191" s="349">
        <f t="shared" si="270"/>
        <v>0</v>
      </c>
      <c r="NLZ191" s="349">
        <f t="shared" si="270"/>
        <v>0</v>
      </c>
      <c r="NMA191" s="349">
        <f t="shared" si="270"/>
        <v>0</v>
      </c>
      <c r="NMB191" s="349">
        <f t="shared" si="270"/>
        <v>0</v>
      </c>
      <c r="NMC191" s="349">
        <f t="shared" si="270"/>
        <v>0</v>
      </c>
      <c r="NMD191" s="349">
        <f t="shared" si="270"/>
        <v>0</v>
      </c>
      <c r="NME191" s="349">
        <f t="shared" si="270"/>
        <v>0</v>
      </c>
      <c r="NMF191" s="349">
        <f t="shared" si="270"/>
        <v>0</v>
      </c>
      <c r="NMG191" s="349">
        <f t="shared" si="270"/>
        <v>0</v>
      </c>
      <c r="NMH191" s="349">
        <f t="shared" si="270"/>
        <v>0</v>
      </c>
      <c r="NMI191" s="349">
        <f t="shared" si="270"/>
        <v>0</v>
      </c>
      <c r="NMJ191" s="349">
        <f t="shared" si="270"/>
        <v>0</v>
      </c>
      <c r="NMK191" s="349">
        <f t="shared" si="270"/>
        <v>0</v>
      </c>
      <c r="NML191" s="349">
        <f t="shared" si="270"/>
        <v>0</v>
      </c>
      <c r="NMM191" s="349">
        <f t="shared" si="270"/>
        <v>0</v>
      </c>
      <c r="NMN191" s="349">
        <f t="shared" si="270"/>
        <v>0</v>
      </c>
      <c r="NMO191" s="349">
        <f t="shared" si="270"/>
        <v>0</v>
      </c>
      <c r="NMP191" s="349">
        <f t="shared" si="270"/>
        <v>0</v>
      </c>
      <c r="NMQ191" s="349">
        <f t="shared" si="270"/>
        <v>0</v>
      </c>
      <c r="NMR191" s="349">
        <f t="shared" si="270"/>
        <v>0</v>
      </c>
      <c r="NMS191" s="349">
        <f t="shared" si="270"/>
        <v>0</v>
      </c>
      <c r="NMT191" s="349">
        <f t="shared" si="270"/>
        <v>0</v>
      </c>
      <c r="NMU191" s="349">
        <f t="shared" si="270"/>
        <v>0</v>
      </c>
      <c r="NMV191" s="349">
        <f t="shared" si="270"/>
        <v>0</v>
      </c>
      <c r="NMW191" s="349">
        <f t="shared" si="270"/>
        <v>0</v>
      </c>
      <c r="NMX191" s="349">
        <f t="shared" si="270"/>
        <v>0</v>
      </c>
      <c r="NMY191" s="349">
        <f t="shared" si="270"/>
        <v>0</v>
      </c>
      <c r="NMZ191" s="349">
        <f t="shared" si="270"/>
        <v>0</v>
      </c>
      <c r="NNA191" s="349">
        <f t="shared" si="270"/>
        <v>0</v>
      </c>
      <c r="NNB191" s="349">
        <f t="shared" si="270"/>
        <v>0</v>
      </c>
      <c r="NNC191" s="349">
        <f t="shared" si="270"/>
        <v>0</v>
      </c>
      <c r="NND191" s="349">
        <f t="shared" si="270"/>
        <v>0</v>
      </c>
      <c r="NNE191" s="349">
        <f t="shared" si="270"/>
        <v>0</v>
      </c>
      <c r="NNF191" s="349">
        <f t="shared" si="270"/>
        <v>0</v>
      </c>
      <c r="NNG191" s="349">
        <f t="shared" si="270"/>
        <v>0</v>
      </c>
      <c r="NNH191" s="349">
        <f t="shared" si="270"/>
        <v>0</v>
      </c>
      <c r="NNI191" s="349">
        <f t="shared" si="270"/>
        <v>0</v>
      </c>
      <c r="NNJ191" s="349">
        <f t="shared" si="270"/>
        <v>0</v>
      </c>
      <c r="NNK191" s="349">
        <f t="shared" si="270"/>
        <v>0</v>
      </c>
      <c r="NNL191" s="349">
        <f t="shared" si="270"/>
        <v>0</v>
      </c>
      <c r="NNM191" s="349">
        <f t="shared" si="270"/>
        <v>0</v>
      </c>
      <c r="NNN191" s="349">
        <f t="shared" si="270"/>
        <v>0</v>
      </c>
      <c r="NNO191" s="349">
        <f t="shared" si="270"/>
        <v>0</v>
      </c>
      <c r="NNP191" s="349">
        <f t="shared" si="270"/>
        <v>0</v>
      </c>
      <c r="NNQ191" s="349">
        <f t="shared" si="270"/>
        <v>0</v>
      </c>
      <c r="NNR191" s="349">
        <f t="shared" si="270"/>
        <v>0</v>
      </c>
      <c r="NNS191" s="349">
        <f t="shared" si="270"/>
        <v>0</v>
      </c>
      <c r="NNT191" s="349">
        <f t="shared" si="270"/>
        <v>0</v>
      </c>
      <c r="NNU191" s="349">
        <f t="shared" si="270"/>
        <v>0</v>
      </c>
      <c r="NNV191" s="349">
        <f t="shared" si="270"/>
        <v>0</v>
      </c>
      <c r="NNW191" s="349">
        <f t="shared" si="270"/>
        <v>0</v>
      </c>
      <c r="NNX191" s="349">
        <f t="shared" si="270"/>
        <v>0</v>
      </c>
      <c r="NNY191" s="349">
        <f t="shared" si="270"/>
        <v>0</v>
      </c>
      <c r="NNZ191" s="349">
        <f t="shared" si="270"/>
        <v>0</v>
      </c>
      <c r="NOA191" s="349">
        <f t="shared" si="270"/>
        <v>0</v>
      </c>
      <c r="NOB191" s="349">
        <f t="shared" si="270"/>
        <v>0</v>
      </c>
      <c r="NOC191" s="349">
        <f t="shared" si="270"/>
        <v>0</v>
      </c>
      <c r="NOD191" s="349">
        <f t="shared" si="270"/>
        <v>0</v>
      </c>
      <c r="NOE191" s="349">
        <f t="shared" ref="NOE191:NQP191" si="271">NOE18+NOE61+NOE105+NOE148</f>
        <v>0</v>
      </c>
      <c r="NOF191" s="349">
        <f t="shared" si="271"/>
        <v>0</v>
      </c>
      <c r="NOG191" s="349">
        <f t="shared" si="271"/>
        <v>0</v>
      </c>
      <c r="NOH191" s="349">
        <f t="shared" si="271"/>
        <v>0</v>
      </c>
      <c r="NOI191" s="349">
        <f t="shared" si="271"/>
        <v>0</v>
      </c>
      <c r="NOJ191" s="349">
        <f t="shared" si="271"/>
        <v>0</v>
      </c>
      <c r="NOK191" s="349">
        <f t="shared" si="271"/>
        <v>0</v>
      </c>
      <c r="NOL191" s="349">
        <f t="shared" si="271"/>
        <v>0</v>
      </c>
      <c r="NOM191" s="349">
        <f t="shared" si="271"/>
        <v>0</v>
      </c>
      <c r="NON191" s="349">
        <f t="shared" si="271"/>
        <v>0</v>
      </c>
      <c r="NOO191" s="349">
        <f t="shared" si="271"/>
        <v>0</v>
      </c>
      <c r="NOP191" s="349">
        <f t="shared" si="271"/>
        <v>0</v>
      </c>
      <c r="NOQ191" s="349">
        <f t="shared" si="271"/>
        <v>0</v>
      </c>
      <c r="NOR191" s="349">
        <f t="shared" si="271"/>
        <v>0</v>
      </c>
      <c r="NOS191" s="349">
        <f t="shared" si="271"/>
        <v>0</v>
      </c>
      <c r="NOT191" s="349">
        <f t="shared" si="271"/>
        <v>0</v>
      </c>
      <c r="NOU191" s="349">
        <f t="shared" si="271"/>
        <v>0</v>
      </c>
      <c r="NOV191" s="349">
        <f t="shared" si="271"/>
        <v>0</v>
      </c>
      <c r="NOW191" s="349">
        <f t="shared" si="271"/>
        <v>0</v>
      </c>
      <c r="NOX191" s="349">
        <f t="shared" si="271"/>
        <v>0</v>
      </c>
      <c r="NOY191" s="349">
        <f t="shared" si="271"/>
        <v>0</v>
      </c>
      <c r="NOZ191" s="349">
        <f t="shared" si="271"/>
        <v>0</v>
      </c>
      <c r="NPA191" s="349">
        <f t="shared" si="271"/>
        <v>0</v>
      </c>
      <c r="NPB191" s="349">
        <f t="shared" si="271"/>
        <v>0</v>
      </c>
      <c r="NPC191" s="349">
        <f t="shared" si="271"/>
        <v>0</v>
      </c>
      <c r="NPD191" s="349">
        <f t="shared" si="271"/>
        <v>0</v>
      </c>
      <c r="NPE191" s="349">
        <f t="shared" si="271"/>
        <v>0</v>
      </c>
      <c r="NPF191" s="349">
        <f t="shared" si="271"/>
        <v>0</v>
      </c>
      <c r="NPG191" s="349">
        <f t="shared" si="271"/>
        <v>0</v>
      </c>
      <c r="NPH191" s="349">
        <f t="shared" si="271"/>
        <v>0</v>
      </c>
      <c r="NPI191" s="349">
        <f t="shared" si="271"/>
        <v>0</v>
      </c>
      <c r="NPJ191" s="349">
        <f t="shared" si="271"/>
        <v>0</v>
      </c>
      <c r="NPK191" s="349">
        <f t="shared" si="271"/>
        <v>0</v>
      </c>
      <c r="NPL191" s="349">
        <f t="shared" si="271"/>
        <v>0</v>
      </c>
      <c r="NPM191" s="349">
        <f t="shared" si="271"/>
        <v>0</v>
      </c>
      <c r="NPN191" s="349">
        <f t="shared" si="271"/>
        <v>0</v>
      </c>
      <c r="NPO191" s="349">
        <f t="shared" si="271"/>
        <v>0</v>
      </c>
      <c r="NPP191" s="349">
        <f t="shared" si="271"/>
        <v>0</v>
      </c>
      <c r="NPQ191" s="349">
        <f t="shared" si="271"/>
        <v>0</v>
      </c>
      <c r="NPR191" s="349">
        <f t="shared" si="271"/>
        <v>0</v>
      </c>
      <c r="NPS191" s="349">
        <f t="shared" si="271"/>
        <v>0</v>
      </c>
      <c r="NPT191" s="349">
        <f t="shared" si="271"/>
        <v>0</v>
      </c>
      <c r="NPU191" s="349">
        <f t="shared" si="271"/>
        <v>0</v>
      </c>
      <c r="NPV191" s="349">
        <f t="shared" si="271"/>
        <v>0</v>
      </c>
      <c r="NPW191" s="349">
        <f t="shared" si="271"/>
        <v>0</v>
      </c>
      <c r="NPX191" s="349">
        <f t="shared" si="271"/>
        <v>0</v>
      </c>
      <c r="NPY191" s="349">
        <f t="shared" si="271"/>
        <v>0</v>
      </c>
      <c r="NPZ191" s="349">
        <f t="shared" si="271"/>
        <v>0</v>
      </c>
      <c r="NQA191" s="349">
        <f t="shared" si="271"/>
        <v>0</v>
      </c>
      <c r="NQB191" s="349">
        <f t="shared" si="271"/>
        <v>0</v>
      </c>
      <c r="NQC191" s="349">
        <f t="shared" si="271"/>
        <v>0</v>
      </c>
      <c r="NQD191" s="349">
        <f t="shared" si="271"/>
        <v>0</v>
      </c>
      <c r="NQE191" s="349">
        <f t="shared" si="271"/>
        <v>0</v>
      </c>
      <c r="NQF191" s="349">
        <f t="shared" si="271"/>
        <v>0</v>
      </c>
      <c r="NQG191" s="349">
        <f t="shared" si="271"/>
        <v>0</v>
      </c>
      <c r="NQH191" s="349">
        <f t="shared" si="271"/>
        <v>0</v>
      </c>
      <c r="NQI191" s="349">
        <f t="shared" si="271"/>
        <v>0</v>
      </c>
      <c r="NQJ191" s="349">
        <f t="shared" si="271"/>
        <v>0</v>
      </c>
      <c r="NQK191" s="349">
        <f t="shared" si="271"/>
        <v>0</v>
      </c>
      <c r="NQL191" s="349">
        <f t="shared" si="271"/>
        <v>0</v>
      </c>
      <c r="NQM191" s="349">
        <f t="shared" si="271"/>
        <v>0</v>
      </c>
      <c r="NQN191" s="349">
        <f t="shared" si="271"/>
        <v>0</v>
      </c>
      <c r="NQO191" s="349">
        <f t="shared" si="271"/>
        <v>0</v>
      </c>
      <c r="NQP191" s="349">
        <f t="shared" si="271"/>
        <v>0</v>
      </c>
      <c r="NQQ191" s="349">
        <f t="shared" ref="NQQ191:NTB191" si="272">NQQ18+NQQ61+NQQ105+NQQ148</f>
        <v>0</v>
      </c>
      <c r="NQR191" s="349">
        <f t="shared" si="272"/>
        <v>0</v>
      </c>
      <c r="NQS191" s="349">
        <f t="shared" si="272"/>
        <v>0</v>
      </c>
      <c r="NQT191" s="349">
        <f t="shared" si="272"/>
        <v>0</v>
      </c>
      <c r="NQU191" s="349">
        <f t="shared" si="272"/>
        <v>0</v>
      </c>
      <c r="NQV191" s="349">
        <f t="shared" si="272"/>
        <v>0</v>
      </c>
      <c r="NQW191" s="349">
        <f t="shared" si="272"/>
        <v>0</v>
      </c>
      <c r="NQX191" s="349">
        <f t="shared" si="272"/>
        <v>0</v>
      </c>
      <c r="NQY191" s="349">
        <f t="shared" si="272"/>
        <v>0</v>
      </c>
      <c r="NQZ191" s="349">
        <f t="shared" si="272"/>
        <v>0</v>
      </c>
      <c r="NRA191" s="349">
        <f t="shared" si="272"/>
        <v>0</v>
      </c>
      <c r="NRB191" s="349">
        <f t="shared" si="272"/>
        <v>0</v>
      </c>
      <c r="NRC191" s="349">
        <f t="shared" si="272"/>
        <v>0</v>
      </c>
      <c r="NRD191" s="349">
        <f t="shared" si="272"/>
        <v>0</v>
      </c>
      <c r="NRE191" s="349">
        <f t="shared" si="272"/>
        <v>0</v>
      </c>
      <c r="NRF191" s="349">
        <f t="shared" si="272"/>
        <v>0</v>
      </c>
      <c r="NRG191" s="349">
        <f t="shared" si="272"/>
        <v>0</v>
      </c>
      <c r="NRH191" s="349">
        <f t="shared" si="272"/>
        <v>0</v>
      </c>
      <c r="NRI191" s="349">
        <f t="shared" si="272"/>
        <v>0</v>
      </c>
      <c r="NRJ191" s="349">
        <f t="shared" si="272"/>
        <v>0</v>
      </c>
      <c r="NRK191" s="349">
        <f t="shared" si="272"/>
        <v>0</v>
      </c>
      <c r="NRL191" s="349">
        <f t="shared" si="272"/>
        <v>0</v>
      </c>
      <c r="NRM191" s="349">
        <f t="shared" si="272"/>
        <v>0</v>
      </c>
      <c r="NRN191" s="349">
        <f t="shared" si="272"/>
        <v>0</v>
      </c>
      <c r="NRO191" s="349">
        <f t="shared" si="272"/>
        <v>0</v>
      </c>
      <c r="NRP191" s="349">
        <f t="shared" si="272"/>
        <v>0</v>
      </c>
      <c r="NRQ191" s="349">
        <f t="shared" si="272"/>
        <v>0</v>
      </c>
      <c r="NRR191" s="349">
        <f t="shared" si="272"/>
        <v>0</v>
      </c>
      <c r="NRS191" s="349">
        <f t="shared" si="272"/>
        <v>0</v>
      </c>
      <c r="NRT191" s="349">
        <f t="shared" si="272"/>
        <v>0</v>
      </c>
      <c r="NRU191" s="349">
        <f t="shared" si="272"/>
        <v>0</v>
      </c>
      <c r="NRV191" s="349">
        <f t="shared" si="272"/>
        <v>0</v>
      </c>
      <c r="NRW191" s="349">
        <f t="shared" si="272"/>
        <v>0</v>
      </c>
      <c r="NRX191" s="349">
        <f t="shared" si="272"/>
        <v>0</v>
      </c>
      <c r="NRY191" s="349">
        <f t="shared" si="272"/>
        <v>0</v>
      </c>
      <c r="NRZ191" s="349">
        <f t="shared" si="272"/>
        <v>0</v>
      </c>
      <c r="NSA191" s="349">
        <f t="shared" si="272"/>
        <v>0</v>
      </c>
      <c r="NSB191" s="349">
        <f t="shared" si="272"/>
        <v>0</v>
      </c>
      <c r="NSC191" s="349">
        <f t="shared" si="272"/>
        <v>0</v>
      </c>
      <c r="NSD191" s="349">
        <f t="shared" si="272"/>
        <v>0</v>
      </c>
      <c r="NSE191" s="349">
        <f t="shared" si="272"/>
        <v>0</v>
      </c>
      <c r="NSF191" s="349">
        <f t="shared" si="272"/>
        <v>0</v>
      </c>
      <c r="NSG191" s="349">
        <f t="shared" si="272"/>
        <v>0</v>
      </c>
      <c r="NSH191" s="349">
        <f t="shared" si="272"/>
        <v>0</v>
      </c>
      <c r="NSI191" s="349">
        <f t="shared" si="272"/>
        <v>0</v>
      </c>
      <c r="NSJ191" s="349">
        <f t="shared" si="272"/>
        <v>0</v>
      </c>
      <c r="NSK191" s="349">
        <f t="shared" si="272"/>
        <v>0</v>
      </c>
      <c r="NSL191" s="349">
        <f t="shared" si="272"/>
        <v>0</v>
      </c>
      <c r="NSM191" s="349">
        <f t="shared" si="272"/>
        <v>0</v>
      </c>
      <c r="NSN191" s="349">
        <f t="shared" si="272"/>
        <v>0</v>
      </c>
      <c r="NSO191" s="349">
        <f t="shared" si="272"/>
        <v>0</v>
      </c>
      <c r="NSP191" s="349">
        <f t="shared" si="272"/>
        <v>0</v>
      </c>
      <c r="NSQ191" s="349">
        <f t="shared" si="272"/>
        <v>0</v>
      </c>
      <c r="NSR191" s="349">
        <f t="shared" si="272"/>
        <v>0</v>
      </c>
      <c r="NSS191" s="349">
        <f t="shared" si="272"/>
        <v>0</v>
      </c>
      <c r="NST191" s="349">
        <f t="shared" si="272"/>
        <v>0</v>
      </c>
      <c r="NSU191" s="349">
        <f t="shared" si="272"/>
        <v>0</v>
      </c>
      <c r="NSV191" s="349">
        <f t="shared" si="272"/>
        <v>0</v>
      </c>
      <c r="NSW191" s="349">
        <f t="shared" si="272"/>
        <v>0</v>
      </c>
      <c r="NSX191" s="349">
        <f t="shared" si="272"/>
        <v>0</v>
      </c>
      <c r="NSY191" s="349">
        <f t="shared" si="272"/>
        <v>0</v>
      </c>
      <c r="NSZ191" s="349">
        <f t="shared" si="272"/>
        <v>0</v>
      </c>
      <c r="NTA191" s="349">
        <f t="shared" si="272"/>
        <v>0</v>
      </c>
      <c r="NTB191" s="349">
        <f t="shared" si="272"/>
        <v>0</v>
      </c>
      <c r="NTC191" s="349">
        <f t="shared" ref="NTC191:NVN191" si="273">NTC18+NTC61+NTC105+NTC148</f>
        <v>0</v>
      </c>
      <c r="NTD191" s="349">
        <f t="shared" si="273"/>
        <v>0</v>
      </c>
      <c r="NTE191" s="349">
        <f t="shared" si="273"/>
        <v>0</v>
      </c>
      <c r="NTF191" s="349">
        <f t="shared" si="273"/>
        <v>0</v>
      </c>
      <c r="NTG191" s="349">
        <f t="shared" si="273"/>
        <v>0</v>
      </c>
      <c r="NTH191" s="349">
        <f t="shared" si="273"/>
        <v>0</v>
      </c>
      <c r="NTI191" s="349">
        <f t="shared" si="273"/>
        <v>0</v>
      </c>
      <c r="NTJ191" s="349">
        <f t="shared" si="273"/>
        <v>0</v>
      </c>
      <c r="NTK191" s="349">
        <f t="shared" si="273"/>
        <v>0</v>
      </c>
      <c r="NTL191" s="349">
        <f t="shared" si="273"/>
        <v>0</v>
      </c>
      <c r="NTM191" s="349">
        <f t="shared" si="273"/>
        <v>0</v>
      </c>
      <c r="NTN191" s="349">
        <f t="shared" si="273"/>
        <v>0</v>
      </c>
      <c r="NTO191" s="349">
        <f t="shared" si="273"/>
        <v>0</v>
      </c>
      <c r="NTP191" s="349">
        <f t="shared" si="273"/>
        <v>0</v>
      </c>
      <c r="NTQ191" s="349">
        <f t="shared" si="273"/>
        <v>0</v>
      </c>
      <c r="NTR191" s="349">
        <f t="shared" si="273"/>
        <v>0</v>
      </c>
      <c r="NTS191" s="349">
        <f t="shared" si="273"/>
        <v>0</v>
      </c>
      <c r="NTT191" s="349">
        <f t="shared" si="273"/>
        <v>0</v>
      </c>
      <c r="NTU191" s="349">
        <f t="shared" si="273"/>
        <v>0</v>
      </c>
      <c r="NTV191" s="349">
        <f t="shared" si="273"/>
        <v>0</v>
      </c>
      <c r="NTW191" s="349">
        <f t="shared" si="273"/>
        <v>0</v>
      </c>
      <c r="NTX191" s="349">
        <f t="shared" si="273"/>
        <v>0</v>
      </c>
      <c r="NTY191" s="349">
        <f t="shared" si="273"/>
        <v>0</v>
      </c>
      <c r="NTZ191" s="349">
        <f t="shared" si="273"/>
        <v>0</v>
      </c>
      <c r="NUA191" s="349">
        <f t="shared" si="273"/>
        <v>0</v>
      </c>
      <c r="NUB191" s="349">
        <f t="shared" si="273"/>
        <v>0</v>
      </c>
      <c r="NUC191" s="349">
        <f t="shared" si="273"/>
        <v>0</v>
      </c>
      <c r="NUD191" s="349">
        <f t="shared" si="273"/>
        <v>0</v>
      </c>
      <c r="NUE191" s="349">
        <f t="shared" si="273"/>
        <v>0</v>
      </c>
      <c r="NUF191" s="349">
        <f t="shared" si="273"/>
        <v>0</v>
      </c>
      <c r="NUG191" s="349">
        <f t="shared" si="273"/>
        <v>0</v>
      </c>
      <c r="NUH191" s="349">
        <f t="shared" si="273"/>
        <v>0</v>
      </c>
      <c r="NUI191" s="349">
        <f t="shared" si="273"/>
        <v>0</v>
      </c>
      <c r="NUJ191" s="349">
        <f t="shared" si="273"/>
        <v>0</v>
      </c>
      <c r="NUK191" s="349">
        <f t="shared" si="273"/>
        <v>0</v>
      </c>
      <c r="NUL191" s="349">
        <f t="shared" si="273"/>
        <v>0</v>
      </c>
      <c r="NUM191" s="349">
        <f t="shared" si="273"/>
        <v>0</v>
      </c>
      <c r="NUN191" s="349">
        <f t="shared" si="273"/>
        <v>0</v>
      </c>
      <c r="NUO191" s="349">
        <f t="shared" si="273"/>
        <v>0</v>
      </c>
      <c r="NUP191" s="349">
        <f t="shared" si="273"/>
        <v>0</v>
      </c>
      <c r="NUQ191" s="349">
        <f t="shared" si="273"/>
        <v>0</v>
      </c>
      <c r="NUR191" s="349">
        <f t="shared" si="273"/>
        <v>0</v>
      </c>
      <c r="NUS191" s="349">
        <f t="shared" si="273"/>
        <v>0</v>
      </c>
      <c r="NUT191" s="349">
        <f t="shared" si="273"/>
        <v>0</v>
      </c>
      <c r="NUU191" s="349">
        <f t="shared" si="273"/>
        <v>0</v>
      </c>
      <c r="NUV191" s="349">
        <f t="shared" si="273"/>
        <v>0</v>
      </c>
      <c r="NUW191" s="349">
        <f t="shared" si="273"/>
        <v>0</v>
      </c>
      <c r="NUX191" s="349">
        <f t="shared" si="273"/>
        <v>0</v>
      </c>
      <c r="NUY191" s="349">
        <f t="shared" si="273"/>
        <v>0</v>
      </c>
      <c r="NUZ191" s="349">
        <f t="shared" si="273"/>
        <v>0</v>
      </c>
      <c r="NVA191" s="349">
        <f t="shared" si="273"/>
        <v>0</v>
      </c>
      <c r="NVB191" s="349">
        <f t="shared" si="273"/>
        <v>0</v>
      </c>
      <c r="NVC191" s="349">
        <f t="shared" si="273"/>
        <v>0</v>
      </c>
      <c r="NVD191" s="349">
        <f t="shared" si="273"/>
        <v>0</v>
      </c>
      <c r="NVE191" s="349">
        <f t="shared" si="273"/>
        <v>0</v>
      </c>
      <c r="NVF191" s="349">
        <f t="shared" si="273"/>
        <v>0</v>
      </c>
      <c r="NVG191" s="349">
        <f t="shared" si="273"/>
        <v>0</v>
      </c>
      <c r="NVH191" s="349">
        <f t="shared" si="273"/>
        <v>0</v>
      </c>
      <c r="NVI191" s="349">
        <f t="shared" si="273"/>
        <v>0</v>
      </c>
      <c r="NVJ191" s="349">
        <f t="shared" si="273"/>
        <v>0</v>
      </c>
      <c r="NVK191" s="349">
        <f t="shared" si="273"/>
        <v>0</v>
      </c>
      <c r="NVL191" s="349">
        <f t="shared" si="273"/>
        <v>0</v>
      </c>
      <c r="NVM191" s="349">
        <f t="shared" si="273"/>
        <v>0</v>
      </c>
      <c r="NVN191" s="349">
        <f t="shared" si="273"/>
        <v>0</v>
      </c>
      <c r="NVO191" s="349">
        <f t="shared" ref="NVO191:NXZ191" si="274">NVO18+NVO61+NVO105+NVO148</f>
        <v>0</v>
      </c>
      <c r="NVP191" s="349">
        <f t="shared" si="274"/>
        <v>0</v>
      </c>
      <c r="NVQ191" s="349">
        <f t="shared" si="274"/>
        <v>0</v>
      </c>
      <c r="NVR191" s="349">
        <f t="shared" si="274"/>
        <v>0</v>
      </c>
      <c r="NVS191" s="349">
        <f t="shared" si="274"/>
        <v>0</v>
      </c>
      <c r="NVT191" s="349">
        <f t="shared" si="274"/>
        <v>0</v>
      </c>
      <c r="NVU191" s="349">
        <f t="shared" si="274"/>
        <v>0</v>
      </c>
      <c r="NVV191" s="349">
        <f t="shared" si="274"/>
        <v>0</v>
      </c>
      <c r="NVW191" s="349">
        <f t="shared" si="274"/>
        <v>0</v>
      </c>
      <c r="NVX191" s="349">
        <f t="shared" si="274"/>
        <v>0</v>
      </c>
      <c r="NVY191" s="349">
        <f t="shared" si="274"/>
        <v>0</v>
      </c>
      <c r="NVZ191" s="349">
        <f t="shared" si="274"/>
        <v>0</v>
      </c>
      <c r="NWA191" s="349">
        <f t="shared" si="274"/>
        <v>0</v>
      </c>
      <c r="NWB191" s="349">
        <f t="shared" si="274"/>
        <v>0</v>
      </c>
      <c r="NWC191" s="349">
        <f t="shared" si="274"/>
        <v>0</v>
      </c>
      <c r="NWD191" s="349">
        <f t="shared" si="274"/>
        <v>0</v>
      </c>
      <c r="NWE191" s="349">
        <f t="shared" si="274"/>
        <v>0</v>
      </c>
      <c r="NWF191" s="349">
        <f t="shared" si="274"/>
        <v>0</v>
      </c>
      <c r="NWG191" s="349">
        <f t="shared" si="274"/>
        <v>0</v>
      </c>
      <c r="NWH191" s="349">
        <f t="shared" si="274"/>
        <v>0</v>
      </c>
      <c r="NWI191" s="349">
        <f t="shared" si="274"/>
        <v>0</v>
      </c>
      <c r="NWJ191" s="349">
        <f t="shared" si="274"/>
        <v>0</v>
      </c>
      <c r="NWK191" s="349">
        <f t="shared" si="274"/>
        <v>0</v>
      </c>
      <c r="NWL191" s="349">
        <f t="shared" si="274"/>
        <v>0</v>
      </c>
      <c r="NWM191" s="349">
        <f t="shared" si="274"/>
        <v>0</v>
      </c>
      <c r="NWN191" s="349">
        <f t="shared" si="274"/>
        <v>0</v>
      </c>
      <c r="NWO191" s="349">
        <f t="shared" si="274"/>
        <v>0</v>
      </c>
      <c r="NWP191" s="349">
        <f t="shared" si="274"/>
        <v>0</v>
      </c>
      <c r="NWQ191" s="349">
        <f t="shared" si="274"/>
        <v>0</v>
      </c>
      <c r="NWR191" s="349">
        <f t="shared" si="274"/>
        <v>0</v>
      </c>
      <c r="NWS191" s="349">
        <f t="shared" si="274"/>
        <v>0</v>
      </c>
      <c r="NWT191" s="349">
        <f t="shared" si="274"/>
        <v>0</v>
      </c>
      <c r="NWU191" s="349">
        <f t="shared" si="274"/>
        <v>0</v>
      </c>
      <c r="NWV191" s="349">
        <f t="shared" si="274"/>
        <v>0</v>
      </c>
      <c r="NWW191" s="349">
        <f t="shared" si="274"/>
        <v>0</v>
      </c>
      <c r="NWX191" s="349">
        <f t="shared" si="274"/>
        <v>0</v>
      </c>
      <c r="NWY191" s="349">
        <f t="shared" si="274"/>
        <v>0</v>
      </c>
      <c r="NWZ191" s="349">
        <f t="shared" si="274"/>
        <v>0</v>
      </c>
      <c r="NXA191" s="349">
        <f t="shared" si="274"/>
        <v>0</v>
      </c>
      <c r="NXB191" s="349">
        <f t="shared" si="274"/>
        <v>0</v>
      </c>
      <c r="NXC191" s="349">
        <f t="shared" si="274"/>
        <v>0</v>
      </c>
      <c r="NXD191" s="349">
        <f t="shared" si="274"/>
        <v>0</v>
      </c>
      <c r="NXE191" s="349">
        <f t="shared" si="274"/>
        <v>0</v>
      </c>
      <c r="NXF191" s="349">
        <f t="shared" si="274"/>
        <v>0</v>
      </c>
      <c r="NXG191" s="349">
        <f t="shared" si="274"/>
        <v>0</v>
      </c>
      <c r="NXH191" s="349">
        <f t="shared" si="274"/>
        <v>0</v>
      </c>
      <c r="NXI191" s="349">
        <f t="shared" si="274"/>
        <v>0</v>
      </c>
      <c r="NXJ191" s="349">
        <f t="shared" si="274"/>
        <v>0</v>
      </c>
      <c r="NXK191" s="349">
        <f t="shared" si="274"/>
        <v>0</v>
      </c>
      <c r="NXL191" s="349">
        <f t="shared" si="274"/>
        <v>0</v>
      </c>
      <c r="NXM191" s="349">
        <f t="shared" si="274"/>
        <v>0</v>
      </c>
      <c r="NXN191" s="349">
        <f t="shared" si="274"/>
        <v>0</v>
      </c>
      <c r="NXO191" s="349">
        <f t="shared" si="274"/>
        <v>0</v>
      </c>
      <c r="NXP191" s="349">
        <f t="shared" si="274"/>
        <v>0</v>
      </c>
      <c r="NXQ191" s="349">
        <f t="shared" si="274"/>
        <v>0</v>
      </c>
      <c r="NXR191" s="349">
        <f t="shared" si="274"/>
        <v>0</v>
      </c>
      <c r="NXS191" s="349">
        <f t="shared" si="274"/>
        <v>0</v>
      </c>
      <c r="NXT191" s="349">
        <f t="shared" si="274"/>
        <v>0</v>
      </c>
      <c r="NXU191" s="349">
        <f t="shared" si="274"/>
        <v>0</v>
      </c>
      <c r="NXV191" s="349">
        <f t="shared" si="274"/>
        <v>0</v>
      </c>
      <c r="NXW191" s="349">
        <f t="shared" si="274"/>
        <v>0</v>
      </c>
      <c r="NXX191" s="349">
        <f t="shared" si="274"/>
        <v>0</v>
      </c>
      <c r="NXY191" s="349">
        <f t="shared" si="274"/>
        <v>0</v>
      </c>
      <c r="NXZ191" s="349">
        <f t="shared" si="274"/>
        <v>0</v>
      </c>
      <c r="NYA191" s="349">
        <f t="shared" ref="NYA191:OAL191" si="275">NYA18+NYA61+NYA105+NYA148</f>
        <v>0</v>
      </c>
      <c r="NYB191" s="349">
        <f t="shared" si="275"/>
        <v>0</v>
      </c>
      <c r="NYC191" s="349">
        <f t="shared" si="275"/>
        <v>0</v>
      </c>
      <c r="NYD191" s="349">
        <f t="shared" si="275"/>
        <v>0</v>
      </c>
      <c r="NYE191" s="349">
        <f t="shared" si="275"/>
        <v>0</v>
      </c>
      <c r="NYF191" s="349">
        <f t="shared" si="275"/>
        <v>0</v>
      </c>
      <c r="NYG191" s="349">
        <f t="shared" si="275"/>
        <v>0</v>
      </c>
      <c r="NYH191" s="349">
        <f t="shared" si="275"/>
        <v>0</v>
      </c>
      <c r="NYI191" s="349">
        <f t="shared" si="275"/>
        <v>0</v>
      </c>
      <c r="NYJ191" s="349">
        <f t="shared" si="275"/>
        <v>0</v>
      </c>
      <c r="NYK191" s="349">
        <f t="shared" si="275"/>
        <v>0</v>
      </c>
      <c r="NYL191" s="349">
        <f t="shared" si="275"/>
        <v>0</v>
      </c>
      <c r="NYM191" s="349">
        <f t="shared" si="275"/>
        <v>0</v>
      </c>
      <c r="NYN191" s="349">
        <f t="shared" si="275"/>
        <v>0</v>
      </c>
      <c r="NYO191" s="349">
        <f t="shared" si="275"/>
        <v>0</v>
      </c>
      <c r="NYP191" s="349">
        <f t="shared" si="275"/>
        <v>0</v>
      </c>
      <c r="NYQ191" s="349">
        <f t="shared" si="275"/>
        <v>0</v>
      </c>
      <c r="NYR191" s="349">
        <f t="shared" si="275"/>
        <v>0</v>
      </c>
      <c r="NYS191" s="349">
        <f t="shared" si="275"/>
        <v>0</v>
      </c>
      <c r="NYT191" s="349">
        <f t="shared" si="275"/>
        <v>0</v>
      </c>
      <c r="NYU191" s="349">
        <f t="shared" si="275"/>
        <v>0</v>
      </c>
      <c r="NYV191" s="349">
        <f t="shared" si="275"/>
        <v>0</v>
      </c>
      <c r="NYW191" s="349">
        <f t="shared" si="275"/>
        <v>0</v>
      </c>
      <c r="NYX191" s="349">
        <f t="shared" si="275"/>
        <v>0</v>
      </c>
      <c r="NYY191" s="349">
        <f t="shared" si="275"/>
        <v>0</v>
      </c>
      <c r="NYZ191" s="349">
        <f t="shared" si="275"/>
        <v>0</v>
      </c>
      <c r="NZA191" s="349">
        <f t="shared" si="275"/>
        <v>0</v>
      </c>
      <c r="NZB191" s="349">
        <f t="shared" si="275"/>
        <v>0</v>
      </c>
      <c r="NZC191" s="349">
        <f t="shared" si="275"/>
        <v>0</v>
      </c>
      <c r="NZD191" s="349">
        <f t="shared" si="275"/>
        <v>0</v>
      </c>
      <c r="NZE191" s="349">
        <f t="shared" si="275"/>
        <v>0</v>
      </c>
      <c r="NZF191" s="349">
        <f t="shared" si="275"/>
        <v>0</v>
      </c>
      <c r="NZG191" s="349">
        <f t="shared" si="275"/>
        <v>0</v>
      </c>
      <c r="NZH191" s="349">
        <f t="shared" si="275"/>
        <v>0</v>
      </c>
      <c r="NZI191" s="349">
        <f t="shared" si="275"/>
        <v>0</v>
      </c>
      <c r="NZJ191" s="349">
        <f t="shared" si="275"/>
        <v>0</v>
      </c>
      <c r="NZK191" s="349">
        <f t="shared" si="275"/>
        <v>0</v>
      </c>
      <c r="NZL191" s="349">
        <f t="shared" si="275"/>
        <v>0</v>
      </c>
      <c r="NZM191" s="349">
        <f t="shared" si="275"/>
        <v>0</v>
      </c>
      <c r="NZN191" s="349">
        <f t="shared" si="275"/>
        <v>0</v>
      </c>
      <c r="NZO191" s="349">
        <f t="shared" si="275"/>
        <v>0</v>
      </c>
      <c r="NZP191" s="349">
        <f t="shared" si="275"/>
        <v>0</v>
      </c>
      <c r="NZQ191" s="349">
        <f t="shared" si="275"/>
        <v>0</v>
      </c>
      <c r="NZR191" s="349">
        <f t="shared" si="275"/>
        <v>0</v>
      </c>
      <c r="NZS191" s="349">
        <f t="shared" si="275"/>
        <v>0</v>
      </c>
      <c r="NZT191" s="349">
        <f t="shared" si="275"/>
        <v>0</v>
      </c>
      <c r="NZU191" s="349">
        <f t="shared" si="275"/>
        <v>0</v>
      </c>
      <c r="NZV191" s="349">
        <f t="shared" si="275"/>
        <v>0</v>
      </c>
      <c r="NZW191" s="349">
        <f t="shared" si="275"/>
        <v>0</v>
      </c>
      <c r="NZX191" s="349">
        <f t="shared" si="275"/>
        <v>0</v>
      </c>
      <c r="NZY191" s="349">
        <f t="shared" si="275"/>
        <v>0</v>
      </c>
      <c r="NZZ191" s="349">
        <f t="shared" si="275"/>
        <v>0</v>
      </c>
      <c r="OAA191" s="349">
        <f t="shared" si="275"/>
        <v>0</v>
      </c>
      <c r="OAB191" s="349">
        <f t="shared" si="275"/>
        <v>0</v>
      </c>
      <c r="OAC191" s="349">
        <f t="shared" si="275"/>
        <v>0</v>
      </c>
      <c r="OAD191" s="349">
        <f t="shared" si="275"/>
        <v>0</v>
      </c>
      <c r="OAE191" s="349">
        <f t="shared" si="275"/>
        <v>0</v>
      </c>
      <c r="OAF191" s="349">
        <f t="shared" si="275"/>
        <v>0</v>
      </c>
      <c r="OAG191" s="349">
        <f t="shared" si="275"/>
        <v>0</v>
      </c>
      <c r="OAH191" s="349">
        <f t="shared" si="275"/>
        <v>0</v>
      </c>
      <c r="OAI191" s="349">
        <f t="shared" si="275"/>
        <v>0</v>
      </c>
      <c r="OAJ191" s="349">
        <f t="shared" si="275"/>
        <v>0</v>
      </c>
      <c r="OAK191" s="349">
        <f t="shared" si="275"/>
        <v>0</v>
      </c>
      <c r="OAL191" s="349">
        <f t="shared" si="275"/>
        <v>0</v>
      </c>
      <c r="OAM191" s="349">
        <f t="shared" ref="OAM191:OCX191" si="276">OAM18+OAM61+OAM105+OAM148</f>
        <v>0</v>
      </c>
      <c r="OAN191" s="349">
        <f t="shared" si="276"/>
        <v>0</v>
      </c>
      <c r="OAO191" s="349">
        <f t="shared" si="276"/>
        <v>0</v>
      </c>
      <c r="OAP191" s="349">
        <f t="shared" si="276"/>
        <v>0</v>
      </c>
      <c r="OAQ191" s="349">
        <f t="shared" si="276"/>
        <v>0</v>
      </c>
      <c r="OAR191" s="349">
        <f t="shared" si="276"/>
        <v>0</v>
      </c>
      <c r="OAS191" s="349">
        <f t="shared" si="276"/>
        <v>0</v>
      </c>
      <c r="OAT191" s="349">
        <f t="shared" si="276"/>
        <v>0</v>
      </c>
      <c r="OAU191" s="349">
        <f t="shared" si="276"/>
        <v>0</v>
      </c>
      <c r="OAV191" s="349">
        <f t="shared" si="276"/>
        <v>0</v>
      </c>
      <c r="OAW191" s="349">
        <f t="shared" si="276"/>
        <v>0</v>
      </c>
      <c r="OAX191" s="349">
        <f t="shared" si="276"/>
        <v>0</v>
      </c>
      <c r="OAY191" s="349">
        <f t="shared" si="276"/>
        <v>0</v>
      </c>
      <c r="OAZ191" s="349">
        <f t="shared" si="276"/>
        <v>0</v>
      </c>
      <c r="OBA191" s="349">
        <f t="shared" si="276"/>
        <v>0</v>
      </c>
      <c r="OBB191" s="349">
        <f t="shared" si="276"/>
        <v>0</v>
      </c>
      <c r="OBC191" s="349">
        <f t="shared" si="276"/>
        <v>0</v>
      </c>
      <c r="OBD191" s="349">
        <f t="shared" si="276"/>
        <v>0</v>
      </c>
      <c r="OBE191" s="349">
        <f t="shared" si="276"/>
        <v>0</v>
      </c>
      <c r="OBF191" s="349">
        <f t="shared" si="276"/>
        <v>0</v>
      </c>
      <c r="OBG191" s="349">
        <f t="shared" si="276"/>
        <v>0</v>
      </c>
      <c r="OBH191" s="349">
        <f t="shared" si="276"/>
        <v>0</v>
      </c>
      <c r="OBI191" s="349">
        <f t="shared" si="276"/>
        <v>0</v>
      </c>
      <c r="OBJ191" s="349">
        <f t="shared" si="276"/>
        <v>0</v>
      </c>
      <c r="OBK191" s="349">
        <f t="shared" si="276"/>
        <v>0</v>
      </c>
      <c r="OBL191" s="349">
        <f t="shared" si="276"/>
        <v>0</v>
      </c>
      <c r="OBM191" s="349">
        <f t="shared" si="276"/>
        <v>0</v>
      </c>
      <c r="OBN191" s="349">
        <f t="shared" si="276"/>
        <v>0</v>
      </c>
      <c r="OBO191" s="349">
        <f t="shared" si="276"/>
        <v>0</v>
      </c>
      <c r="OBP191" s="349">
        <f t="shared" si="276"/>
        <v>0</v>
      </c>
      <c r="OBQ191" s="349">
        <f t="shared" si="276"/>
        <v>0</v>
      </c>
      <c r="OBR191" s="349">
        <f t="shared" si="276"/>
        <v>0</v>
      </c>
      <c r="OBS191" s="349">
        <f t="shared" si="276"/>
        <v>0</v>
      </c>
      <c r="OBT191" s="349">
        <f t="shared" si="276"/>
        <v>0</v>
      </c>
      <c r="OBU191" s="349">
        <f t="shared" si="276"/>
        <v>0</v>
      </c>
      <c r="OBV191" s="349">
        <f t="shared" si="276"/>
        <v>0</v>
      </c>
      <c r="OBW191" s="349">
        <f t="shared" si="276"/>
        <v>0</v>
      </c>
      <c r="OBX191" s="349">
        <f t="shared" si="276"/>
        <v>0</v>
      </c>
      <c r="OBY191" s="349">
        <f t="shared" si="276"/>
        <v>0</v>
      </c>
      <c r="OBZ191" s="349">
        <f t="shared" si="276"/>
        <v>0</v>
      </c>
      <c r="OCA191" s="349">
        <f t="shared" si="276"/>
        <v>0</v>
      </c>
      <c r="OCB191" s="349">
        <f t="shared" si="276"/>
        <v>0</v>
      </c>
      <c r="OCC191" s="349">
        <f t="shared" si="276"/>
        <v>0</v>
      </c>
      <c r="OCD191" s="349">
        <f t="shared" si="276"/>
        <v>0</v>
      </c>
      <c r="OCE191" s="349">
        <f t="shared" si="276"/>
        <v>0</v>
      </c>
      <c r="OCF191" s="349">
        <f t="shared" si="276"/>
        <v>0</v>
      </c>
      <c r="OCG191" s="349">
        <f t="shared" si="276"/>
        <v>0</v>
      </c>
      <c r="OCH191" s="349">
        <f t="shared" si="276"/>
        <v>0</v>
      </c>
      <c r="OCI191" s="349">
        <f t="shared" si="276"/>
        <v>0</v>
      </c>
      <c r="OCJ191" s="349">
        <f t="shared" si="276"/>
        <v>0</v>
      </c>
      <c r="OCK191" s="349">
        <f t="shared" si="276"/>
        <v>0</v>
      </c>
      <c r="OCL191" s="349">
        <f t="shared" si="276"/>
        <v>0</v>
      </c>
      <c r="OCM191" s="349">
        <f t="shared" si="276"/>
        <v>0</v>
      </c>
      <c r="OCN191" s="349">
        <f t="shared" si="276"/>
        <v>0</v>
      </c>
      <c r="OCO191" s="349">
        <f t="shared" si="276"/>
        <v>0</v>
      </c>
      <c r="OCP191" s="349">
        <f t="shared" si="276"/>
        <v>0</v>
      </c>
      <c r="OCQ191" s="349">
        <f t="shared" si="276"/>
        <v>0</v>
      </c>
      <c r="OCR191" s="349">
        <f t="shared" si="276"/>
        <v>0</v>
      </c>
      <c r="OCS191" s="349">
        <f t="shared" si="276"/>
        <v>0</v>
      </c>
      <c r="OCT191" s="349">
        <f t="shared" si="276"/>
        <v>0</v>
      </c>
      <c r="OCU191" s="349">
        <f t="shared" si="276"/>
        <v>0</v>
      </c>
      <c r="OCV191" s="349">
        <f t="shared" si="276"/>
        <v>0</v>
      </c>
      <c r="OCW191" s="349">
        <f t="shared" si="276"/>
        <v>0</v>
      </c>
      <c r="OCX191" s="349">
        <f t="shared" si="276"/>
        <v>0</v>
      </c>
      <c r="OCY191" s="349">
        <f t="shared" ref="OCY191:OFJ191" si="277">OCY18+OCY61+OCY105+OCY148</f>
        <v>0</v>
      </c>
      <c r="OCZ191" s="349">
        <f t="shared" si="277"/>
        <v>0</v>
      </c>
      <c r="ODA191" s="349">
        <f t="shared" si="277"/>
        <v>0</v>
      </c>
      <c r="ODB191" s="349">
        <f t="shared" si="277"/>
        <v>0</v>
      </c>
      <c r="ODC191" s="349">
        <f t="shared" si="277"/>
        <v>0</v>
      </c>
      <c r="ODD191" s="349">
        <f t="shared" si="277"/>
        <v>0</v>
      </c>
      <c r="ODE191" s="349">
        <f t="shared" si="277"/>
        <v>0</v>
      </c>
      <c r="ODF191" s="349">
        <f t="shared" si="277"/>
        <v>0</v>
      </c>
      <c r="ODG191" s="349">
        <f t="shared" si="277"/>
        <v>0</v>
      </c>
      <c r="ODH191" s="349">
        <f t="shared" si="277"/>
        <v>0</v>
      </c>
      <c r="ODI191" s="349">
        <f t="shared" si="277"/>
        <v>0</v>
      </c>
      <c r="ODJ191" s="349">
        <f t="shared" si="277"/>
        <v>0</v>
      </c>
      <c r="ODK191" s="349">
        <f t="shared" si="277"/>
        <v>0</v>
      </c>
      <c r="ODL191" s="349">
        <f t="shared" si="277"/>
        <v>0</v>
      </c>
      <c r="ODM191" s="349">
        <f t="shared" si="277"/>
        <v>0</v>
      </c>
      <c r="ODN191" s="349">
        <f t="shared" si="277"/>
        <v>0</v>
      </c>
      <c r="ODO191" s="349">
        <f t="shared" si="277"/>
        <v>0</v>
      </c>
      <c r="ODP191" s="349">
        <f t="shared" si="277"/>
        <v>0</v>
      </c>
      <c r="ODQ191" s="349">
        <f t="shared" si="277"/>
        <v>0</v>
      </c>
      <c r="ODR191" s="349">
        <f t="shared" si="277"/>
        <v>0</v>
      </c>
      <c r="ODS191" s="349">
        <f t="shared" si="277"/>
        <v>0</v>
      </c>
      <c r="ODT191" s="349">
        <f t="shared" si="277"/>
        <v>0</v>
      </c>
      <c r="ODU191" s="349">
        <f t="shared" si="277"/>
        <v>0</v>
      </c>
      <c r="ODV191" s="349">
        <f t="shared" si="277"/>
        <v>0</v>
      </c>
      <c r="ODW191" s="349">
        <f t="shared" si="277"/>
        <v>0</v>
      </c>
      <c r="ODX191" s="349">
        <f t="shared" si="277"/>
        <v>0</v>
      </c>
      <c r="ODY191" s="349">
        <f t="shared" si="277"/>
        <v>0</v>
      </c>
      <c r="ODZ191" s="349">
        <f t="shared" si="277"/>
        <v>0</v>
      </c>
      <c r="OEA191" s="349">
        <f t="shared" si="277"/>
        <v>0</v>
      </c>
      <c r="OEB191" s="349">
        <f t="shared" si="277"/>
        <v>0</v>
      </c>
      <c r="OEC191" s="349">
        <f t="shared" si="277"/>
        <v>0</v>
      </c>
      <c r="OED191" s="349">
        <f t="shared" si="277"/>
        <v>0</v>
      </c>
      <c r="OEE191" s="349">
        <f t="shared" si="277"/>
        <v>0</v>
      </c>
      <c r="OEF191" s="349">
        <f t="shared" si="277"/>
        <v>0</v>
      </c>
      <c r="OEG191" s="349">
        <f t="shared" si="277"/>
        <v>0</v>
      </c>
      <c r="OEH191" s="349">
        <f t="shared" si="277"/>
        <v>0</v>
      </c>
      <c r="OEI191" s="349">
        <f t="shared" si="277"/>
        <v>0</v>
      </c>
      <c r="OEJ191" s="349">
        <f t="shared" si="277"/>
        <v>0</v>
      </c>
      <c r="OEK191" s="349">
        <f t="shared" si="277"/>
        <v>0</v>
      </c>
      <c r="OEL191" s="349">
        <f t="shared" si="277"/>
        <v>0</v>
      </c>
      <c r="OEM191" s="349">
        <f t="shared" si="277"/>
        <v>0</v>
      </c>
      <c r="OEN191" s="349">
        <f t="shared" si="277"/>
        <v>0</v>
      </c>
      <c r="OEO191" s="349">
        <f t="shared" si="277"/>
        <v>0</v>
      </c>
      <c r="OEP191" s="349">
        <f t="shared" si="277"/>
        <v>0</v>
      </c>
      <c r="OEQ191" s="349">
        <f t="shared" si="277"/>
        <v>0</v>
      </c>
      <c r="OER191" s="349">
        <f t="shared" si="277"/>
        <v>0</v>
      </c>
      <c r="OES191" s="349">
        <f t="shared" si="277"/>
        <v>0</v>
      </c>
      <c r="OET191" s="349">
        <f t="shared" si="277"/>
        <v>0</v>
      </c>
      <c r="OEU191" s="349">
        <f t="shared" si="277"/>
        <v>0</v>
      </c>
      <c r="OEV191" s="349">
        <f t="shared" si="277"/>
        <v>0</v>
      </c>
      <c r="OEW191" s="349">
        <f t="shared" si="277"/>
        <v>0</v>
      </c>
      <c r="OEX191" s="349">
        <f t="shared" si="277"/>
        <v>0</v>
      </c>
      <c r="OEY191" s="349">
        <f t="shared" si="277"/>
        <v>0</v>
      </c>
      <c r="OEZ191" s="349">
        <f t="shared" si="277"/>
        <v>0</v>
      </c>
      <c r="OFA191" s="349">
        <f t="shared" si="277"/>
        <v>0</v>
      </c>
      <c r="OFB191" s="349">
        <f t="shared" si="277"/>
        <v>0</v>
      </c>
      <c r="OFC191" s="349">
        <f t="shared" si="277"/>
        <v>0</v>
      </c>
      <c r="OFD191" s="349">
        <f t="shared" si="277"/>
        <v>0</v>
      </c>
      <c r="OFE191" s="349">
        <f t="shared" si="277"/>
        <v>0</v>
      </c>
      <c r="OFF191" s="349">
        <f t="shared" si="277"/>
        <v>0</v>
      </c>
      <c r="OFG191" s="349">
        <f t="shared" si="277"/>
        <v>0</v>
      </c>
      <c r="OFH191" s="349">
        <f t="shared" si="277"/>
        <v>0</v>
      </c>
      <c r="OFI191" s="349">
        <f t="shared" si="277"/>
        <v>0</v>
      </c>
      <c r="OFJ191" s="349">
        <f t="shared" si="277"/>
        <v>0</v>
      </c>
      <c r="OFK191" s="349">
        <f t="shared" ref="OFK191:OHV191" si="278">OFK18+OFK61+OFK105+OFK148</f>
        <v>0</v>
      </c>
      <c r="OFL191" s="349">
        <f t="shared" si="278"/>
        <v>0</v>
      </c>
      <c r="OFM191" s="349">
        <f t="shared" si="278"/>
        <v>0</v>
      </c>
      <c r="OFN191" s="349">
        <f t="shared" si="278"/>
        <v>0</v>
      </c>
      <c r="OFO191" s="349">
        <f t="shared" si="278"/>
        <v>0</v>
      </c>
      <c r="OFP191" s="349">
        <f t="shared" si="278"/>
        <v>0</v>
      </c>
      <c r="OFQ191" s="349">
        <f t="shared" si="278"/>
        <v>0</v>
      </c>
      <c r="OFR191" s="349">
        <f t="shared" si="278"/>
        <v>0</v>
      </c>
      <c r="OFS191" s="349">
        <f t="shared" si="278"/>
        <v>0</v>
      </c>
      <c r="OFT191" s="349">
        <f t="shared" si="278"/>
        <v>0</v>
      </c>
      <c r="OFU191" s="349">
        <f t="shared" si="278"/>
        <v>0</v>
      </c>
      <c r="OFV191" s="349">
        <f t="shared" si="278"/>
        <v>0</v>
      </c>
      <c r="OFW191" s="349">
        <f t="shared" si="278"/>
        <v>0</v>
      </c>
      <c r="OFX191" s="349">
        <f t="shared" si="278"/>
        <v>0</v>
      </c>
      <c r="OFY191" s="349">
        <f t="shared" si="278"/>
        <v>0</v>
      </c>
      <c r="OFZ191" s="349">
        <f t="shared" si="278"/>
        <v>0</v>
      </c>
      <c r="OGA191" s="349">
        <f t="shared" si="278"/>
        <v>0</v>
      </c>
      <c r="OGB191" s="349">
        <f t="shared" si="278"/>
        <v>0</v>
      </c>
      <c r="OGC191" s="349">
        <f t="shared" si="278"/>
        <v>0</v>
      </c>
      <c r="OGD191" s="349">
        <f t="shared" si="278"/>
        <v>0</v>
      </c>
      <c r="OGE191" s="349">
        <f t="shared" si="278"/>
        <v>0</v>
      </c>
      <c r="OGF191" s="349">
        <f t="shared" si="278"/>
        <v>0</v>
      </c>
      <c r="OGG191" s="349">
        <f t="shared" si="278"/>
        <v>0</v>
      </c>
      <c r="OGH191" s="349">
        <f t="shared" si="278"/>
        <v>0</v>
      </c>
      <c r="OGI191" s="349">
        <f t="shared" si="278"/>
        <v>0</v>
      </c>
      <c r="OGJ191" s="349">
        <f t="shared" si="278"/>
        <v>0</v>
      </c>
      <c r="OGK191" s="349">
        <f t="shared" si="278"/>
        <v>0</v>
      </c>
      <c r="OGL191" s="349">
        <f t="shared" si="278"/>
        <v>0</v>
      </c>
      <c r="OGM191" s="349">
        <f t="shared" si="278"/>
        <v>0</v>
      </c>
      <c r="OGN191" s="349">
        <f t="shared" si="278"/>
        <v>0</v>
      </c>
      <c r="OGO191" s="349">
        <f t="shared" si="278"/>
        <v>0</v>
      </c>
      <c r="OGP191" s="349">
        <f t="shared" si="278"/>
        <v>0</v>
      </c>
      <c r="OGQ191" s="349">
        <f t="shared" si="278"/>
        <v>0</v>
      </c>
      <c r="OGR191" s="349">
        <f t="shared" si="278"/>
        <v>0</v>
      </c>
      <c r="OGS191" s="349">
        <f t="shared" si="278"/>
        <v>0</v>
      </c>
      <c r="OGT191" s="349">
        <f t="shared" si="278"/>
        <v>0</v>
      </c>
      <c r="OGU191" s="349">
        <f t="shared" si="278"/>
        <v>0</v>
      </c>
      <c r="OGV191" s="349">
        <f t="shared" si="278"/>
        <v>0</v>
      </c>
      <c r="OGW191" s="349">
        <f t="shared" si="278"/>
        <v>0</v>
      </c>
      <c r="OGX191" s="349">
        <f t="shared" si="278"/>
        <v>0</v>
      </c>
      <c r="OGY191" s="349">
        <f t="shared" si="278"/>
        <v>0</v>
      </c>
      <c r="OGZ191" s="349">
        <f t="shared" si="278"/>
        <v>0</v>
      </c>
      <c r="OHA191" s="349">
        <f t="shared" si="278"/>
        <v>0</v>
      </c>
      <c r="OHB191" s="349">
        <f t="shared" si="278"/>
        <v>0</v>
      </c>
      <c r="OHC191" s="349">
        <f t="shared" si="278"/>
        <v>0</v>
      </c>
      <c r="OHD191" s="349">
        <f t="shared" si="278"/>
        <v>0</v>
      </c>
      <c r="OHE191" s="349">
        <f t="shared" si="278"/>
        <v>0</v>
      </c>
      <c r="OHF191" s="349">
        <f t="shared" si="278"/>
        <v>0</v>
      </c>
      <c r="OHG191" s="349">
        <f t="shared" si="278"/>
        <v>0</v>
      </c>
      <c r="OHH191" s="349">
        <f t="shared" si="278"/>
        <v>0</v>
      </c>
      <c r="OHI191" s="349">
        <f t="shared" si="278"/>
        <v>0</v>
      </c>
      <c r="OHJ191" s="349">
        <f t="shared" si="278"/>
        <v>0</v>
      </c>
      <c r="OHK191" s="349">
        <f t="shared" si="278"/>
        <v>0</v>
      </c>
      <c r="OHL191" s="349">
        <f t="shared" si="278"/>
        <v>0</v>
      </c>
      <c r="OHM191" s="349">
        <f t="shared" si="278"/>
        <v>0</v>
      </c>
      <c r="OHN191" s="349">
        <f t="shared" si="278"/>
        <v>0</v>
      </c>
      <c r="OHO191" s="349">
        <f t="shared" si="278"/>
        <v>0</v>
      </c>
      <c r="OHP191" s="349">
        <f t="shared" si="278"/>
        <v>0</v>
      </c>
      <c r="OHQ191" s="349">
        <f t="shared" si="278"/>
        <v>0</v>
      </c>
      <c r="OHR191" s="349">
        <f t="shared" si="278"/>
        <v>0</v>
      </c>
      <c r="OHS191" s="349">
        <f t="shared" si="278"/>
        <v>0</v>
      </c>
      <c r="OHT191" s="349">
        <f t="shared" si="278"/>
        <v>0</v>
      </c>
      <c r="OHU191" s="349">
        <f t="shared" si="278"/>
        <v>0</v>
      </c>
      <c r="OHV191" s="349">
        <f t="shared" si="278"/>
        <v>0</v>
      </c>
      <c r="OHW191" s="349">
        <f t="shared" ref="OHW191:OKH191" si="279">OHW18+OHW61+OHW105+OHW148</f>
        <v>0</v>
      </c>
      <c r="OHX191" s="349">
        <f t="shared" si="279"/>
        <v>0</v>
      </c>
      <c r="OHY191" s="349">
        <f t="shared" si="279"/>
        <v>0</v>
      </c>
      <c r="OHZ191" s="349">
        <f t="shared" si="279"/>
        <v>0</v>
      </c>
      <c r="OIA191" s="349">
        <f t="shared" si="279"/>
        <v>0</v>
      </c>
      <c r="OIB191" s="349">
        <f t="shared" si="279"/>
        <v>0</v>
      </c>
      <c r="OIC191" s="349">
        <f t="shared" si="279"/>
        <v>0</v>
      </c>
      <c r="OID191" s="349">
        <f t="shared" si="279"/>
        <v>0</v>
      </c>
      <c r="OIE191" s="349">
        <f t="shared" si="279"/>
        <v>0</v>
      </c>
      <c r="OIF191" s="349">
        <f t="shared" si="279"/>
        <v>0</v>
      </c>
      <c r="OIG191" s="349">
        <f t="shared" si="279"/>
        <v>0</v>
      </c>
      <c r="OIH191" s="349">
        <f t="shared" si="279"/>
        <v>0</v>
      </c>
      <c r="OII191" s="349">
        <f t="shared" si="279"/>
        <v>0</v>
      </c>
      <c r="OIJ191" s="349">
        <f t="shared" si="279"/>
        <v>0</v>
      </c>
      <c r="OIK191" s="349">
        <f t="shared" si="279"/>
        <v>0</v>
      </c>
      <c r="OIL191" s="349">
        <f t="shared" si="279"/>
        <v>0</v>
      </c>
      <c r="OIM191" s="349">
        <f t="shared" si="279"/>
        <v>0</v>
      </c>
      <c r="OIN191" s="349">
        <f t="shared" si="279"/>
        <v>0</v>
      </c>
      <c r="OIO191" s="349">
        <f t="shared" si="279"/>
        <v>0</v>
      </c>
      <c r="OIP191" s="349">
        <f t="shared" si="279"/>
        <v>0</v>
      </c>
      <c r="OIQ191" s="349">
        <f t="shared" si="279"/>
        <v>0</v>
      </c>
      <c r="OIR191" s="349">
        <f t="shared" si="279"/>
        <v>0</v>
      </c>
      <c r="OIS191" s="349">
        <f t="shared" si="279"/>
        <v>0</v>
      </c>
      <c r="OIT191" s="349">
        <f t="shared" si="279"/>
        <v>0</v>
      </c>
      <c r="OIU191" s="349">
        <f t="shared" si="279"/>
        <v>0</v>
      </c>
      <c r="OIV191" s="349">
        <f t="shared" si="279"/>
        <v>0</v>
      </c>
      <c r="OIW191" s="349">
        <f t="shared" si="279"/>
        <v>0</v>
      </c>
      <c r="OIX191" s="349">
        <f t="shared" si="279"/>
        <v>0</v>
      </c>
      <c r="OIY191" s="349">
        <f t="shared" si="279"/>
        <v>0</v>
      </c>
      <c r="OIZ191" s="349">
        <f t="shared" si="279"/>
        <v>0</v>
      </c>
      <c r="OJA191" s="349">
        <f t="shared" si="279"/>
        <v>0</v>
      </c>
      <c r="OJB191" s="349">
        <f t="shared" si="279"/>
        <v>0</v>
      </c>
      <c r="OJC191" s="349">
        <f t="shared" si="279"/>
        <v>0</v>
      </c>
      <c r="OJD191" s="349">
        <f t="shared" si="279"/>
        <v>0</v>
      </c>
      <c r="OJE191" s="349">
        <f t="shared" si="279"/>
        <v>0</v>
      </c>
      <c r="OJF191" s="349">
        <f t="shared" si="279"/>
        <v>0</v>
      </c>
      <c r="OJG191" s="349">
        <f t="shared" si="279"/>
        <v>0</v>
      </c>
      <c r="OJH191" s="349">
        <f t="shared" si="279"/>
        <v>0</v>
      </c>
      <c r="OJI191" s="349">
        <f t="shared" si="279"/>
        <v>0</v>
      </c>
      <c r="OJJ191" s="349">
        <f t="shared" si="279"/>
        <v>0</v>
      </c>
      <c r="OJK191" s="349">
        <f t="shared" si="279"/>
        <v>0</v>
      </c>
      <c r="OJL191" s="349">
        <f t="shared" si="279"/>
        <v>0</v>
      </c>
      <c r="OJM191" s="349">
        <f t="shared" si="279"/>
        <v>0</v>
      </c>
      <c r="OJN191" s="349">
        <f t="shared" si="279"/>
        <v>0</v>
      </c>
      <c r="OJO191" s="349">
        <f t="shared" si="279"/>
        <v>0</v>
      </c>
      <c r="OJP191" s="349">
        <f t="shared" si="279"/>
        <v>0</v>
      </c>
      <c r="OJQ191" s="349">
        <f t="shared" si="279"/>
        <v>0</v>
      </c>
      <c r="OJR191" s="349">
        <f t="shared" si="279"/>
        <v>0</v>
      </c>
      <c r="OJS191" s="349">
        <f t="shared" si="279"/>
        <v>0</v>
      </c>
      <c r="OJT191" s="349">
        <f t="shared" si="279"/>
        <v>0</v>
      </c>
      <c r="OJU191" s="349">
        <f t="shared" si="279"/>
        <v>0</v>
      </c>
      <c r="OJV191" s="349">
        <f t="shared" si="279"/>
        <v>0</v>
      </c>
      <c r="OJW191" s="349">
        <f t="shared" si="279"/>
        <v>0</v>
      </c>
      <c r="OJX191" s="349">
        <f t="shared" si="279"/>
        <v>0</v>
      </c>
      <c r="OJY191" s="349">
        <f t="shared" si="279"/>
        <v>0</v>
      </c>
      <c r="OJZ191" s="349">
        <f t="shared" si="279"/>
        <v>0</v>
      </c>
      <c r="OKA191" s="349">
        <f t="shared" si="279"/>
        <v>0</v>
      </c>
      <c r="OKB191" s="349">
        <f t="shared" si="279"/>
        <v>0</v>
      </c>
      <c r="OKC191" s="349">
        <f t="shared" si="279"/>
        <v>0</v>
      </c>
      <c r="OKD191" s="349">
        <f t="shared" si="279"/>
        <v>0</v>
      </c>
      <c r="OKE191" s="349">
        <f t="shared" si="279"/>
        <v>0</v>
      </c>
      <c r="OKF191" s="349">
        <f t="shared" si="279"/>
        <v>0</v>
      </c>
      <c r="OKG191" s="349">
        <f t="shared" si="279"/>
        <v>0</v>
      </c>
      <c r="OKH191" s="349">
        <f t="shared" si="279"/>
        <v>0</v>
      </c>
      <c r="OKI191" s="349">
        <f t="shared" ref="OKI191:OMT191" si="280">OKI18+OKI61+OKI105+OKI148</f>
        <v>0</v>
      </c>
      <c r="OKJ191" s="349">
        <f t="shared" si="280"/>
        <v>0</v>
      </c>
      <c r="OKK191" s="349">
        <f t="shared" si="280"/>
        <v>0</v>
      </c>
      <c r="OKL191" s="349">
        <f t="shared" si="280"/>
        <v>0</v>
      </c>
      <c r="OKM191" s="349">
        <f t="shared" si="280"/>
        <v>0</v>
      </c>
      <c r="OKN191" s="349">
        <f t="shared" si="280"/>
        <v>0</v>
      </c>
      <c r="OKO191" s="349">
        <f t="shared" si="280"/>
        <v>0</v>
      </c>
      <c r="OKP191" s="349">
        <f t="shared" si="280"/>
        <v>0</v>
      </c>
      <c r="OKQ191" s="349">
        <f t="shared" si="280"/>
        <v>0</v>
      </c>
      <c r="OKR191" s="349">
        <f t="shared" si="280"/>
        <v>0</v>
      </c>
      <c r="OKS191" s="349">
        <f t="shared" si="280"/>
        <v>0</v>
      </c>
      <c r="OKT191" s="349">
        <f t="shared" si="280"/>
        <v>0</v>
      </c>
      <c r="OKU191" s="349">
        <f t="shared" si="280"/>
        <v>0</v>
      </c>
      <c r="OKV191" s="349">
        <f t="shared" si="280"/>
        <v>0</v>
      </c>
      <c r="OKW191" s="349">
        <f t="shared" si="280"/>
        <v>0</v>
      </c>
      <c r="OKX191" s="349">
        <f t="shared" si="280"/>
        <v>0</v>
      </c>
      <c r="OKY191" s="349">
        <f t="shared" si="280"/>
        <v>0</v>
      </c>
      <c r="OKZ191" s="349">
        <f t="shared" si="280"/>
        <v>0</v>
      </c>
      <c r="OLA191" s="349">
        <f t="shared" si="280"/>
        <v>0</v>
      </c>
      <c r="OLB191" s="349">
        <f t="shared" si="280"/>
        <v>0</v>
      </c>
      <c r="OLC191" s="349">
        <f t="shared" si="280"/>
        <v>0</v>
      </c>
      <c r="OLD191" s="349">
        <f t="shared" si="280"/>
        <v>0</v>
      </c>
      <c r="OLE191" s="349">
        <f t="shared" si="280"/>
        <v>0</v>
      </c>
      <c r="OLF191" s="349">
        <f t="shared" si="280"/>
        <v>0</v>
      </c>
      <c r="OLG191" s="349">
        <f t="shared" si="280"/>
        <v>0</v>
      </c>
      <c r="OLH191" s="349">
        <f t="shared" si="280"/>
        <v>0</v>
      </c>
      <c r="OLI191" s="349">
        <f t="shared" si="280"/>
        <v>0</v>
      </c>
      <c r="OLJ191" s="349">
        <f t="shared" si="280"/>
        <v>0</v>
      </c>
      <c r="OLK191" s="349">
        <f t="shared" si="280"/>
        <v>0</v>
      </c>
      <c r="OLL191" s="349">
        <f t="shared" si="280"/>
        <v>0</v>
      </c>
      <c r="OLM191" s="349">
        <f t="shared" si="280"/>
        <v>0</v>
      </c>
      <c r="OLN191" s="349">
        <f t="shared" si="280"/>
        <v>0</v>
      </c>
      <c r="OLO191" s="349">
        <f t="shared" si="280"/>
        <v>0</v>
      </c>
      <c r="OLP191" s="349">
        <f t="shared" si="280"/>
        <v>0</v>
      </c>
      <c r="OLQ191" s="349">
        <f t="shared" si="280"/>
        <v>0</v>
      </c>
      <c r="OLR191" s="349">
        <f t="shared" si="280"/>
        <v>0</v>
      </c>
      <c r="OLS191" s="349">
        <f t="shared" si="280"/>
        <v>0</v>
      </c>
      <c r="OLT191" s="349">
        <f t="shared" si="280"/>
        <v>0</v>
      </c>
      <c r="OLU191" s="349">
        <f t="shared" si="280"/>
        <v>0</v>
      </c>
      <c r="OLV191" s="349">
        <f t="shared" si="280"/>
        <v>0</v>
      </c>
      <c r="OLW191" s="349">
        <f t="shared" si="280"/>
        <v>0</v>
      </c>
      <c r="OLX191" s="349">
        <f t="shared" si="280"/>
        <v>0</v>
      </c>
      <c r="OLY191" s="349">
        <f t="shared" si="280"/>
        <v>0</v>
      </c>
      <c r="OLZ191" s="349">
        <f t="shared" si="280"/>
        <v>0</v>
      </c>
      <c r="OMA191" s="349">
        <f t="shared" si="280"/>
        <v>0</v>
      </c>
      <c r="OMB191" s="349">
        <f t="shared" si="280"/>
        <v>0</v>
      </c>
      <c r="OMC191" s="349">
        <f t="shared" si="280"/>
        <v>0</v>
      </c>
      <c r="OMD191" s="349">
        <f t="shared" si="280"/>
        <v>0</v>
      </c>
      <c r="OME191" s="349">
        <f t="shared" si="280"/>
        <v>0</v>
      </c>
      <c r="OMF191" s="349">
        <f t="shared" si="280"/>
        <v>0</v>
      </c>
      <c r="OMG191" s="349">
        <f t="shared" si="280"/>
        <v>0</v>
      </c>
      <c r="OMH191" s="349">
        <f t="shared" si="280"/>
        <v>0</v>
      </c>
      <c r="OMI191" s="349">
        <f t="shared" si="280"/>
        <v>0</v>
      </c>
      <c r="OMJ191" s="349">
        <f t="shared" si="280"/>
        <v>0</v>
      </c>
      <c r="OMK191" s="349">
        <f t="shared" si="280"/>
        <v>0</v>
      </c>
      <c r="OML191" s="349">
        <f t="shared" si="280"/>
        <v>0</v>
      </c>
      <c r="OMM191" s="349">
        <f t="shared" si="280"/>
        <v>0</v>
      </c>
      <c r="OMN191" s="349">
        <f t="shared" si="280"/>
        <v>0</v>
      </c>
      <c r="OMO191" s="349">
        <f t="shared" si="280"/>
        <v>0</v>
      </c>
      <c r="OMP191" s="349">
        <f t="shared" si="280"/>
        <v>0</v>
      </c>
      <c r="OMQ191" s="349">
        <f t="shared" si="280"/>
        <v>0</v>
      </c>
      <c r="OMR191" s="349">
        <f t="shared" si="280"/>
        <v>0</v>
      </c>
      <c r="OMS191" s="349">
        <f t="shared" si="280"/>
        <v>0</v>
      </c>
      <c r="OMT191" s="349">
        <f t="shared" si="280"/>
        <v>0</v>
      </c>
      <c r="OMU191" s="349">
        <f t="shared" ref="OMU191:OPF191" si="281">OMU18+OMU61+OMU105+OMU148</f>
        <v>0</v>
      </c>
      <c r="OMV191" s="349">
        <f t="shared" si="281"/>
        <v>0</v>
      </c>
      <c r="OMW191" s="349">
        <f t="shared" si="281"/>
        <v>0</v>
      </c>
      <c r="OMX191" s="349">
        <f t="shared" si="281"/>
        <v>0</v>
      </c>
      <c r="OMY191" s="349">
        <f t="shared" si="281"/>
        <v>0</v>
      </c>
      <c r="OMZ191" s="349">
        <f t="shared" si="281"/>
        <v>0</v>
      </c>
      <c r="ONA191" s="349">
        <f t="shared" si="281"/>
        <v>0</v>
      </c>
      <c r="ONB191" s="349">
        <f t="shared" si="281"/>
        <v>0</v>
      </c>
      <c r="ONC191" s="349">
        <f t="shared" si="281"/>
        <v>0</v>
      </c>
      <c r="OND191" s="349">
        <f t="shared" si="281"/>
        <v>0</v>
      </c>
      <c r="ONE191" s="349">
        <f t="shared" si="281"/>
        <v>0</v>
      </c>
      <c r="ONF191" s="349">
        <f t="shared" si="281"/>
        <v>0</v>
      </c>
      <c r="ONG191" s="349">
        <f t="shared" si="281"/>
        <v>0</v>
      </c>
      <c r="ONH191" s="349">
        <f t="shared" si="281"/>
        <v>0</v>
      </c>
      <c r="ONI191" s="349">
        <f t="shared" si="281"/>
        <v>0</v>
      </c>
      <c r="ONJ191" s="349">
        <f t="shared" si="281"/>
        <v>0</v>
      </c>
      <c r="ONK191" s="349">
        <f t="shared" si="281"/>
        <v>0</v>
      </c>
      <c r="ONL191" s="349">
        <f t="shared" si="281"/>
        <v>0</v>
      </c>
      <c r="ONM191" s="349">
        <f t="shared" si="281"/>
        <v>0</v>
      </c>
      <c r="ONN191" s="349">
        <f t="shared" si="281"/>
        <v>0</v>
      </c>
      <c r="ONO191" s="349">
        <f t="shared" si="281"/>
        <v>0</v>
      </c>
      <c r="ONP191" s="349">
        <f t="shared" si="281"/>
        <v>0</v>
      </c>
      <c r="ONQ191" s="349">
        <f t="shared" si="281"/>
        <v>0</v>
      </c>
      <c r="ONR191" s="349">
        <f t="shared" si="281"/>
        <v>0</v>
      </c>
      <c r="ONS191" s="349">
        <f t="shared" si="281"/>
        <v>0</v>
      </c>
      <c r="ONT191" s="349">
        <f t="shared" si="281"/>
        <v>0</v>
      </c>
      <c r="ONU191" s="349">
        <f t="shared" si="281"/>
        <v>0</v>
      </c>
      <c r="ONV191" s="349">
        <f t="shared" si="281"/>
        <v>0</v>
      </c>
      <c r="ONW191" s="349">
        <f t="shared" si="281"/>
        <v>0</v>
      </c>
      <c r="ONX191" s="349">
        <f t="shared" si="281"/>
        <v>0</v>
      </c>
      <c r="ONY191" s="349">
        <f t="shared" si="281"/>
        <v>0</v>
      </c>
      <c r="ONZ191" s="349">
        <f t="shared" si="281"/>
        <v>0</v>
      </c>
      <c r="OOA191" s="349">
        <f t="shared" si="281"/>
        <v>0</v>
      </c>
      <c r="OOB191" s="349">
        <f t="shared" si="281"/>
        <v>0</v>
      </c>
      <c r="OOC191" s="349">
        <f t="shared" si="281"/>
        <v>0</v>
      </c>
      <c r="OOD191" s="349">
        <f t="shared" si="281"/>
        <v>0</v>
      </c>
      <c r="OOE191" s="349">
        <f t="shared" si="281"/>
        <v>0</v>
      </c>
      <c r="OOF191" s="349">
        <f t="shared" si="281"/>
        <v>0</v>
      </c>
      <c r="OOG191" s="349">
        <f t="shared" si="281"/>
        <v>0</v>
      </c>
      <c r="OOH191" s="349">
        <f t="shared" si="281"/>
        <v>0</v>
      </c>
      <c r="OOI191" s="349">
        <f t="shared" si="281"/>
        <v>0</v>
      </c>
      <c r="OOJ191" s="349">
        <f t="shared" si="281"/>
        <v>0</v>
      </c>
      <c r="OOK191" s="349">
        <f t="shared" si="281"/>
        <v>0</v>
      </c>
      <c r="OOL191" s="349">
        <f t="shared" si="281"/>
        <v>0</v>
      </c>
      <c r="OOM191" s="349">
        <f t="shared" si="281"/>
        <v>0</v>
      </c>
      <c r="OON191" s="349">
        <f t="shared" si="281"/>
        <v>0</v>
      </c>
      <c r="OOO191" s="349">
        <f t="shared" si="281"/>
        <v>0</v>
      </c>
      <c r="OOP191" s="349">
        <f t="shared" si="281"/>
        <v>0</v>
      </c>
      <c r="OOQ191" s="349">
        <f t="shared" si="281"/>
        <v>0</v>
      </c>
      <c r="OOR191" s="349">
        <f t="shared" si="281"/>
        <v>0</v>
      </c>
      <c r="OOS191" s="349">
        <f t="shared" si="281"/>
        <v>0</v>
      </c>
      <c r="OOT191" s="349">
        <f t="shared" si="281"/>
        <v>0</v>
      </c>
      <c r="OOU191" s="349">
        <f t="shared" si="281"/>
        <v>0</v>
      </c>
      <c r="OOV191" s="349">
        <f t="shared" si="281"/>
        <v>0</v>
      </c>
      <c r="OOW191" s="349">
        <f t="shared" si="281"/>
        <v>0</v>
      </c>
      <c r="OOX191" s="349">
        <f t="shared" si="281"/>
        <v>0</v>
      </c>
      <c r="OOY191" s="349">
        <f t="shared" si="281"/>
        <v>0</v>
      </c>
      <c r="OOZ191" s="349">
        <f t="shared" si="281"/>
        <v>0</v>
      </c>
      <c r="OPA191" s="349">
        <f t="shared" si="281"/>
        <v>0</v>
      </c>
      <c r="OPB191" s="349">
        <f t="shared" si="281"/>
        <v>0</v>
      </c>
      <c r="OPC191" s="349">
        <f t="shared" si="281"/>
        <v>0</v>
      </c>
      <c r="OPD191" s="349">
        <f t="shared" si="281"/>
        <v>0</v>
      </c>
      <c r="OPE191" s="349">
        <f t="shared" si="281"/>
        <v>0</v>
      </c>
      <c r="OPF191" s="349">
        <f t="shared" si="281"/>
        <v>0</v>
      </c>
      <c r="OPG191" s="349">
        <f t="shared" ref="OPG191:ORR191" si="282">OPG18+OPG61+OPG105+OPG148</f>
        <v>0</v>
      </c>
      <c r="OPH191" s="349">
        <f t="shared" si="282"/>
        <v>0</v>
      </c>
      <c r="OPI191" s="349">
        <f t="shared" si="282"/>
        <v>0</v>
      </c>
      <c r="OPJ191" s="349">
        <f t="shared" si="282"/>
        <v>0</v>
      </c>
      <c r="OPK191" s="349">
        <f t="shared" si="282"/>
        <v>0</v>
      </c>
      <c r="OPL191" s="349">
        <f t="shared" si="282"/>
        <v>0</v>
      </c>
      <c r="OPM191" s="349">
        <f t="shared" si="282"/>
        <v>0</v>
      </c>
      <c r="OPN191" s="349">
        <f t="shared" si="282"/>
        <v>0</v>
      </c>
      <c r="OPO191" s="349">
        <f t="shared" si="282"/>
        <v>0</v>
      </c>
      <c r="OPP191" s="349">
        <f t="shared" si="282"/>
        <v>0</v>
      </c>
      <c r="OPQ191" s="349">
        <f t="shared" si="282"/>
        <v>0</v>
      </c>
      <c r="OPR191" s="349">
        <f t="shared" si="282"/>
        <v>0</v>
      </c>
      <c r="OPS191" s="349">
        <f t="shared" si="282"/>
        <v>0</v>
      </c>
      <c r="OPT191" s="349">
        <f t="shared" si="282"/>
        <v>0</v>
      </c>
      <c r="OPU191" s="349">
        <f t="shared" si="282"/>
        <v>0</v>
      </c>
      <c r="OPV191" s="349">
        <f t="shared" si="282"/>
        <v>0</v>
      </c>
      <c r="OPW191" s="349">
        <f t="shared" si="282"/>
        <v>0</v>
      </c>
      <c r="OPX191" s="349">
        <f t="shared" si="282"/>
        <v>0</v>
      </c>
      <c r="OPY191" s="349">
        <f t="shared" si="282"/>
        <v>0</v>
      </c>
      <c r="OPZ191" s="349">
        <f t="shared" si="282"/>
        <v>0</v>
      </c>
      <c r="OQA191" s="349">
        <f t="shared" si="282"/>
        <v>0</v>
      </c>
      <c r="OQB191" s="349">
        <f t="shared" si="282"/>
        <v>0</v>
      </c>
      <c r="OQC191" s="349">
        <f t="shared" si="282"/>
        <v>0</v>
      </c>
      <c r="OQD191" s="349">
        <f t="shared" si="282"/>
        <v>0</v>
      </c>
      <c r="OQE191" s="349">
        <f t="shared" si="282"/>
        <v>0</v>
      </c>
      <c r="OQF191" s="349">
        <f t="shared" si="282"/>
        <v>0</v>
      </c>
      <c r="OQG191" s="349">
        <f t="shared" si="282"/>
        <v>0</v>
      </c>
      <c r="OQH191" s="349">
        <f t="shared" si="282"/>
        <v>0</v>
      </c>
      <c r="OQI191" s="349">
        <f t="shared" si="282"/>
        <v>0</v>
      </c>
      <c r="OQJ191" s="349">
        <f t="shared" si="282"/>
        <v>0</v>
      </c>
      <c r="OQK191" s="349">
        <f t="shared" si="282"/>
        <v>0</v>
      </c>
      <c r="OQL191" s="349">
        <f t="shared" si="282"/>
        <v>0</v>
      </c>
      <c r="OQM191" s="349">
        <f t="shared" si="282"/>
        <v>0</v>
      </c>
      <c r="OQN191" s="349">
        <f t="shared" si="282"/>
        <v>0</v>
      </c>
      <c r="OQO191" s="349">
        <f t="shared" si="282"/>
        <v>0</v>
      </c>
      <c r="OQP191" s="349">
        <f t="shared" si="282"/>
        <v>0</v>
      </c>
      <c r="OQQ191" s="349">
        <f t="shared" si="282"/>
        <v>0</v>
      </c>
      <c r="OQR191" s="349">
        <f t="shared" si="282"/>
        <v>0</v>
      </c>
      <c r="OQS191" s="349">
        <f t="shared" si="282"/>
        <v>0</v>
      </c>
      <c r="OQT191" s="349">
        <f t="shared" si="282"/>
        <v>0</v>
      </c>
      <c r="OQU191" s="349">
        <f t="shared" si="282"/>
        <v>0</v>
      </c>
      <c r="OQV191" s="349">
        <f t="shared" si="282"/>
        <v>0</v>
      </c>
      <c r="OQW191" s="349">
        <f t="shared" si="282"/>
        <v>0</v>
      </c>
      <c r="OQX191" s="349">
        <f t="shared" si="282"/>
        <v>0</v>
      </c>
      <c r="OQY191" s="349">
        <f t="shared" si="282"/>
        <v>0</v>
      </c>
      <c r="OQZ191" s="349">
        <f t="shared" si="282"/>
        <v>0</v>
      </c>
      <c r="ORA191" s="349">
        <f t="shared" si="282"/>
        <v>0</v>
      </c>
      <c r="ORB191" s="349">
        <f t="shared" si="282"/>
        <v>0</v>
      </c>
      <c r="ORC191" s="349">
        <f t="shared" si="282"/>
        <v>0</v>
      </c>
      <c r="ORD191" s="349">
        <f t="shared" si="282"/>
        <v>0</v>
      </c>
      <c r="ORE191" s="349">
        <f t="shared" si="282"/>
        <v>0</v>
      </c>
      <c r="ORF191" s="349">
        <f t="shared" si="282"/>
        <v>0</v>
      </c>
      <c r="ORG191" s="349">
        <f t="shared" si="282"/>
        <v>0</v>
      </c>
      <c r="ORH191" s="349">
        <f t="shared" si="282"/>
        <v>0</v>
      </c>
      <c r="ORI191" s="349">
        <f t="shared" si="282"/>
        <v>0</v>
      </c>
      <c r="ORJ191" s="349">
        <f t="shared" si="282"/>
        <v>0</v>
      </c>
      <c r="ORK191" s="349">
        <f t="shared" si="282"/>
        <v>0</v>
      </c>
      <c r="ORL191" s="349">
        <f t="shared" si="282"/>
        <v>0</v>
      </c>
      <c r="ORM191" s="349">
        <f t="shared" si="282"/>
        <v>0</v>
      </c>
      <c r="ORN191" s="349">
        <f t="shared" si="282"/>
        <v>0</v>
      </c>
      <c r="ORO191" s="349">
        <f t="shared" si="282"/>
        <v>0</v>
      </c>
      <c r="ORP191" s="349">
        <f t="shared" si="282"/>
        <v>0</v>
      </c>
      <c r="ORQ191" s="349">
        <f t="shared" si="282"/>
        <v>0</v>
      </c>
      <c r="ORR191" s="349">
        <f t="shared" si="282"/>
        <v>0</v>
      </c>
      <c r="ORS191" s="349">
        <f t="shared" ref="ORS191:OUD191" si="283">ORS18+ORS61+ORS105+ORS148</f>
        <v>0</v>
      </c>
      <c r="ORT191" s="349">
        <f t="shared" si="283"/>
        <v>0</v>
      </c>
      <c r="ORU191" s="349">
        <f t="shared" si="283"/>
        <v>0</v>
      </c>
      <c r="ORV191" s="349">
        <f t="shared" si="283"/>
        <v>0</v>
      </c>
      <c r="ORW191" s="349">
        <f t="shared" si="283"/>
        <v>0</v>
      </c>
      <c r="ORX191" s="349">
        <f t="shared" si="283"/>
        <v>0</v>
      </c>
      <c r="ORY191" s="349">
        <f t="shared" si="283"/>
        <v>0</v>
      </c>
      <c r="ORZ191" s="349">
        <f t="shared" si="283"/>
        <v>0</v>
      </c>
      <c r="OSA191" s="349">
        <f t="shared" si="283"/>
        <v>0</v>
      </c>
      <c r="OSB191" s="349">
        <f t="shared" si="283"/>
        <v>0</v>
      </c>
      <c r="OSC191" s="349">
        <f t="shared" si="283"/>
        <v>0</v>
      </c>
      <c r="OSD191" s="349">
        <f t="shared" si="283"/>
        <v>0</v>
      </c>
      <c r="OSE191" s="349">
        <f t="shared" si="283"/>
        <v>0</v>
      </c>
      <c r="OSF191" s="349">
        <f t="shared" si="283"/>
        <v>0</v>
      </c>
      <c r="OSG191" s="349">
        <f t="shared" si="283"/>
        <v>0</v>
      </c>
      <c r="OSH191" s="349">
        <f t="shared" si="283"/>
        <v>0</v>
      </c>
      <c r="OSI191" s="349">
        <f t="shared" si="283"/>
        <v>0</v>
      </c>
      <c r="OSJ191" s="349">
        <f t="shared" si="283"/>
        <v>0</v>
      </c>
      <c r="OSK191" s="349">
        <f t="shared" si="283"/>
        <v>0</v>
      </c>
      <c r="OSL191" s="349">
        <f t="shared" si="283"/>
        <v>0</v>
      </c>
      <c r="OSM191" s="349">
        <f t="shared" si="283"/>
        <v>0</v>
      </c>
      <c r="OSN191" s="349">
        <f t="shared" si="283"/>
        <v>0</v>
      </c>
      <c r="OSO191" s="349">
        <f t="shared" si="283"/>
        <v>0</v>
      </c>
      <c r="OSP191" s="349">
        <f t="shared" si="283"/>
        <v>0</v>
      </c>
      <c r="OSQ191" s="349">
        <f t="shared" si="283"/>
        <v>0</v>
      </c>
      <c r="OSR191" s="349">
        <f t="shared" si="283"/>
        <v>0</v>
      </c>
      <c r="OSS191" s="349">
        <f t="shared" si="283"/>
        <v>0</v>
      </c>
      <c r="OST191" s="349">
        <f t="shared" si="283"/>
        <v>0</v>
      </c>
      <c r="OSU191" s="349">
        <f t="shared" si="283"/>
        <v>0</v>
      </c>
      <c r="OSV191" s="349">
        <f t="shared" si="283"/>
        <v>0</v>
      </c>
      <c r="OSW191" s="349">
        <f t="shared" si="283"/>
        <v>0</v>
      </c>
      <c r="OSX191" s="349">
        <f t="shared" si="283"/>
        <v>0</v>
      </c>
      <c r="OSY191" s="349">
        <f t="shared" si="283"/>
        <v>0</v>
      </c>
      <c r="OSZ191" s="349">
        <f t="shared" si="283"/>
        <v>0</v>
      </c>
      <c r="OTA191" s="349">
        <f t="shared" si="283"/>
        <v>0</v>
      </c>
      <c r="OTB191" s="349">
        <f t="shared" si="283"/>
        <v>0</v>
      </c>
      <c r="OTC191" s="349">
        <f t="shared" si="283"/>
        <v>0</v>
      </c>
      <c r="OTD191" s="349">
        <f t="shared" si="283"/>
        <v>0</v>
      </c>
      <c r="OTE191" s="349">
        <f t="shared" si="283"/>
        <v>0</v>
      </c>
      <c r="OTF191" s="349">
        <f t="shared" si="283"/>
        <v>0</v>
      </c>
      <c r="OTG191" s="349">
        <f t="shared" si="283"/>
        <v>0</v>
      </c>
      <c r="OTH191" s="349">
        <f t="shared" si="283"/>
        <v>0</v>
      </c>
      <c r="OTI191" s="349">
        <f t="shared" si="283"/>
        <v>0</v>
      </c>
      <c r="OTJ191" s="349">
        <f t="shared" si="283"/>
        <v>0</v>
      </c>
      <c r="OTK191" s="349">
        <f t="shared" si="283"/>
        <v>0</v>
      </c>
      <c r="OTL191" s="349">
        <f t="shared" si="283"/>
        <v>0</v>
      </c>
      <c r="OTM191" s="349">
        <f t="shared" si="283"/>
        <v>0</v>
      </c>
      <c r="OTN191" s="349">
        <f t="shared" si="283"/>
        <v>0</v>
      </c>
      <c r="OTO191" s="349">
        <f t="shared" si="283"/>
        <v>0</v>
      </c>
      <c r="OTP191" s="349">
        <f t="shared" si="283"/>
        <v>0</v>
      </c>
      <c r="OTQ191" s="349">
        <f t="shared" si="283"/>
        <v>0</v>
      </c>
      <c r="OTR191" s="349">
        <f t="shared" si="283"/>
        <v>0</v>
      </c>
      <c r="OTS191" s="349">
        <f t="shared" si="283"/>
        <v>0</v>
      </c>
      <c r="OTT191" s="349">
        <f t="shared" si="283"/>
        <v>0</v>
      </c>
      <c r="OTU191" s="349">
        <f t="shared" si="283"/>
        <v>0</v>
      </c>
      <c r="OTV191" s="349">
        <f t="shared" si="283"/>
        <v>0</v>
      </c>
      <c r="OTW191" s="349">
        <f t="shared" si="283"/>
        <v>0</v>
      </c>
      <c r="OTX191" s="349">
        <f t="shared" si="283"/>
        <v>0</v>
      </c>
      <c r="OTY191" s="349">
        <f t="shared" si="283"/>
        <v>0</v>
      </c>
      <c r="OTZ191" s="349">
        <f t="shared" si="283"/>
        <v>0</v>
      </c>
      <c r="OUA191" s="349">
        <f t="shared" si="283"/>
        <v>0</v>
      </c>
      <c r="OUB191" s="349">
        <f t="shared" si="283"/>
        <v>0</v>
      </c>
      <c r="OUC191" s="349">
        <f t="shared" si="283"/>
        <v>0</v>
      </c>
      <c r="OUD191" s="349">
        <f t="shared" si="283"/>
        <v>0</v>
      </c>
      <c r="OUE191" s="349">
        <f t="shared" ref="OUE191:OWP191" si="284">OUE18+OUE61+OUE105+OUE148</f>
        <v>0</v>
      </c>
      <c r="OUF191" s="349">
        <f t="shared" si="284"/>
        <v>0</v>
      </c>
      <c r="OUG191" s="349">
        <f t="shared" si="284"/>
        <v>0</v>
      </c>
      <c r="OUH191" s="349">
        <f t="shared" si="284"/>
        <v>0</v>
      </c>
      <c r="OUI191" s="349">
        <f t="shared" si="284"/>
        <v>0</v>
      </c>
      <c r="OUJ191" s="349">
        <f t="shared" si="284"/>
        <v>0</v>
      </c>
      <c r="OUK191" s="349">
        <f t="shared" si="284"/>
        <v>0</v>
      </c>
      <c r="OUL191" s="349">
        <f t="shared" si="284"/>
        <v>0</v>
      </c>
      <c r="OUM191" s="349">
        <f t="shared" si="284"/>
        <v>0</v>
      </c>
      <c r="OUN191" s="349">
        <f t="shared" si="284"/>
        <v>0</v>
      </c>
      <c r="OUO191" s="349">
        <f t="shared" si="284"/>
        <v>0</v>
      </c>
      <c r="OUP191" s="349">
        <f t="shared" si="284"/>
        <v>0</v>
      </c>
      <c r="OUQ191" s="349">
        <f t="shared" si="284"/>
        <v>0</v>
      </c>
      <c r="OUR191" s="349">
        <f t="shared" si="284"/>
        <v>0</v>
      </c>
      <c r="OUS191" s="349">
        <f t="shared" si="284"/>
        <v>0</v>
      </c>
      <c r="OUT191" s="349">
        <f t="shared" si="284"/>
        <v>0</v>
      </c>
      <c r="OUU191" s="349">
        <f t="shared" si="284"/>
        <v>0</v>
      </c>
      <c r="OUV191" s="349">
        <f t="shared" si="284"/>
        <v>0</v>
      </c>
      <c r="OUW191" s="349">
        <f t="shared" si="284"/>
        <v>0</v>
      </c>
      <c r="OUX191" s="349">
        <f t="shared" si="284"/>
        <v>0</v>
      </c>
      <c r="OUY191" s="349">
        <f t="shared" si="284"/>
        <v>0</v>
      </c>
      <c r="OUZ191" s="349">
        <f t="shared" si="284"/>
        <v>0</v>
      </c>
      <c r="OVA191" s="349">
        <f t="shared" si="284"/>
        <v>0</v>
      </c>
      <c r="OVB191" s="349">
        <f t="shared" si="284"/>
        <v>0</v>
      </c>
      <c r="OVC191" s="349">
        <f t="shared" si="284"/>
        <v>0</v>
      </c>
      <c r="OVD191" s="349">
        <f t="shared" si="284"/>
        <v>0</v>
      </c>
      <c r="OVE191" s="349">
        <f t="shared" si="284"/>
        <v>0</v>
      </c>
      <c r="OVF191" s="349">
        <f t="shared" si="284"/>
        <v>0</v>
      </c>
      <c r="OVG191" s="349">
        <f t="shared" si="284"/>
        <v>0</v>
      </c>
      <c r="OVH191" s="349">
        <f t="shared" si="284"/>
        <v>0</v>
      </c>
      <c r="OVI191" s="349">
        <f t="shared" si="284"/>
        <v>0</v>
      </c>
      <c r="OVJ191" s="349">
        <f t="shared" si="284"/>
        <v>0</v>
      </c>
      <c r="OVK191" s="349">
        <f t="shared" si="284"/>
        <v>0</v>
      </c>
      <c r="OVL191" s="349">
        <f t="shared" si="284"/>
        <v>0</v>
      </c>
      <c r="OVM191" s="349">
        <f t="shared" si="284"/>
        <v>0</v>
      </c>
      <c r="OVN191" s="349">
        <f t="shared" si="284"/>
        <v>0</v>
      </c>
      <c r="OVO191" s="349">
        <f t="shared" si="284"/>
        <v>0</v>
      </c>
      <c r="OVP191" s="349">
        <f t="shared" si="284"/>
        <v>0</v>
      </c>
      <c r="OVQ191" s="349">
        <f t="shared" si="284"/>
        <v>0</v>
      </c>
      <c r="OVR191" s="349">
        <f t="shared" si="284"/>
        <v>0</v>
      </c>
      <c r="OVS191" s="349">
        <f t="shared" si="284"/>
        <v>0</v>
      </c>
      <c r="OVT191" s="349">
        <f t="shared" si="284"/>
        <v>0</v>
      </c>
      <c r="OVU191" s="349">
        <f t="shared" si="284"/>
        <v>0</v>
      </c>
      <c r="OVV191" s="349">
        <f t="shared" si="284"/>
        <v>0</v>
      </c>
      <c r="OVW191" s="349">
        <f t="shared" si="284"/>
        <v>0</v>
      </c>
      <c r="OVX191" s="349">
        <f t="shared" si="284"/>
        <v>0</v>
      </c>
      <c r="OVY191" s="349">
        <f t="shared" si="284"/>
        <v>0</v>
      </c>
      <c r="OVZ191" s="349">
        <f t="shared" si="284"/>
        <v>0</v>
      </c>
      <c r="OWA191" s="349">
        <f t="shared" si="284"/>
        <v>0</v>
      </c>
      <c r="OWB191" s="349">
        <f t="shared" si="284"/>
        <v>0</v>
      </c>
      <c r="OWC191" s="349">
        <f t="shared" si="284"/>
        <v>0</v>
      </c>
      <c r="OWD191" s="349">
        <f t="shared" si="284"/>
        <v>0</v>
      </c>
      <c r="OWE191" s="349">
        <f t="shared" si="284"/>
        <v>0</v>
      </c>
      <c r="OWF191" s="349">
        <f t="shared" si="284"/>
        <v>0</v>
      </c>
      <c r="OWG191" s="349">
        <f t="shared" si="284"/>
        <v>0</v>
      </c>
      <c r="OWH191" s="349">
        <f t="shared" si="284"/>
        <v>0</v>
      </c>
      <c r="OWI191" s="349">
        <f t="shared" si="284"/>
        <v>0</v>
      </c>
      <c r="OWJ191" s="349">
        <f t="shared" si="284"/>
        <v>0</v>
      </c>
      <c r="OWK191" s="349">
        <f t="shared" si="284"/>
        <v>0</v>
      </c>
      <c r="OWL191" s="349">
        <f t="shared" si="284"/>
        <v>0</v>
      </c>
      <c r="OWM191" s="349">
        <f t="shared" si="284"/>
        <v>0</v>
      </c>
      <c r="OWN191" s="349">
        <f t="shared" si="284"/>
        <v>0</v>
      </c>
      <c r="OWO191" s="349">
        <f t="shared" si="284"/>
        <v>0</v>
      </c>
      <c r="OWP191" s="349">
        <f t="shared" si="284"/>
        <v>0</v>
      </c>
      <c r="OWQ191" s="349">
        <f t="shared" ref="OWQ191:OZB191" si="285">OWQ18+OWQ61+OWQ105+OWQ148</f>
        <v>0</v>
      </c>
      <c r="OWR191" s="349">
        <f t="shared" si="285"/>
        <v>0</v>
      </c>
      <c r="OWS191" s="349">
        <f t="shared" si="285"/>
        <v>0</v>
      </c>
      <c r="OWT191" s="349">
        <f t="shared" si="285"/>
        <v>0</v>
      </c>
      <c r="OWU191" s="349">
        <f t="shared" si="285"/>
        <v>0</v>
      </c>
      <c r="OWV191" s="349">
        <f t="shared" si="285"/>
        <v>0</v>
      </c>
      <c r="OWW191" s="349">
        <f t="shared" si="285"/>
        <v>0</v>
      </c>
      <c r="OWX191" s="349">
        <f t="shared" si="285"/>
        <v>0</v>
      </c>
      <c r="OWY191" s="349">
        <f t="shared" si="285"/>
        <v>0</v>
      </c>
      <c r="OWZ191" s="349">
        <f t="shared" si="285"/>
        <v>0</v>
      </c>
      <c r="OXA191" s="349">
        <f t="shared" si="285"/>
        <v>0</v>
      </c>
      <c r="OXB191" s="349">
        <f t="shared" si="285"/>
        <v>0</v>
      </c>
      <c r="OXC191" s="349">
        <f t="shared" si="285"/>
        <v>0</v>
      </c>
      <c r="OXD191" s="349">
        <f t="shared" si="285"/>
        <v>0</v>
      </c>
      <c r="OXE191" s="349">
        <f t="shared" si="285"/>
        <v>0</v>
      </c>
      <c r="OXF191" s="349">
        <f t="shared" si="285"/>
        <v>0</v>
      </c>
      <c r="OXG191" s="349">
        <f t="shared" si="285"/>
        <v>0</v>
      </c>
      <c r="OXH191" s="349">
        <f t="shared" si="285"/>
        <v>0</v>
      </c>
      <c r="OXI191" s="349">
        <f t="shared" si="285"/>
        <v>0</v>
      </c>
      <c r="OXJ191" s="349">
        <f t="shared" si="285"/>
        <v>0</v>
      </c>
      <c r="OXK191" s="349">
        <f t="shared" si="285"/>
        <v>0</v>
      </c>
      <c r="OXL191" s="349">
        <f t="shared" si="285"/>
        <v>0</v>
      </c>
      <c r="OXM191" s="349">
        <f t="shared" si="285"/>
        <v>0</v>
      </c>
      <c r="OXN191" s="349">
        <f t="shared" si="285"/>
        <v>0</v>
      </c>
      <c r="OXO191" s="349">
        <f t="shared" si="285"/>
        <v>0</v>
      </c>
      <c r="OXP191" s="349">
        <f t="shared" si="285"/>
        <v>0</v>
      </c>
      <c r="OXQ191" s="349">
        <f t="shared" si="285"/>
        <v>0</v>
      </c>
      <c r="OXR191" s="349">
        <f t="shared" si="285"/>
        <v>0</v>
      </c>
      <c r="OXS191" s="349">
        <f t="shared" si="285"/>
        <v>0</v>
      </c>
      <c r="OXT191" s="349">
        <f t="shared" si="285"/>
        <v>0</v>
      </c>
      <c r="OXU191" s="349">
        <f t="shared" si="285"/>
        <v>0</v>
      </c>
      <c r="OXV191" s="349">
        <f t="shared" si="285"/>
        <v>0</v>
      </c>
      <c r="OXW191" s="349">
        <f t="shared" si="285"/>
        <v>0</v>
      </c>
      <c r="OXX191" s="349">
        <f t="shared" si="285"/>
        <v>0</v>
      </c>
      <c r="OXY191" s="349">
        <f t="shared" si="285"/>
        <v>0</v>
      </c>
      <c r="OXZ191" s="349">
        <f t="shared" si="285"/>
        <v>0</v>
      </c>
      <c r="OYA191" s="349">
        <f t="shared" si="285"/>
        <v>0</v>
      </c>
      <c r="OYB191" s="349">
        <f t="shared" si="285"/>
        <v>0</v>
      </c>
      <c r="OYC191" s="349">
        <f t="shared" si="285"/>
        <v>0</v>
      </c>
      <c r="OYD191" s="349">
        <f t="shared" si="285"/>
        <v>0</v>
      </c>
      <c r="OYE191" s="349">
        <f t="shared" si="285"/>
        <v>0</v>
      </c>
      <c r="OYF191" s="349">
        <f t="shared" si="285"/>
        <v>0</v>
      </c>
      <c r="OYG191" s="349">
        <f t="shared" si="285"/>
        <v>0</v>
      </c>
      <c r="OYH191" s="349">
        <f t="shared" si="285"/>
        <v>0</v>
      </c>
      <c r="OYI191" s="349">
        <f t="shared" si="285"/>
        <v>0</v>
      </c>
      <c r="OYJ191" s="349">
        <f t="shared" si="285"/>
        <v>0</v>
      </c>
      <c r="OYK191" s="349">
        <f t="shared" si="285"/>
        <v>0</v>
      </c>
      <c r="OYL191" s="349">
        <f t="shared" si="285"/>
        <v>0</v>
      </c>
      <c r="OYM191" s="349">
        <f t="shared" si="285"/>
        <v>0</v>
      </c>
      <c r="OYN191" s="349">
        <f t="shared" si="285"/>
        <v>0</v>
      </c>
      <c r="OYO191" s="349">
        <f t="shared" si="285"/>
        <v>0</v>
      </c>
      <c r="OYP191" s="349">
        <f t="shared" si="285"/>
        <v>0</v>
      </c>
      <c r="OYQ191" s="349">
        <f t="shared" si="285"/>
        <v>0</v>
      </c>
      <c r="OYR191" s="349">
        <f t="shared" si="285"/>
        <v>0</v>
      </c>
      <c r="OYS191" s="349">
        <f t="shared" si="285"/>
        <v>0</v>
      </c>
      <c r="OYT191" s="349">
        <f t="shared" si="285"/>
        <v>0</v>
      </c>
      <c r="OYU191" s="349">
        <f t="shared" si="285"/>
        <v>0</v>
      </c>
      <c r="OYV191" s="349">
        <f t="shared" si="285"/>
        <v>0</v>
      </c>
      <c r="OYW191" s="349">
        <f t="shared" si="285"/>
        <v>0</v>
      </c>
      <c r="OYX191" s="349">
        <f t="shared" si="285"/>
        <v>0</v>
      </c>
      <c r="OYY191" s="349">
        <f t="shared" si="285"/>
        <v>0</v>
      </c>
      <c r="OYZ191" s="349">
        <f t="shared" si="285"/>
        <v>0</v>
      </c>
      <c r="OZA191" s="349">
        <f t="shared" si="285"/>
        <v>0</v>
      </c>
      <c r="OZB191" s="349">
        <f t="shared" si="285"/>
        <v>0</v>
      </c>
      <c r="OZC191" s="349">
        <f t="shared" ref="OZC191:PBN191" si="286">OZC18+OZC61+OZC105+OZC148</f>
        <v>0</v>
      </c>
      <c r="OZD191" s="349">
        <f t="shared" si="286"/>
        <v>0</v>
      </c>
      <c r="OZE191" s="349">
        <f t="shared" si="286"/>
        <v>0</v>
      </c>
      <c r="OZF191" s="349">
        <f t="shared" si="286"/>
        <v>0</v>
      </c>
      <c r="OZG191" s="349">
        <f t="shared" si="286"/>
        <v>0</v>
      </c>
      <c r="OZH191" s="349">
        <f t="shared" si="286"/>
        <v>0</v>
      </c>
      <c r="OZI191" s="349">
        <f t="shared" si="286"/>
        <v>0</v>
      </c>
      <c r="OZJ191" s="349">
        <f t="shared" si="286"/>
        <v>0</v>
      </c>
      <c r="OZK191" s="349">
        <f t="shared" si="286"/>
        <v>0</v>
      </c>
      <c r="OZL191" s="349">
        <f t="shared" si="286"/>
        <v>0</v>
      </c>
      <c r="OZM191" s="349">
        <f t="shared" si="286"/>
        <v>0</v>
      </c>
      <c r="OZN191" s="349">
        <f t="shared" si="286"/>
        <v>0</v>
      </c>
      <c r="OZO191" s="349">
        <f t="shared" si="286"/>
        <v>0</v>
      </c>
      <c r="OZP191" s="349">
        <f t="shared" si="286"/>
        <v>0</v>
      </c>
      <c r="OZQ191" s="349">
        <f t="shared" si="286"/>
        <v>0</v>
      </c>
      <c r="OZR191" s="349">
        <f t="shared" si="286"/>
        <v>0</v>
      </c>
      <c r="OZS191" s="349">
        <f t="shared" si="286"/>
        <v>0</v>
      </c>
      <c r="OZT191" s="349">
        <f t="shared" si="286"/>
        <v>0</v>
      </c>
      <c r="OZU191" s="349">
        <f t="shared" si="286"/>
        <v>0</v>
      </c>
      <c r="OZV191" s="349">
        <f t="shared" si="286"/>
        <v>0</v>
      </c>
      <c r="OZW191" s="349">
        <f t="shared" si="286"/>
        <v>0</v>
      </c>
      <c r="OZX191" s="349">
        <f t="shared" si="286"/>
        <v>0</v>
      </c>
      <c r="OZY191" s="349">
        <f t="shared" si="286"/>
        <v>0</v>
      </c>
      <c r="OZZ191" s="349">
        <f t="shared" si="286"/>
        <v>0</v>
      </c>
      <c r="PAA191" s="349">
        <f t="shared" si="286"/>
        <v>0</v>
      </c>
      <c r="PAB191" s="349">
        <f t="shared" si="286"/>
        <v>0</v>
      </c>
      <c r="PAC191" s="349">
        <f t="shared" si="286"/>
        <v>0</v>
      </c>
      <c r="PAD191" s="349">
        <f t="shared" si="286"/>
        <v>0</v>
      </c>
      <c r="PAE191" s="349">
        <f t="shared" si="286"/>
        <v>0</v>
      </c>
      <c r="PAF191" s="349">
        <f t="shared" si="286"/>
        <v>0</v>
      </c>
      <c r="PAG191" s="349">
        <f t="shared" si="286"/>
        <v>0</v>
      </c>
      <c r="PAH191" s="349">
        <f t="shared" si="286"/>
        <v>0</v>
      </c>
      <c r="PAI191" s="349">
        <f t="shared" si="286"/>
        <v>0</v>
      </c>
      <c r="PAJ191" s="349">
        <f t="shared" si="286"/>
        <v>0</v>
      </c>
      <c r="PAK191" s="349">
        <f t="shared" si="286"/>
        <v>0</v>
      </c>
      <c r="PAL191" s="349">
        <f t="shared" si="286"/>
        <v>0</v>
      </c>
      <c r="PAM191" s="349">
        <f t="shared" si="286"/>
        <v>0</v>
      </c>
      <c r="PAN191" s="349">
        <f t="shared" si="286"/>
        <v>0</v>
      </c>
      <c r="PAO191" s="349">
        <f t="shared" si="286"/>
        <v>0</v>
      </c>
      <c r="PAP191" s="349">
        <f t="shared" si="286"/>
        <v>0</v>
      </c>
      <c r="PAQ191" s="349">
        <f t="shared" si="286"/>
        <v>0</v>
      </c>
      <c r="PAR191" s="349">
        <f t="shared" si="286"/>
        <v>0</v>
      </c>
      <c r="PAS191" s="349">
        <f t="shared" si="286"/>
        <v>0</v>
      </c>
      <c r="PAT191" s="349">
        <f t="shared" si="286"/>
        <v>0</v>
      </c>
      <c r="PAU191" s="349">
        <f t="shared" si="286"/>
        <v>0</v>
      </c>
      <c r="PAV191" s="349">
        <f t="shared" si="286"/>
        <v>0</v>
      </c>
      <c r="PAW191" s="349">
        <f t="shared" si="286"/>
        <v>0</v>
      </c>
      <c r="PAX191" s="349">
        <f t="shared" si="286"/>
        <v>0</v>
      </c>
      <c r="PAY191" s="349">
        <f t="shared" si="286"/>
        <v>0</v>
      </c>
      <c r="PAZ191" s="349">
        <f t="shared" si="286"/>
        <v>0</v>
      </c>
      <c r="PBA191" s="349">
        <f t="shared" si="286"/>
        <v>0</v>
      </c>
      <c r="PBB191" s="349">
        <f t="shared" si="286"/>
        <v>0</v>
      </c>
      <c r="PBC191" s="349">
        <f t="shared" si="286"/>
        <v>0</v>
      </c>
      <c r="PBD191" s="349">
        <f t="shared" si="286"/>
        <v>0</v>
      </c>
      <c r="PBE191" s="349">
        <f t="shared" si="286"/>
        <v>0</v>
      </c>
      <c r="PBF191" s="349">
        <f t="shared" si="286"/>
        <v>0</v>
      </c>
      <c r="PBG191" s="349">
        <f t="shared" si="286"/>
        <v>0</v>
      </c>
      <c r="PBH191" s="349">
        <f t="shared" si="286"/>
        <v>0</v>
      </c>
      <c r="PBI191" s="349">
        <f t="shared" si="286"/>
        <v>0</v>
      </c>
      <c r="PBJ191" s="349">
        <f t="shared" si="286"/>
        <v>0</v>
      </c>
      <c r="PBK191" s="349">
        <f t="shared" si="286"/>
        <v>0</v>
      </c>
      <c r="PBL191" s="349">
        <f t="shared" si="286"/>
        <v>0</v>
      </c>
      <c r="PBM191" s="349">
        <f t="shared" si="286"/>
        <v>0</v>
      </c>
      <c r="PBN191" s="349">
        <f t="shared" si="286"/>
        <v>0</v>
      </c>
      <c r="PBO191" s="349">
        <f t="shared" ref="PBO191:PDZ191" si="287">PBO18+PBO61+PBO105+PBO148</f>
        <v>0</v>
      </c>
      <c r="PBP191" s="349">
        <f t="shared" si="287"/>
        <v>0</v>
      </c>
      <c r="PBQ191" s="349">
        <f t="shared" si="287"/>
        <v>0</v>
      </c>
      <c r="PBR191" s="349">
        <f t="shared" si="287"/>
        <v>0</v>
      </c>
      <c r="PBS191" s="349">
        <f t="shared" si="287"/>
        <v>0</v>
      </c>
      <c r="PBT191" s="349">
        <f t="shared" si="287"/>
        <v>0</v>
      </c>
      <c r="PBU191" s="349">
        <f t="shared" si="287"/>
        <v>0</v>
      </c>
      <c r="PBV191" s="349">
        <f t="shared" si="287"/>
        <v>0</v>
      </c>
      <c r="PBW191" s="349">
        <f t="shared" si="287"/>
        <v>0</v>
      </c>
      <c r="PBX191" s="349">
        <f t="shared" si="287"/>
        <v>0</v>
      </c>
      <c r="PBY191" s="349">
        <f t="shared" si="287"/>
        <v>0</v>
      </c>
      <c r="PBZ191" s="349">
        <f t="shared" si="287"/>
        <v>0</v>
      </c>
      <c r="PCA191" s="349">
        <f t="shared" si="287"/>
        <v>0</v>
      </c>
      <c r="PCB191" s="349">
        <f t="shared" si="287"/>
        <v>0</v>
      </c>
      <c r="PCC191" s="349">
        <f t="shared" si="287"/>
        <v>0</v>
      </c>
      <c r="PCD191" s="349">
        <f t="shared" si="287"/>
        <v>0</v>
      </c>
      <c r="PCE191" s="349">
        <f t="shared" si="287"/>
        <v>0</v>
      </c>
      <c r="PCF191" s="349">
        <f t="shared" si="287"/>
        <v>0</v>
      </c>
      <c r="PCG191" s="349">
        <f t="shared" si="287"/>
        <v>0</v>
      </c>
      <c r="PCH191" s="349">
        <f t="shared" si="287"/>
        <v>0</v>
      </c>
      <c r="PCI191" s="349">
        <f t="shared" si="287"/>
        <v>0</v>
      </c>
      <c r="PCJ191" s="349">
        <f t="shared" si="287"/>
        <v>0</v>
      </c>
      <c r="PCK191" s="349">
        <f t="shared" si="287"/>
        <v>0</v>
      </c>
      <c r="PCL191" s="349">
        <f t="shared" si="287"/>
        <v>0</v>
      </c>
      <c r="PCM191" s="349">
        <f t="shared" si="287"/>
        <v>0</v>
      </c>
      <c r="PCN191" s="349">
        <f t="shared" si="287"/>
        <v>0</v>
      </c>
      <c r="PCO191" s="349">
        <f t="shared" si="287"/>
        <v>0</v>
      </c>
      <c r="PCP191" s="349">
        <f t="shared" si="287"/>
        <v>0</v>
      </c>
      <c r="PCQ191" s="349">
        <f t="shared" si="287"/>
        <v>0</v>
      </c>
      <c r="PCR191" s="349">
        <f t="shared" si="287"/>
        <v>0</v>
      </c>
      <c r="PCS191" s="349">
        <f t="shared" si="287"/>
        <v>0</v>
      </c>
      <c r="PCT191" s="349">
        <f t="shared" si="287"/>
        <v>0</v>
      </c>
      <c r="PCU191" s="349">
        <f t="shared" si="287"/>
        <v>0</v>
      </c>
      <c r="PCV191" s="349">
        <f t="shared" si="287"/>
        <v>0</v>
      </c>
      <c r="PCW191" s="349">
        <f t="shared" si="287"/>
        <v>0</v>
      </c>
      <c r="PCX191" s="349">
        <f t="shared" si="287"/>
        <v>0</v>
      </c>
      <c r="PCY191" s="349">
        <f t="shared" si="287"/>
        <v>0</v>
      </c>
      <c r="PCZ191" s="349">
        <f t="shared" si="287"/>
        <v>0</v>
      </c>
      <c r="PDA191" s="349">
        <f t="shared" si="287"/>
        <v>0</v>
      </c>
      <c r="PDB191" s="349">
        <f t="shared" si="287"/>
        <v>0</v>
      </c>
      <c r="PDC191" s="349">
        <f t="shared" si="287"/>
        <v>0</v>
      </c>
      <c r="PDD191" s="349">
        <f t="shared" si="287"/>
        <v>0</v>
      </c>
      <c r="PDE191" s="349">
        <f t="shared" si="287"/>
        <v>0</v>
      </c>
      <c r="PDF191" s="349">
        <f t="shared" si="287"/>
        <v>0</v>
      </c>
      <c r="PDG191" s="349">
        <f t="shared" si="287"/>
        <v>0</v>
      </c>
      <c r="PDH191" s="349">
        <f t="shared" si="287"/>
        <v>0</v>
      </c>
      <c r="PDI191" s="349">
        <f t="shared" si="287"/>
        <v>0</v>
      </c>
      <c r="PDJ191" s="349">
        <f t="shared" si="287"/>
        <v>0</v>
      </c>
      <c r="PDK191" s="349">
        <f t="shared" si="287"/>
        <v>0</v>
      </c>
      <c r="PDL191" s="349">
        <f t="shared" si="287"/>
        <v>0</v>
      </c>
      <c r="PDM191" s="349">
        <f t="shared" si="287"/>
        <v>0</v>
      </c>
      <c r="PDN191" s="349">
        <f t="shared" si="287"/>
        <v>0</v>
      </c>
      <c r="PDO191" s="349">
        <f t="shared" si="287"/>
        <v>0</v>
      </c>
      <c r="PDP191" s="349">
        <f t="shared" si="287"/>
        <v>0</v>
      </c>
      <c r="PDQ191" s="349">
        <f t="shared" si="287"/>
        <v>0</v>
      </c>
      <c r="PDR191" s="349">
        <f t="shared" si="287"/>
        <v>0</v>
      </c>
      <c r="PDS191" s="349">
        <f t="shared" si="287"/>
        <v>0</v>
      </c>
      <c r="PDT191" s="349">
        <f t="shared" si="287"/>
        <v>0</v>
      </c>
      <c r="PDU191" s="349">
        <f t="shared" si="287"/>
        <v>0</v>
      </c>
      <c r="PDV191" s="349">
        <f t="shared" si="287"/>
        <v>0</v>
      </c>
      <c r="PDW191" s="349">
        <f t="shared" si="287"/>
        <v>0</v>
      </c>
      <c r="PDX191" s="349">
        <f t="shared" si="287"/>
        <v>0</v>
      </c>
      <c r="PDY191" s="349">
        <f t="shared" si="287"/>
        <v>0</v>
      </c>
      <c r="PDZ191" s="349">
        <f t="shared" si="287"/>
        <v>0</v>
      </c>
      <c r="PEA191" s="349">
        <f t="shared" ref="PEA191:PGL191" si="288">PEA18+PEA61+PEA105+PEA148</f>
        <v>0</v>
      </c>
      <c r="PEB191" s="349">
        <f t="shared" si="288"/>
        <v>0</v>
      </c>
      <c r="PEC191" s="349">
        <f t="shared" si="288"/>
        <v>0</v>
      </c>
      <c r="PED191" s="349">
        <f t="shared" si="288"/>
        <v>0</v>
      </c>
      <c r="PEE191" s="349">
        <f t="shared" si="288"/>
        <v>0</v>
      </c>
      <c r="PEF191" s="349">
        <f t="shared" si="288"/>
        <v>0</v>
      </c>
      <c r="PEG191" s="349">
        <f t="shared" si="288"/>
        <v>0</v>
      </c>
      <c r="PEH191" s="349">
        <f t="shared" si="288"/>
        <v>0</v>
      </c>
      <c r="PEI191" s="349">
        <f t="shared" si="288"/>
        <v>0</v>
      </c>
      <c r="PEJ191" s="349">
        <f t="shared" si="288"/>
        <v>0</v>
      </c>
      <c r="PEK191" s="349">
        <f t="shared" si="288"/>
        <v>0</v>
      </c>
      <c r="PEL191" s="349">
        <f t="shared" si="288"/>
        <v>0</v>
      </c>
      <c r="PEM191" s="349">
        <f t="shared" si="288"/>
        <v>0</v>
      </c>
      <c r="PEN191" s="349">
        <f t="shared" si="288"/>
        <v>0</v>
      </c>
      <c r="PEO191" s="349">
        <f t="shared" si="288"/>
        <v>0</v>
      </c>
      <c r="PEP191" s="349">
        <f t="shared" si="288"/>
        <v>0</v>
      </c>
      <c r="PEQ191" s="349">
        <f t="shared" si="288"/>
        <v>0</v>
      </c>
      <c r="PER191" s="349">
        <f t="shared" si="288"/>
        <v>0</v>
      </c>
      <c r="PES191" s="349">
        <f t="shared" si="288"/>
        <v>0</v>
      </c>
      <c r="PET191" s="349">
        <f t="shared" si="288"/>
        <v>0</v>
      </c>
      <c r="PEU191" s="349">
        <f t="shared" si="288"/>
        <v>0</v>
      </c>
      <c r="PEV191" s="349">
        <f t="shared" si="288"/>
        <v>0</v>
      </c>
      <c r="PEW191" s="349">
        <f t="shared" si="288"/>
        <v>0</v>
      </c>
      <c r="PEX191" s="349">
        <f t="shared" si="288"/>
        <v>0</v>
      </c>
      <c r="PEY191" s="349">
        <f t="shared" si="288"/>
        <v>0</v>
      </c>
      <c r="PEZ191" s="349">
        <f t="shared" si="288"/>
        <v>0</v>
      </c>
      <c r="PFA191" s="349">
        <f t="shared" si="288"/>
        <v>0</v>
      </c>
      <c r="PFB191" s="349">
        <f t="shared" si="288"/>
        <v>0</v>
      </c>
      <c r="PFC191" s="349">
        <f t="shared" si="288"/>
        <v>0</v>
      </c>
      <c r="PFD191" s="349">
        <f t="shared" si="288"/>
        <v>0</v>
      </c>
      <c r="PFE191" s="349">
        <f t="shared" si="288"/>
        <v>0</v>
      </c>
      <c r="PFF191" s="349">
        <f t="shared" si="288"/>
        <v>0</v>
      </c>
      <c r="PFG191" s="349">
        <f t="shared" si="288"/>
        <v>0</v>
      </c>
      <c r="PFH191" s="349">
        <f t="shared" si="288"/>
        <v>0</v>
      </c>
      <c r="PFI191" s="349">
        <f t="shared" si="288"/>
        <v>0</v>
      </c>
      <c r="PFJ191" s="349">
        <f t="shared" si="288"/>
        <v>0</v>
      </c>
      <c r="PFK191" s="349">
        <f t="shared" si="288"/>
        <v>0</v>
      </c>
      <c r="PFL191" s="349">
        <f t="shared" si="288"/>
        <v>0</v>
      </c>
      <c r="PFM191" s="349">
        <f t="shared" si="288"/>
        <v>0</v>
      </c>
      <c r="PFN191" s="349">
        <f t="shared" si="288"/>
        <v>0</v>
      </c>
      <c r="PFO191" s="349">
        <f t="shared" si="288"/>
        <v>0</v>
      </c>
      <c r="PFP191" s="349">
        <f t="shared" si="288"/>
        <v>0</v>
      </c>
      <c r="PFQ191" s="349">
        <f t="shared" si="288"/>
        <v>0</v>
      </c>
      <c r="PFR191" s="349">
        <f t="shared" si="288"/>
        <v>0</v>
      </c>
      <c r="PFS191" s="349">
        <f t="shared" si="288"/>
        <v>0</v>
      </c>
      <c r="PFT191" s="349">
        <f t="shared" si="288"/>
        <v>0</v>
      </c>
      <c r="PFU191" s="349">
        <f t="shared" si="288"/>
        <v>0</v>
      </c>
      <c r="PFV191" s="349">
        <f t="shared" si="288"/>
        <v>0</v>
      </c>
      <c r="PFW191" s="349">
        <f t="shared" si="288"/>
        <v>0</v>
      </c>
      <c r="PFX191" s="349">
        <f t="shared" si="288"/>
        <v>0</v>
      </c>
      <c r="PFY191" s="349">
        <f t="shared" si="288"/>
        <v>0</v>
      </c>
      <c r="PFZ191" s="349">
        <f t="shared" si="288"/>
        <v>0</v>
      </c>
      <c r="PGA191" s="349">
        <f t="shared" si="288"/>
        <v>0</v>
      </c>
      <c r="PGB191" s="349">
        <f t="shared" si="288"/>
        <v>0</v>
      </c>
      <c r="PGC191" s="349">
        <f t="shared" si="288"/>
        <v>0</v>
      </c>
      <c r="PGD191" s="349">
        <f t="shared" si="288"/>
        <v>0</v>
      </c>
      <c r="PGE191" s="349">
        <f t="shared" si="288"/>
        <v>0</v>
      </c>
      <c r="PGF191" s="349">
        <f t="shared" si="288"/>
        <v>0</v>
      </c>
      <c r="PGG191" s="349">
        <f t="shared" si="288"/>
        <v>0</v>
      </c>
      <c r="PGH191" s="349">
        <f t="shared" si="288"/>
        <v>0</v>
      </c>
      <c r="PGI191" s="349">
        <f t="shared" si="288"/>
        <v>0</v>
      </c>
      <c r="PGJ191" s="349">
        <f t="shared" si="288"/>
        <v>0</v>
      </c>
      <c r="PGK191" s="349">
        <f t="shared" si="288"/>
        <v>0</v>
      </c>
      <c r="PGL191" s="349">
        <f t="shared" si="288"/>
        <v>0</v>
      </c>
      <c r="PGM191" s="349">
        <f t="shared" ref="PGM191:PIX191" si="289">PGM18+PGM61+PGM105+PGM148</f>
        <v>0</v>
      </c>
      <c r="PGN191" s="349">
        <f t="shared" si="289"/>
        <v>0</v>
      </c>
      <c r="PGO191" s="349">
        <f t="shared" si="289"/>
        <v>0</v>
      </c>
      <c r="PGP191" s="349">
        <f t="shared" si="289"/>
        <v>0</v>
      </c>
      <c r="PGQ191" s="349">
        <f t="shared" si="289"/>
        <v>0</v>
      </c>
      <c r="PGR191" s="349">
        <f t="shared" si="289"/>
        <v>0</v>
      </c>
      <c r="PGS191" s="349">
        <f t="shared" si="289"/>
        <v>0</v>
      </c>
      <c r="PGT191" s="349">
        <f t="shared" si="289"/>
        <v>0</v>
      </c>
      <c r="PGU191" s="349">
        <f t="shared" si="289"/>
        <v>0</v>
      </c>
      <c r="PGV191" s="349">
        <f t="shared" si="289"/>
        <v>0</v>
      </c>
      <c r="PGW191" s="349">
        <f t="shared" si="289"/>
        <v>0</v>
      </c>
      <c r="PGX191" s="349">
        <f t="shared" si="289"/>
        <v>0</v>
      </c>
      <c r="PGY191" s="349">
        <f t="shared" si="289"/>
        <v>0</v>
      </c>
      <c r="PGZ191" s="349">
        <f t="shared" si="289"/>
        <v>0</v>
      </c>
      <c r="PHA191" s="349">
        <f t="shared" si="289"/>
        <v>0</v>
      </c>
      <c r="PHB191" s="349">
        <f t="shared" si="289"/>
        <v>0</v>
      </c>
      <c r="PHC191" s="349">
        <f t="shared" si="289"/>
        <v>0</v>
      </c>
      <c r="PHD191" s="349">
        <f t="shared" si="289"/>
        <v>0</v>
      </c>
      <c r="PHE191" s="349">
        <f t="shared" si="289"/>
        <v>0</v>
      </c>
      <c r="PHF191" s="349">
        <f t="shared" si="289"/>
        <v>0</v>
      </c>
      <c r="PHG191" s="349">
        <f t="shared" si="289"/>
        <v>0</v>
      </c>
      <c r="PHH191" s="349">
        <f t="shared" si="289"/>
        <v>0</v>
      </c>
      <c r="PHI191" s="349">
        <f t="shared" si="289"/>
        <v>0</v>
      </c>
      <c r="PHJ191" s="349">
        <f t="shared" si="289"/>
        <v>0</v>
      </c>
      <c r="PHK191" s="349">
        <f t="shared" si="289"/>
        <v>0</v>
      </c>
      <c r="PHL191" s="349">
        <f t="shared" si="289"/>
        <v>0</v>
      </c>
      <c r="PHM191" s="349">
        <f t="shared" si="289"/>
        <v>0</v>
      </c>
      <c r="PHN191" s="349">
        <f t="shared" si="289"/>
        <v>0</v>
      </c>
      <c r="PHO191" s="349">
        <f t="shared" si="289"/>
        <v>0</v>
      </c>
      <c r="PHP191" s="349">
        <f t="shared" si="289"/>
        <v>0</v>
      </c>
      <c r="PHQ191" s="349">
        <f t="shared" si="289"/>
        <v>0</v>
      </c>
      <c r="PHR191" s="349">
        <f t="shared" si="289"/>
        <v>0</v>
      </c>
      <c r="PHS191" s="349">
        <f t="shared" si="289"/>
        <v>0</v>
      </c>
      <c r="PHT191" s="349">
        <f t="shared" si="289"/>
        <v>0</v>
      </c>
      <c r="PHU191" s="349">
        <f t="shared" si="289"/>
        <v>0</v>
      </c>
      <c r="PHV191" s="349">
        <f t="shared" si="289"/>
        <v>0</v>
      </c>
      <c r="PHW191" s="349">
        <f t="shared" si="289"/>
        <v>0</v>
      </c>
      <c r="PHX191" s="349">
        <f t="shared" si="289"/>
        <v>0</v>
      </c>
      <c r="PHY191" s="349">
        <f t="shared" si="289"/>
        <v>0</v>
      </c>
      <c r="PHZ191" s="349">
        <f t="shared" si="289"/>
        <v>0</v>
      </c>
      <c r="PIA191" s="349">
        <f t="shared" si="289"/>
        <v>0</v>
      </c>
      <c r="PIB191" s="349">
        <f t="shared" si="289"/>
        <v>0</v>
      </c>
      <c r="PIC191" s="349">
        <f t="shared" si="289"/>
        <v>0</v>
      </c>
      <c r="PID191" s="349">
        <f t="shared" si="289"/>
        <v>0</v>
      </c>
      <c r="PIE191" s="349">
        <f t="shared" si="289"/>
        <v>0</v>
      </c>
      <c r="PIF191" s="349">
        <f t="shared" si="289"/>
        <v>0</v>
      </c>
      <c r="PIG191" s="349">
        <f t="shared" si="289"/>
        <v>0</v>
      </c>
      <c r="PIH191" s="349">
        <f t="shared" si="289"/>
        <v>0</v>
      </c>
      <c r="PII191" s="349">
        <f t="shared" si="289"/>
        <v>0</v>
      </c>
      <c r="PIJ191" s="349">
        <f t="shared" si="289"/>
        <v>0</v>
      </c>
      <c r="PIK191" s="349">
        <f t="shared" si="289"/>
        <v>0</v>
      </c>
      <c r="PIL191" s="349">
        <f t="shared" si="289"/>
        <v>0</v>
      </c>
      <c r="PIM191" s="349">
        <f t="shared" si="289"/>
        <v>0</v>
      </c>
      <c r="PIN191" s="349">
        <f t="shared" si="289"/>
        <v>0</v>
      </c>
      <c r="PIO191" s="349">
        <f t="shared" si="289"/>
        <v>0</v>
      </c>
      <c r="PIP191" s="349">
        <f t="shared" si="289"/>
        <v>0</v>
      </c>
      <c r="PIQ191" s="349">
        <f t="shared" si="289"/>
        <v>0</v>
      </c>
      <c r="PIR191" s="349">
        <f t="shared" si="289"/>
        <v>0</v>
      </c>
      <c r="PIS191" s="349">
        <f t="shared" si="289"/>
        <v>0</v>
      </c>
      <c r="PIT191" s="349">
        <f t="shared" si="289"/>
        <v>0</v>
      </c>
      <c r="PIU191" s="349">
        <f t="shared" si="289"/>
        <v>0</v>
      </c>
      <c r="PIV191" s="349">
        <f t="shared" si="289"/>
        <v>0</v>
      </c>
      <c r="PIW191" s="349">
        <f t="shared" si="289"/>
        <v>0</v>
      </c>
      <c r="PIX191" s="349">
        <f t="shared" si="289"/>
        <v>0</v>
      </c>
      <c r="PIY191" s="349">
        <f t="shared" ref="PIY191:PLJ191" si="290">PIY18+PIY61+PIY105+PIY148</f>
        <v>0</v>
      </c>
      <c r="PIZ191" s="349">
        <f t="shared" si="290"/>
        <v>0</v>
      </c>
      <c r="PJA191" s="349">
        <f t="shared" si="290"/>
        <v>0</v>
      </c>
      <c r="PJB191" s="349">
        <f t="shared" si="290"/>
        <v>0</v>
      </c>
      <c r="PJC191" s="349">
        <f t="shared" si="290"/>
        <v>0</v>
      </c>
      <c r="PJD191" s="349">
        <f t="shared" si="290"/>
        <v>0</v>
      </c>
      <c r="PJE191" s="349">
        <f t="shared" si="290"/>
        <v>0</v>
      </c>
      <c r="PJF191" s="349">
        <f t="shared" si="290"/>
        <v>0</v>
      </c>
      <c r="PJG191" s="349">
        <f t="shared" si="290"/>
        <v>0</v>
      </c>
      <c r="PJH191" s="349">
        <f t="shared" si="290"/>
        <v>0</v>
      </c>
      <c r="PJI191" s="349">
        <f t="shared" si="290"/>
        <v>0</v>
      </c>
      <c r="PJJ191" s="349">
        <f t="shared" si="290"/>
        <v>0</v>
      </c>
      <c r="PJK191" s="349">
        <f t="shared" si="290"/>
        <v>0</v>
      </c>
      <c r="PJL191" s="349">
        <f t="shared" si="290"/>
        <v>0</v>
      </c>
      <c r="PJM191" s="349">
        <f t="shared" si="290"/>
        <v>0</v>
      </c>
      <c r="PJN191" s="349">
        <f t="shared" si="290"/>
        <v>0</v>
      </c>
      <c r="PJO191" s="349">
        <f t="shared" si="290"/>
        <v>0</v>
      </c>
      <c r="PJP191" s="349">
        <f t="shared" si="290"/>
        <v>0</v>
      </c>
      <c r="PJQ191" s="349">
        <f t="shared" si="290"/>
        <v>0</v>
      </c>
      <c r="PJR191" s="349">
        <f t="shared" si="290"/>
        <v>0</v>
      </c>
      <c r="PJS191" s="349">
        <f t="shared" si="290"/>
        <v>0</v>
      </c>
      <c r="PJT191" s="349">
        <f t="shared" si="290"/>
        <v>0</v>
      </c>
      <c r="PJU191" s="349">
        <f t="shared" si="290"/>
        <v>0</v>
      </c>
      <c r="PJV191" s="349">
        <f t="shared" si="290"/>
        <v>0</v>
      </c>
      <c r="PJW191" s="349">
        <f t="shared" si="290"/>
        <v>0</v>
      </c>
      <c r="PJX191" s="349">
        <f t="shared" si="290"/>
        <v>0</v>
      </c>
      <c r="PJY191" s="349">
        <f t="shared" si="290"/>
        <v>0</v>
      </c>
      <c r="PJZ191" s="349">
        <f t="shared" si="290"/>
        <v>0</v>
      </c>
      <c r="PKA191" s="349">
        <f t="shared" si="290"/>
        <v>0</v>
      </c>
      <c r="PKB191" s="349">
        <f t="shared" si="290"/>
        <v>0</v>
      </c>
      <c r="PKC191" s="349">
        <f t="shared" si="290"/>
        <v>0</v>
      </c>
      <c r="PKD191" s="349">
        <f t="shared" si="290"/>
        <v>0</v>
      </c>
      <c r="PKE191" s="349">
        <f t="shared" si="290"/>
        <v>0</v>
      </c>
      <c r="PKF191" s="349">
        <f t="shared" si="290"/>
        <v>0</v>
      </c>
      <c r="PKG191" s="349">
        <f t="shared" si="290"/>
        <v>0</v>
      </c>
      <c r="PKH191" s="349">
        <f t="shared" si="290"/>
        <v>0</v>
      </c>
      <c r="PKI191" s="349">
        <f t="shared" si="290"/>
        <v>0</v>
      </c>
      <c r="PKJ191" s="349">
        <f t="shared" si="290"/>
        <v>0</v>
      </c>
      <c r="PKK191" s="349">
        <f t="shared" si="290"/>
        <v>0</v>
      </c>
      <c r="PKL191" s="349">
        <f t="shared" si="290"/>
        <v>0</v>
      </c>
      <c r="PKM191" s="349">
        <f t="shared" si="290"/>
        <v>0</v>
      </c>
      <c r="PKN191" s="349">
        <f t="shared" si="290"/>
        <v>0</v>
      </c>
      <c r="PKO191" s="349">
        <f t="shared" si="290"/>
        <v>0</v>
      </c>
      <c r="PKP191" s="349">
        <f t="shared" si="290"/>
        <v>0</v>
      </c>
      <c r="PKQ191" s="349">
        <f t="shared" si="290"/>
        <v>0</v>
      </c>
      <c r="PKR191" s="349">
        <f t="shared" si="290"/>
        <v>0</v>
      </c>
      <c r="PKS191" s="349">
        <f t="shared" si="290"/>
        <v>0</v>
      </c>
      <c r="PKT191" s="349">
        <f t="shared" si="290"/>
        <v>0</v>
      </c>
      <c r="PKU191" s="349">
        <f t="shared" si="290"/>
        <v>0</v>
      </c>
      <c r="PKV191" s="349">
        <f t="shared" si="290"/>
        <v>0</v>
      </c>
      <c r="PKW191" s="349">
        <f t="shared" si="290"/>
        <v>0</v>
      </c>
      <c r="PKX191" s="349">
        <f t="shared" si="290"/>
        <v>0</v>
      </c>
      <c r="PKY191" s="349">
        <f t="shared" si="290"/>
        <v>0</v>
      </c>
      <c r="PKZ191" s="349">
        <f t="shared" si="290"/>
        <v>0</v>
      </c>
      <c r="PLA191" s="349">
        <f t="shared" si="290"/>
        <v>0</v>
      </c>
      <c r="PLB191" s="349">
        <f t="shared" si="290"/>
        <v>0</v>
      </c>
      <c r="PLC191" s="349">
        <f t="shared" si="290"/>
        <v>0</v>
      </c>
      <c r="PLD191" s="349">
        <f t="shared" si="290"/>
        <v>0</v>
      </c>
      <c r="PLE191" s="349">
        <f t="shared" si="290"/>
        <v>0</v>
      </c>
      <c r="PLF191" s="349">
        <f t="shared" si="290"/>
        <v>0</v>
      </c>
      <c r="PLG191" s="349">
        <f t="shared" si="290"/>
        <v>0</v>
      </c>
      <c r="PLH191" s="349">
        <f t="shared" si="290"/>
        <v>0</v>
      </c>
      <c r="PLI191" s="349">
        <f t="shared" si="290"/>
        <v>0</v>
      </c>
      <c r="PLJ191" s="349">
        <f t="shared" si="290"/>
        <v>0</v>
      </c>
      <c r="PLK191" s="349">
        <f t="shared" ref="PLK191:PNV191" si="291">PLK18+PLK61+PLK105+PLK148</f>
        <v>0</v>
      </c>
      <c r="PLL191" s="349">
        <f t="shared" si="291"/>
        <v>0</v>
      </c>
      <c r="PLM191" s="349">
        <f t="shared" si="291"/>
        <v>0</v>
      </c>
      <c r="PLN191" s="349">
        <f t="shared" si="291"/>
        <v>0</v>
      </c>
      <c r="PLO191" s="349">
        <f t="shared" si="291"/>
        <v>0</v>
      </c>
      <c r="PLP191" s="349">
        <f t="shared" si="291"/>
        <v>0</v>
      </c>
      <c r="PLQ191" s="349">
        <f t="shared" si="291"/>
        <v>0</v>
      </c>
      <c r="PLR191" s="349">
        <f t="shared" si="291"/>
        <v>0</v>
      </c>
      <c r="PLS191" s="349">
        <f t="shared" si="291"/>
        <v>0</v>
      </c>
      <c r="PLT191" s="349">
        <f t="shared" si="291"/>
        <v>0</v>
      </c>
      <c r="PLU191" s="349">
        <f t="shared" si="291"/>
        <v>0</v>
      </c>
      <c r="PLV191" s="349">
        <f t="shared" si="291"/>
        <v>0</v>
      </c>
      <c r="PLW191" s="349">
        <f t="shared" si="291"/>
        <v>0</v>
      </c>
      <c r="PLX191" s="349">
        <f t="shared" si="291"/>
        <v>0</v>
      </c>
      <c r="PLY191" s="349">
        <f t="shared" si="291"/>
        <v>0</v>
      </c>
      <c r="PLZ191" s="349">
        <f t="shared" si="291"/>
        <v>0</v>
      </c>
      <c r="PMA191" s="349">
        <f t="shared" si="291"/>
        <v>0</v>
      </c>
      <c r="PMB191" s="349">
        <f t="shared" si="291"/>
        <v>0</v>
      </c>
      <c r="PMC191" s="349">
        <f t="shared" si="291"/>
        <v>0</v>
      </c>
      <c r="PMD191" s="349">
        <f t="shared" si="291"/>
        <v>0</v>
      </c>
      <c r="PME191" s="349">
        <f t="shared" si="291"/>
        <v>0</v>
      </c>
      <c r="PMF191" s="349">
        <f t="shared" si="291"/>
        <v>0</v>
      </c>
      <c r="PMG191" s="349">
        <f t="shared" si="291"/>
        <v>0</v>
      </c>
      <c r="PMH191" s="349">
        <f t="shared" si="291"/>
        <v>0</v>
      </c>
      <c r="PMI191" s="349">
        <f t="shared" si="291"/>
        <v>0</v>
      </c>
      <c r="PMJ191" s="349">
        <f t="shared" si="291"/>
        <v>0</v>
      </c>
      <c r="PMK191" s="349">
        <f t="shared" si="291"/>
        <v>0</v>
      </c>
      <c r="PML191" s="349">
        <f t="shared" si="291"/>
        <v>0</v>
      </c>
      <c r="PMM191" s="349">
        <f t="shared" si="291"/>
        <v>0</v>
      </c>
      <c r="PMN191" s="349">
        <f t="shared" si="291"/>
        <v>0</v>
      </c>
      <c r="PMO191" s="349">
        <f t="shared" si="291"/>
        <v>0</v>
      </c>
      <c r="PMP191" s="349">
        <f t="shared" si="291"/>
        <v>0</v>
      </c>
      <c r="PMQ191" s="349">
        <f t="shared" si="291"/>
        <v>0</v>
      </c>
      <c r="PMR191" s="349">
        <f t="shared" si="291"/>
        <v>0</v>
      </c>
      <c r="PMS191" s="349">
        <f t="shared" si="291"/>
        <v>0</v>
      </c>
      <c r="PMT191" s="349">
        <f t="shared" si="291"/>
        <v>0</v>
      </c>
      <c r="PMU191" s="349">
        <f t="shared" si="291"/>
        <v>0</v>
      </c>
      <c r="PMV191" s="349">
        <f t="shared" si="291"/>
        <v>0</v>
      </c>
      <c r="PMW191" s="349">
        <f t="shared" si="291"/>
        <v>0</v>
      </c>
      <c r="PMX191" s="349">
        <f t="shared" si="291"/>
        <v>0</v>
      </c>
      <c r="PMY191" s="349">
        <f t="shared" si="291"/>
        <v>0</v>
      </c>
      <c r="PMZ191" s="349">
        <f t="shared" si="291"/>
        <v>0</v>
      </c>
      <c r="PNA191" s="349">
        <f t="shared" si="291"/>
        <v>0</v>
      </c>
      <c r="PNB191" s="349">
        <f t="shared" si="291"/>
        <v>0</v>
      </c>
      <c r="PNC191" s="349">
        <f t="shared" si="291"/>
        <v>0</v>
      </c>
      <c r="PND191" s="349">
        <f t="shared" si="291"/>
        <v>0</v>
      </c>
      <c r="PNE191" s="349">
        <f t="shared" si="291"/>
        <v>0</v>
      </c>
      <c r="PNF191" s="349">
        <f t="shared" si="291"/>
        <v>0</v>
      </c>
      <c r="PNG191" s="349">
        <f t="shared" si="291"/>
        <v>0</v>
      </c>
      <c r="PNH191" s="349">
        <f t="shared" si="291"/>
        <v>0</v>
      </c>
      <c r="PNI191" s="349">
        <f t="shared" si="291"/>
        <v>0</v>
      </c>
      <c r="PNJ191" s="349">
        <f t="shared" si="291"/>
        <v>0</v>
      </c>
      <c r="PNK191" s="349">
        <f t="shared" si="291"/>
        <v>0</v>
      </c>
      <c r="PNL191" s="349">
        <f t="shared" si="291"/>
        <v>0</v>
      </c>
      <c r="PNM191" s="349">
        <f t="shared" si="291"/>
        <v>0</v>
      </c>
      <c r="PNN191" s="349">
        <f t="shared" si="291"/>
        <v>0</v>
      </c>
      <c r="PNO191" s="349">
        <f t="shared" si="291"/>
        <v>0</v>
      </c>
      <c r="PNP191" s="349">
        <f t="shared" si="291"/>
        <v>0</v>
      </c>
      <c r="PNQ191" s="349">
        <f t="shared" si="291"/>
        <v>0</v>
      </c>
      <c r="PNR191" s="349">
        <f t="shared" si="291"/>
        <v>0</v>
      </c>
      <c r="PNS191" s="349">
        <f t="shared" si="291"/>
        <v>0</v>
      </c>
      <c r="PNT191" s="349">
        <f t="shared" si="291"/>
        <v>0</v>
      </c>
      <c r="PNU191" s="349">
        <f t="shared" si="291"/>
        <v>0</v>
      </c>
      <c r="PNV191" s="349">
        <f t="shared" si="291"/>
        <v>0</v>
      </c>
      <c r="PNW191" s="349">
        <f t="shared" ref="PNW191:PQH191" si="292">PNW18+PNW61+PNW105+PNW148</f>
        <v>0</v>
      </c>
      <c r="PNX191" s="349">
        <f t="shared" si="292"/>
        <v>0</v>
      </c>
      <c r="PNY191" s="349">
        <f t="shared" si="292"/>
        <v>0</v>
      </c>
      <c r="PNZ191" s="349">
        <f t="shared" si="292"/>
        <v>0</v>
      </c>
      <c r="POA191" s="349">
        <f t="shared" si="292"/>
        <v>0</v>
      </c>
      <c r="POB191" s="349">
        <f t="shared" si="292"/>
        <v>0</v>
      </c>
      <c r="POC191" s="349">
        <f t="shared" si="292"/>
        <v>0</v>
      </c>
      <c r="POD191" s="349">
        <f t="shared" si="292"/>
        <v>0</v>
      </c>
      <c r="POE191" s="349">
        <f t="shared" si="292"/>
        <v>0</v>
      </c>
      <c r="POF191" s="349">
        <f t="shared" si="292"/>
        <v>0</v>
      </c>
      <c r="POG191" s="349">
        <f t="shared" si="292"/>
        <v>0</v>
      </c>
      <c r="POH191" s="349">
        <f t="shared" si="292"/>
        <v>0</v>
      </c>
      <c r="POI191" s="349">
        <f t="shared" si="292"/>
        <v>0</v>
      </c>
      <c r="POJ191" s="349">
        <f t="shared" si="292"/>
        <v>0</v>
      </c>
      <c r="POK191" s="349">
        <f t="shared" si="292"/>
        <v>0</v>
      </c>
      <c r="POL191" s="349">
        <f t="shared" si="292"/>
        <v>0</v>
      </c>
      <c r="POM191" s="349">
        <f t="shared" si="292"/>
        <v>0</v>
      </c>
      <c r="PON191" s="349">
        <f t="shared" si="292"/>
        <v>0</v>
      </c>
      <c r="POO191" s="349">
        <f t="shared" si="292"/>
        <v>0</v>
      </c>
      <c r="POP191" s="349">
        <f t="shared" si="292"/>
        <v>0</v>
      </c>
      <c r="POQ191" s="349">
        <f t="shared" si="292"/>
        <v>0</v>
      </c>
      <c r="POR191" s="349">
        <f t="shared" si="292"/>
        <v>0</v>
      </c>
      <c r="POS191" s="349">
        <f t="shared" si="292"/>
        <v>0</v>
      </c>
      <c r="POT191" s="349">
        <f t="shared" si="292"/>
        <v>0</v>
      </c>
      <c r="POU191" s="349">
        <f t="shared" si="292"/>
        <v>0</v>
      </c>
      <c r="POV191" s="349">
        <f t="shared" si="292"/>
        <v>0</v>
      </c>
      <c r="POW191" s="349">
        <f t="shared" si="292"/>
        <v>0</v>
      </c>
      <c r="POX191" s="349">
        <f t="shared" si="292"/>
        <v>0</v>
      </c>
      <c r="POY191" s="349">
        <f t="shared" si="292"/>
        <v>0</v>
      </c>
      <c r="POZ191" s="349">
        <f t="shared" si="292"/>
        <v>0</v>
      </c>
      <c r="PPA191" s="349">
        <f t="shared" si="292"/>
        <v>0</v>
      </c>
      <c r="PPB191" s="349">
        <f t="shared" si="292"/>
        <v>0</v>
      </c>
      <c r="PPC191" s="349">
        <f t="shared" si="292"/>
        <v>0</v>
      </c>
      <c r="PPD191" s="349">
        <f t="shared" si="292"/>
        <v>0</v>
      </c>
      <c r="PPE191" s="349">
        <f t="shared" si="292"/>
        <v>0</v>
      </c>
      <c r="PPF191" s="349">
        <f t="shared" si="292"/>
        <v>0</v>
      </c>
      <c r="PPG191" s="349">
        <f t="shared" si="292"/>
        <v>0</v>
      </c>
      <c r="PPH191" s="349">
        <f t="shared" si="292"/>
        <v>0</v>
      </c>
      <c r="PPI191" s="349">
        <f t="shared" si="292"/>
        <v>0</v>
      </c>
      <c r="PPJ191" s="349">
        <f t="shared" si="292"/>
        <v>0</v>
      </c>
      <c r="PPK191" s="349">
        <f t="shared" si="292"/>
        <v>0</v>
      </c>
      <c r="PPL191" s="349">
        <f t="shared" si="292"/>
        <v>0</v>
      </c>
      <c r="PPM191" s="349">
        <f t="shared" si="292"/>
        <v>0</v>
      </c>
      <c r="PPN191" s="349">
        <f t="shared" si="292"/>
        <v>0</v>
      </c>
      <c r="PPO191" s="349">
        <f t="shared" si="292"/>
        <v>0</v>
      </c>
      <c r="PPP191" s="349">
        <f t="shared" si="292"/>
        <v>0</v>
      </c>
      <c r="PPQ191" s="349">
        <f t="shared" si="292"/>
        <v>0</v>
      </c>
      <c r="PPR191" s="349">
        <f t="shared" si="292"/>
        <v>0</v>
      </c>
      <c r="PPS191" s="349">
        <f t="shared" si="292"/>
        <v>0</v>
      </c>
      <c r="PPT191" s="349">
        <f t="shared" si="292"/>
        <v>0</v>
      </c>
      <c r="PPU191" s="349">
        <f t="shared" si="292"/>
        <v>0</v>
      </c>
      <c r="PPV191" s="349">
        <f t="shared" si="292"/>
        <v>0</v>
      </c>
      <c r="PPW191" s="349">
        <f t="shared" si="292"/>
        <v>0</v>
      </c>
      <c r="PPX191" s="349">
        <f t="shared" si="292"/>
        <v>0</v>
      </c>
      <c r="PPY191" s="349">
        <f t="shared" si="292"/>
        <v>0</v>
      </c>
      <c r="PPZ191" s="349">
        <f t="shared" si="292"/>
        <v>0</v>
      </c>
      <c r="PQA191" s="349">
        <f t="shared" si="292"/>
        <v>0</v>
      </c>
      <c r="PQB191" s="349">
        <f t="shared" si="292"/>
        <v>0</v>
      </c>
      <c r="PQC191" s="349">
        <f t="shared" si="292"/>
        <v>0</v>
      </c>
      <c r="PQD191" s="349">
        <f t="shared" si="292"/>
        <v>0</v>
      </c>
      <c r="PQE191" s="349">
        <f t="shared" si="292"/>
        <v>0</v>
      </c>
      <c r="PQF191" s="349">
        <f t="shared" si="292"/>
        <v>0</v>
      </c>
      <c r="PQG191" s="349">
        <f t="shared" si="292"/>
        <v>0</v>
      </c>
      <c r="PQH191" s="349">
        <f t="shared" si="292"/>
        <v>0</v>
      </c>
      <c r="PQI191" s="349">
        <f t="shared" ref="PQI191:PST191" si="293">PQI18+PQI61+PQI105+PQI148</f>
        <v>0</v>
      </c>
      <c r="PQJ191" s="349">
        <f t="shared" si="293"/>
        <v>0</v>
      </c>
      <c r="PQK191" s="349">
        <f t="shared" si="293"/>
        <v>0</v>
      </c>
      <c r="PQL191" s="349">
        <f t="shared" si="293"/>
        <v>0</v>
      </c>
      <c r="PQM191" s="349">
        <f t="shared" si="293"/>
        <v>0</v>
      </c>
      <c r="PQN191" s="349">
        <f t="shared" si="293"/>
        <v>0</v>
      </c>
      <c r="PQO191" s="349">
        <f t="shared" si="293"/>
        <v>0</v>
      </c>
      <c r="PQP191" s="349">
        <f t="shared" si="293"/>
        <v>0</v>
      </c>
      <c r="PQQ191" s="349">
        <f t="shared" si="293"/>
        <v>0</v>
      </c>
      <c r="PQR191" s="349">
        <f t="shared" si="293"/>
        <v>0</v>
      </c>
      <c r="PQS191" s="349">
        <f t="shared" si="293"/>
        <v>0</v>
      </c>
      <c r="PQT191" s="349">
        <f t="shared" si="293"/>
        <v>0</v>
      </c>
      <c r="PQU191" s="349">
        <f t="shared" si="293"/>
        <v>0</v>
      </c>
      <c r="PQV191" s="349">
        <f t="shared" si="293"/>
        <v>0</v>
      </c>
      <c r="PQW191" s="349">
        <f t="shared" si="293"/>
        <v>0</v>
      </c>
      <c r="PQX191" s="349">
        <f t="shared" si="293"/>
        <v>0</v>
      </c>
      <c r="PQY191" s="349">
        <f t="shared" si="293"/>
        <v>0</v>
      </c>
      <c r="PQZ191" s="349">
        <f t="shared" si="293"/>
        <v>0</v>
      </c>
      <c r="PRA191" s="349">
        <f t="shared" si="293"/>
        <v>0</v>
      </c>
      <c r="PRB191" s="349">
        <f t="shared" si="293"/>
        <v>0</v>
      </c>
      <c r="PRC191" s="349">
        <f t="shared" si="293"/>
        <v>0</v>
      </c>
      <c r="PRD191" s="349">
        <f t="shared" si="293"/>
        <v>0</v>
      </c>
      <c r="PRE191" s="349">
        <f t="shared" si="293"/>
        <v>0</v>
      </c>
      <c r="PRF191" s="349">
        <f t="shared" si="293"/>
        <v>0</v>
      </c>
      <c r="PRG191" s="349">
        <f t="shared" si="293"/>
        <v>0</v>
      </c>
      <c r="PRH191" s="349">
        <f t="shared" si="293"/>
        <v>0</v>
      </c>
      <c r="PRI191" s="349">
        <f t="shared" si="293"/>
        <v>0</v>
      </c>
      <c r="PRJ191" s="349">
        <f t="shared" si="293"/>
        <v>0</v>
      </c>
      <c r="PRK191" s="349">
        <f t="shared" si="293"/>
        <v>0</v>
      </c>
      <c r="PRL191" s="349">
        <f t="shared" si="293"/>
        <v>0</v>
      </c>
      <c r="PRM191" s="349">
        <f t="shared" si="293"/>
        <v>0</v>
      </c>
      <c r="PRN191" s="349">
        <f t="shared" si="293"/>
        <v>0</v>
      </c>
      <c r="PRO191" s="349">
        <f t="shared" si="293"/>
        <v>0</v>
      </c>
      <c r="PRP191" s="349">
        <f t="shared" si="293"/>
        <v>0</v>
      </c>
      <c r="PRQ191" s="349">
        <f t="shared" si="293"/>
        <v>0</v>
      </c>
      <c r="PRR191" s="349">
        <f t="shared" si="293"/>
        <v>0</v>
      </c>
      <c r="PRS191" s="349">
        <f t="shared" si="293"/>
        <v>0</v>
      </c>
      <c r="PRT191" s="349">
        <f t="shared" si="293"/>
        <v>0</v>
      </c>
      <c r="PRU191" s="349">
        <f t="shared" si="293"/>
        <v>0</v>
      </c>
      <c r="PRV191" s="349">
        <f t="shared" si="293"/>
        <v>0</v>
      </c>
      <c r="PRW191" s="349">
        <f t="shared" si="293"/>
        <v>0</v>
      </c>
      <c r="PRX191" s="349">
        <f t="shared" si="293"/>
        <v>0</v>
      </c>
      <c r="PRY191" s="349">
        <f t="shared" si="293"/>
        <v>0</v>
      </c>
      <c r="PRZ191" s="349">
        <f t="shared" si="293"/>
        <v>0</v>
      </c>
      <c r="PSA191" s="349">
        <f t="shared" si="293"/>
        <v>0</v>
      </c>
      <c r="PSB191" s="349">
        <f t="shared" si="293"/>
        <v>0</v>
      </c>
      <c r="PSC191" s="349">
        <f t="shared" si="293"/>
        <v>0</v>
      </c>
      <c r="PSD191" s="349">
        <f t="shared" si="293"/>
        <v>0</v>
      </c>
      <c r="PSE191" s="349">
        <f t="shared" si="293"/>
        <v>0</v>
      </c>
      <c r="PSF191" s="349">
        <f t="shared" si="293"/>
        <v>0</v>
      </c>
      <c r="PSG191" s="349">
        <f t="shared" si="293"/>
        <v>0</v>
      </c>
      <c r="PSH191" s="349">
        <f t="shared" si="293"/>
        <v>0</v>
      </c>
      <c r="PSI191" s="349">
        <f t="shared" si="293"/>
        <v>0</v>
      </c>
      <c r="PSJ191" s="349">
        <f t="shared" si="293"/>
        <v>0</v>
      </c>
      <c r="PSK191" s="349">
        <f t="shared" si="293"/>
        <v>0</v>
      </c>
      <c r="PSL191" s="349">
        <f t="shared" si="293"/>
        <v>0</v>
      </c>
      <c r="PSM191" s="349">
        <f t="shared" si="293"/>
        <v>0</v>
      </c>
      <c r="PSN191" s="349">
        <f t="shared" si="293"/>
        <v>0</v>
      </c>
      <c r="PSO191" s="349">
        <f t="shared" si="293"/>
        <v>0</v>
      </c>
      <c r="PSP191" s="349">
        <f t="shared" si="293"/>
        <v>0</v>
      </c>
      <c r="PSQ191" s="349">
        <f t="shared" si="293"/>
        <v>0</v>
      </c>
      <c r="PSR191" s="349">
        <f t="shared" si="293"/>
        <v>0</v>
      </c>
      <c r="PSS191" s="349">
        <f t="shared" si="293"/>
        <v>0</v>
      </c>
      <c r="PST191" s="349">
        <f t="shared" si="293"/>
        <v>0</v>
      </c>
      <c r="PSU191" s="349">
        <f t="shared" ref="PSU191:PVF191" si="294">PSU18+PSU61+PSU105+PSU148</f>
        <v>0</v>
      </c>
      <c r="PSV191" s="349">
        <f t="shared" si="294"/>
        <v>0</v>
      </c>
      <c r="PSW191" s="349">
        <f t="shared" si="294"/>
        <v>0</v>
      </c>
      <c r="PSX191" s="349">
        <f t="shared" si="294"/>
        <v>0</v>
      </c>
      <c r="PSY191" s="349">
        <f t="shared" si="294"/>
        <v>0</v>
      </c>
      <c r="PSZ191" s="349">
        <f t="shared" si="294"/>
        <v>0</v>
      </c>
      <c r="PTA191" s="349">
        <f t="shared" si="294"/>
        <v>0</v>
      </c>
      <c r="PTB191" s="349">
        <f t="shared" si="294"/>
        <v>0</v>
      </c>
      <c r="PTC191" s="349">
        <f t="shared" si="294"/>
        <v>0</v>
      </c>
      <c r="PTD191" s="349">
        <f t="shared" si="294"/>
        <v>0</v>
      </c>
      <c r="PTE191" s="349">
        <f t="shared" si="294"/>
        <v>0</v>
      </c>
      <c r="PTF191" s="349">
        <f t="shared" si="294"/>
        <v>0</v>
      </c>
      <c r="PTG191" s="349">
        <f t="shared" si="294"/>
        <v>0</v>
      </c>
      <c r="PTH191" s="349">
        <f t="shared" si="294"/>
        <v>0</v>
      </c>
      <c r="PTI191" s="349">
        <f t="shared" si="294"/>
        <v>0</v>
      </c>
      <c r="PTJ191" s="349">
        <f t="shared" si="294"/>
        <v>0</v>
      </c>
      <c r="PTK191" s="349">
        <f t="shared" si="294"/>
        <v>0</v>
      </c>
      <c r="PTL191" s="349">
        <f t="shared" si="294"/>
        <v>0</v>
      </c>
      <c r="PTM191" s="349">
        <f t="shared" si="294"/>
        <v>0</v>
      </c>
      <c r="PTN191" s="349">
        <f t="shared" si="294"/>
        <v>0</v>
      </c>
      <c r="PTO191" s="349">
        <f t="shared" si="294"/>
        <v>0</v>
      </c>
      <c r="PTP191" s="349">
        <f t="shared" si="294"/>
        <v>0</v>
      </c>
      <c r="PTQ191" s="349">
        <f t="shared" si="294"/>
        <v>0</v>
      </c>
      <c r="PTR191" s="349">
        <f t="shared" si="294"/>
        <v>0</v>
      </c>
      <c r="PTS191" s="349">
        <f t="shared" si="294"/>
        <v>0</v>
      </c>
      <c r="PTT191" s="349">
        <f t="shared" si="294"/>
        <v>0</v>
      </c>
      <c r="PTU191" s="349">
        <f t="shared" si="294"/>
        <v>0</v>
      </c>
      <c r="PTV191" s="349">
        <f t="shared" si="294"/>
        <v>0</v>
      </c>
      <c r="PTW191" s="349">
        <f t="shared" si="294"/>
        <v>0</v>
      </c>
      <c r="PTX191" s="349">
        <f t="shared" si="294"/>
        <v>0</v>
      </c>
      <c r="PTY191" s="349">
        <f t="shared" si="294"/>
        <v>0</v>
      </c>
      <c r="PTZ191" s="349">
        <f t="shared" si="294"/>
        <v>0</v>
      </c>
      <c r="PUA191" s="349">
        <f t="shared" si="294"/>
        <v>0</v>
      </c>
      <c r="PUB191" s="349">
        <f t="shared" si="294"/>
        <v>0</v>
      </c>
      <c r="PUC191" s="349">
        <f t="shared" si="294"/>
        <v>0</v>
      </c>
      <c r="PUD191" s="349">
        <f t="shared" si="294"/>
        <v>0</v>
      </c>
      <c r="PUE191" s="349">
        <f t="shared" si="294"/>
        <v>0</v>
      </c>
      <c r="PUF191" s="349">
        <f t="shared" si="294"/>
        <v>0</v>
      </c>
      <c r="PUG191" s="349">
        <f t="shared" si="294"/>
        <v>0</v>
      </c>
      <c r="PUH191" s="349">
        <f t="shared" si="294"/>
        <v>0</v>
      </c>
      <c r="PUI191" s="349">
        <f t="shared" si="294"/>
        <v>0</v>
      </c>
      <c r="PUJ191" s="349">
        <f t="shared" si="294"/>
        <v>0</v>
      </c>
      <c r="PUK191" s="349">
        <f t="shared" si="294"/>
        <v>0</v>
      </c>
      <c r="PUL191" s="349">
        <f t="shared" si="294"/>
        <v>0</v>
      </c>
      <c r="PUM191" s="349">
        <f t="shared" si="294"/>
        <v>0</v>
      </c>
      <c r="PUN191" s="349">
        <f t="shared" si="294"/>
        <v>0</v>
      </c>
      <c r="PUO191" s="349">
        <f t="shared" si="294"/>
        <v>0</v>
      </c>
      <c r="PUP191" s="349">
        <f t="shared" si="294"/>
        <v>0</v>
      </c>
      <c r="PUQ191" s="349">
        <f t="shared" si="294"/>
        <v>0</v>
      </c>
      <c r="PUR191" s="349">
        <f t="shared" si="294"/>
        <v>0</v>
      </c>
      <c r="PUS191" s="349">
        <f t="shared" si="294"/>
        <v>0</v>
      </c>
      <c r="PUT191" s="349">
        <f t="shared" si="294"/>
        <v>0</v>
      </c>
      <c r="PUU191" s="349">
        <f t="shared" si="294"/>
        <v>0</v>
      </c>
      <c r="PUV191" s="349">
        <f t="shared" si="294"/>
        <v>0</v>
      </c>
      <c r="PUW191" s="349">
        <f t="shared" si="294"/>
        <v>0</v>
      </c>
      <c r="PUX191" s="349">
        <f t="shared" si="294"/>
        <v>0</v>
      </c>
      <c r="PUY191" s="349">
        <f t="shared" si="294"/>
        <v>0</v>
      </c>
      <c r="PUZ191" s="349">
        <f t="shared" si="294"/>
        <v>0</v>
      </c>
      <c r="PVA191" s="349">
        <f t="shared" si="294"/>
        <v>0</v>
      </c>
      <c r="PVB191" s="349">
        <f t="shared" si="294"/>
        <v>0</v>
      </c>
      <c r="PVC191" s="349">
        <f t="shared" si="294"/>
        <v>0</v>
      </c>
      <c r="PVD191" s="349">
        <f t="shared" si="294"/>
        <v>0</v>
      </c>
      <c r="PVE191" s="349">
        <f t="shared" si="294"/>
        <v>0</v>
      </c>
      <c r="PVF191" s="349">
        <f t="shared" si="294"/>
        <v>0</v>
      </c>
      <c r="PVG191" s="349">
        <f t="shared" ref="PVG191:PXR191" si="295">PVG18+PVG61+PVG105+PVG148</f>
        <v>0</v>
      </c>
      <c r="PVH191" s="349">
        <f t="shared" si="295"/>
        <v>0</v>
      </c>
      <c r="PVI191" s="349">
        <f t="shared" si="295"/>
        <v>0</v>
      </c>
      <c r="PVJ191" s="349">
        <f t="shared" si="295"/>
        <v>0</v>
      </c>
      <c r="PVK191" s="349">
        <f t="shared" si="295"/>
        <v>0</v>
      </c>
      <c r="PVL191" s="349">
        <f t="shared" si="295"/>
        <v>0</v>
      </c>
      <c r="PVM191" s="349">
        <f t="shared" si="295"/>
        <v>0</v>
      </c>
      <c r="PVN191" s="349">
        <f t="shared" si="295"/>
        <v>0</v>
      </c>
      <c r="PVO191" s="349">
        <f t="shared" si="295"/>
        <v>0</v>
      </c>
      <c r="PVP191" s="349">
        <f t="shared" si="295"/>
        <v>0</v>
      </c>
      <c r="PVQ191" s="349">
        <f t="shared" si="295"/>
        <v>0</v>
      </c>
      <c r="PVR191" s="349">
        <f t="shared" si="295"/>
        <v>0</v>
      </c>
      <c r="PVS191" s="349">
        <f t="shared" si="295"/>
        <v>0</v>
      </c>
      <c r="PVT191" s="349">
        <f t="shared" si="295"/>
        <v>0</v>
      </c>
      <c r="PVU191" s="349">
        <f t="shared" si="295"/>
        <v>0</v>
      </c>
      <c r="PVV191" s="349">
        <f t="shared" si="295"/>
        <v>0</v>
      </c>
      <c r="PVW191" s="349">
        <f t="shared" si="295"/>
        <v>0</v>
      </c>
      <c r="PVX191" s="349">
        <f t="shared" si="295"/>
        <v>0</v>
      </c>
      <c r="PVY191" s="349">
        <f t="shared" si="295"/>
        <v>0</v>
      </c>
      <c r="PVZ191" s="349">
        <f t="shared" si="295"/>
        <v>0</v>
      </c>
      <c r="PWA191" s="349">
        <f t="shared" si="295"/>
        <v>0</v>
      </c>
      <c r="PWB191" s="349">
        <f t="shared" si="295"/>
        <v>0</v>
      </c>
      <c r="PWC191" s="349">
        <f t="shared" si="295"/>
        <v>0</v>
      </c>
      <c r="PWD191" s="349">
        <f t="shared" si="295"/>
        <v>0</v>
      </c>
      <c r="PWE191" s="349">
        <f t="shared" si="295"/>
        <v>0</v>
      </c>
      <c r="PWF191" s="349">
        <f t="shared" si="295"/>
        <v>0</v>
      </c>
      <c r="PWG191" s="349">
        <f t="shared" si="295"/>
        <v>0</v>
      </c>
      <c r="PWH191" s="349">
        <f t="shared" si="295"/>
        <v>0</v>
      </c>
      <c r="PWI191" s="349">
        <f t="shared" si="295"/>
        <v>0</v>
      </c>
      <c r="PWJ191" s="349">
        <f t="shared" si="295"/>
        <v>0</v>
      </c>
      <c r="PWK191" s="349">
        <f t="shared" si="295"/>
        <v>0</v>
      </c>
      <c r="PWL191" s="349">
        <f t="shared" si="295"/>
        <v>0</v>
      </c>
      <c r="PWM191" s="349">
        <f t="shared" si="295"/>
        <v>0</v>
      </c>
      <c r="PWN191" s="349">
        <f t="shared" si="295"/>
        <v>0</v>
      </c>
      <c r="PWO191" s="349">
        <f t="shared" si="295"/>
        <v>0</v>
      </c>
      <c r="PWP191" s="349">
        <f t="shared" si="295"/>
        <v>0</v>
      </c>
      <c r="PWQ191" s="349">
        <f t="shared" si="295"/>
        <v>0</v>
      </c>
      <c r="PWR191" s="349">
        <f t="shared" si="295"/>
        <v>0</v>
      </c>
      <c r="PWS191" s="349">
        <f t="shared" si="295"/>
        <v>0</v>
      </c>
      <c r="PWT191" s="349">
        <f t="shared" si="295"/>
        <v>0</v>
      </c>
      <c r="PWU191" s="349">
        <f t="shared" si="295"/>
        <v>0</v>
      </c>
      <c r="PWV191" s="349">
        <f t="shared" si="295"/>
        <v>0</v>
      </c>
      <c r="PWW191" s="349">
        <f t="shared" si="295"/>
        <v>0</v>
      </c>
      <c r="PWX191" s="349">
        <f t="shared" si="295"/>
        <v>0</v>
      </c>
      <c r="PWY191" s="349">
        <f t="shared" si="295"/>
        <v>0</v>
      </c>
      <c r="PWZ191" s="349">
        <f t="shared" si="295"/>
        <v>0</v>
      </c>
      <c r="PXA191" s="349">
        <f t="shared" si="295"/>
        <v>0</v>
      </c>
      <c r="PXB191" s="349">
        <f t="shared" si="295"/>
        <v>0</v>
      </c>
      <c r="PXC191" s="349">
        <f t="shared" si="295"/>
        <v>0</v>
      </c>
      <c r="PXD191" s="349">
        <f t="shared" si="295"/>
        <v>0</v>
      </c>
      <c r="PXE191" s="349">
        <f t="shared" si="295"/>
        <v>0</v>
      </c>
      <c r="PXF191" s="349">
        <f t="shared" si="295"/>
        <v>0</v>
      </c>
      <c r="PXG191" s="349">
        <f t="shared" si="295"/>
        <v>0</v>
      </c>
      <c r="PXH191" s="349">
        <f t="shared" si="295"/>
        <v>0</v>
      </c>
      <c r="PXI191" s="349">
        <f t="shared" si="295"/>
        <v>0</v>
      </c>
      <c r="PXJ191" s="349">
        <f t="shared" si="295"/>
        <v>0</v>
      </c>
      <c r="PXK191" s="349">
        <f t="shared" si="295"/>
        <v>0</v>
      </c>
      <c r="PXL191" s="349">
        <f t="shared" si="295"/>
        <v>0</v>
      </c>
      <c r="PXM191" s="349">
        <f t="shared" si="295"/>
        <v>0</v>
      </c>
      <c r="PXN191" s="349">
        <f t="shared" si="295"/>
        <v>0</v>
      </c>
      <c r="PXO191" s="349">
        <f t="shared" si="295"/>
        <v>0</v>
      </c>
      <c r="PXP191" s="349">
        <f t="shared" si="295"/>
        <v>0</v>
      </c>
      <c r="PXQ191" s="349">
        <f t="shared" si="295"/>
        <v>0</v>
      </c>
      <c r="PXR191" s="349">
        <f t="shared" si="295"/>
        <v>0</v>
      </c>
      <c r="PXS191" s="349">
        <f t="shared" ref="PXS191:QAD191" si="296">PXS18+PXS61+PXS105+PXS148</f>
        <v>0</v>
      </c>
      <c r="PXT191" s="349">
        <f t="shared" si="296"/>
        <v>0</v>
      </c>
      <c r="PXU191" s="349">
        <f t="shared" si="296"/>
        <v>0</v>
      </c>
      <c r="PXV191" s="349">
        <f t="shared" si="296"/>
        <v>0</v>
      </c>
      <c r="PXW191" s="349">
        <f t="shared" si="296"/>
        <v>0</v>
      </c>
      <c r="PXX191" s="349">
        <f t="shared" si="296"/>
        <v>0</v>
      </c>
      <c r="PXY191" s="349">
        <f t="shared" si="296"/>
        <v>0</v>
      </c>
      <c r="PXZ191" s="349">
        <f t="shared" si="296"/>
        <v>0</v>
      </c>
      <c r="PYA191" s="349">
        <f t="shared" si="296"/>
        <v>0</v>
      </c>
      <c r="PYB191" s="349">
        <f t="shared" si="296"/>
        <v>0</v>
      </c>
      <c r="PYC191" s="349">
        <f t="shared" si="296"/>
        <v>0</v>
      </c>
      <c r="PYD191" s="349">
        <f t="shared" si="296"/>
        <v>0</v>
      </c>
      <c r="PYE191" s="349">
        <f t="shared" si="296"/>
        <v>0</v>
      </c>
      <c r="PYF191" s="349">
        <f t="shared" si="296"/>
        <v>0</v>
      </c>
      <c r="PYG191" s="349">
        <f t="shared" si="296"/>
        <v>0</v>
      </c>
      <c r="PYH191" s="349">
        <f t="shared" si="296"/>
        <v>0</v>
      </c>
      <c r="PYI191" s="349">
        <f t="shared" si="296"/>
        <v>0</v>
      </c>
      <c r="PYJ191" s="349">
        <f t="shared" si="296"/>
        <v>0</v>
      </c>
      <c r="PYK191" s="349">
        <f t="shared" si="296"/>
        <v>0</v>
      </c>
      <c r="PYL191" s="349">
        <f t="shared" si="296"/>
        <v>0</v>
      </c>
      <c r="PYM191" s="349">
        <f t="shared" si="296"/>
        <v>0</v>
      </c>
      <c r="PYN191" s="349">
        <f t="shared" si="296"/>
        <v>0</v>
      </c>
      <c r="PYO191" s="349">
        <f t="shared" si="296"/>
        <v>0</v>
      </c>
      <c r="PYP191" s="349">
        <f t="shared" si="296"/>
        <v>0</v>
      </c>
      <c r="PYQ191" s="349">
        <f t="shared" si="296"/>
        <v>0</v>
      </c>
      <c r="PYR191" s="349">
        <f t="shared" si="296"/>
        <v>0</v>
      </c>
      <c r="PYS191" s="349">
        <f t="shared" si="296"/>
        <v>0</v>
      </c>
      <c r="PYT191" s="349">
        <f t="shared" si="296"/>
        <v>0</v>
      </c>
      <c r="PYU191" s="349">
        <f t="shared" si="296"/>
        <v>0</v>
      </c>
      <c r="PYV191" s="349">
        <f t="shared" si="296"/>
        <v>0</v>
      </c>
      <c r="PYW191" s="349">
        <f t="shared" si="296"/>
        <v>0</v>
      </c>
      <c r="PYX191" s="349">
        <f t="shared" si="296"/>
        <v>0</v>
      </c>
      <c r="PYY191" s="349">
        <f t="shared" si="296"/>
        <v>0</v>
      </c>
      <c r="PYZ191" s="349">
        <f t="shared" si="296"/>
        <v>0</v>
      </c>
      <c r="PZA191" s="349">
        <f t="shared" si="296"/>
        <v>0</v>
      </c>
      <c r="PZB191" s="349">
        <f t="shared" si="296"/>
        <v>0</v>
      </c>
      <c r="PZC191" s="349">
        <f t="shared" si="296"/>
        <v>0</v>
      </c>
      <c r="PZD191" s="349">
        <f t="shared" si="296"/>
        <v>0</v>
      </c>
      <c r="PZE191" s="349">
        <f t="shared" si="296"/>
        <v>0</v>
      </c>
      <c r="PZF191" s="349">
        <f t="shared" si="296"/>
        <v>0</v>
      </c>
      <c r="PZG191" s="349">
        <f t="shared" si="296"/>
        <v>0</v>
      </c>
      <c r="PZH191" s="349">
        <f t="shared" si="296"/>
        <v>0</v>
      </c>
      <c r="PZI191" s="349">
        <f t="shared" si="296"/>
        <v>0</v>
      </c>
      <c r="PZJ191" s="349">
        <f t="shared" si="296"/>
        <v>0</v>
      </c>
      <c r="PZK191" s="349">
        <f t="shared" si="296"/>
        <v>0</v>
      </c>
      <c r="PZL191" s="349">
        <f t="shared" si="296"/>
        <v>0</v>
      </c>
      <c r="PZM191" s="349">
        <f t="shared" si="296"/>
        <v>0</v>
      </c>
      <c r="PZN191" s="349">
        <f t="shared" si="296"/>
        <v>0</v>
      </c>
      <c r="PZO191" s="349">
        <f t="shared" si="296"/>
        <v>0</v>
      </c>
      <c r="PZP191" s="349">
        <f t="shared" si="296"/>
        <v>0</v>
      </c>
      <c r="PZQ191" s="349">
        <f t="shared" si="296"/>
        <v>0</v>
      </c>
      <c r="PZR191" s="349">
        <f t="shared" si="296"/>
        <v>0</v>
      </c>
      <c r="PZS191" s="349">
        <f t="shared" si="296"/>
        <v>0</v>
      </c>
      <c r="PZT191" s="349">
        <f t="shared" si="296"/>
        <v>0</v>
      </c>
      <c r="PZU191" s="349">
        <f t="shared" si="296"/>
        <v>0</v>
      </c>
      <c r="PZV191" s="349">
        <f t="shared" si="296"/>
        <v>0</v>
      </c>
      <c r="PZW191" s="349">
        <f t="shared" si="296"/>
        <v>0</v>
      </c>
      <c r="PZX191" s="349">
        <f t="shared" si="296"/>
        <v>0</v>
      </c>
      <c r="PZY191" s="349">
        <f t="shared" si="296"/>
        <v>0</v>
      </c>
      <c r="PZZ191" s="349">
        <f t="shared" si="296"/>
        <v>0</v>
      </c>
      <c r="QAA191" s="349">
        <f t="shared" si="296"/>
        <v>0</v>
      </c>
      <c r="QAB191" s="349">
        <f t="shared" si="296"/>
        <v>0</v>
      </c>
      <c r="QAC191" s="349">
        <f t="shared" si="296"/>
        <v>0</v>
      </c>
      <c r="QAD191" s="349">
        <f t="shared" si="296"/>
        <v>0</v>
      </c>
      <c r="QAE191" s="349">
        <f t="shared" ref="QAE191:QCP191" si="297">QAE18+QAE61+QAE105+QAE148</f>
        <v>0</v>
      </c>
      <c r="QAF191" s="349">
        <f t="shared" si="297"/>
        <v>0</v>
      </c>
      <c r="QAG191" s="349">
        <f t="shared" si="297"/>
        <v>0</v>
      </c>
      <c r="QAH191" s="349">
        <f t="shared" si="297"/>
        <v>0</v>
      </c>
      <c r="QAI191" s="349">
        <f t="shared" si="297"/>
        <v>0</v>
      </c>
      <c r="QAJ191" s="349">
        <f t="shared" si="297"/>
        <v>0</v>
      </c>
      <c r="QAK191" s="349">
        <f t="shared" si="297"/>
        <v>0</v>
      </c>
      <c r="QAL191" s="349">
        <f t="shared" si="297"/>
        <v>0</v>
      </c>
      <c r="QAM191" s="349">
        <f t="shared" si="297"/>
        <v>0</v>
      </c>
      <c r="QAN191" s="349">
        <f t="shared" si="297"/>
        <v>0</v>
      </c>
      <c r="QAO191" s="349">
        <f t="shared" si="297"/>
        <v>0</v>
      </c>
      <c r="QAP191" s="349">
        <f t="shared" si="297"/>
        <v>0</v>
      </c>
      <c r="QAQ191" s="349">
        <f t="shared" si="297"/>
        <v>0</v>
      </c>
      <c r="QAR191" s="349">
        <f t="shared" si="297"/>
        <v>0</v>
      </c>
      <c r="QAS191" s="349">
        <f t="shared" si="297"/>
        <v>0</v>
      </c>
      <c r="QAT191" s="349">
        <f t="shared" si="297"/>
        <v>0</v>
      </c>
      <c r="QAU191" s="349">
        <f t="shared" si="297"/>
        <v>0</v>
      </c>
      <c r="QAV191" s="349">
        <f t="shared" si="297"/>
        <v>0</v>
      </c>
      <c r="QAW191" s="349">
        <f t="shared" si="297"/>
        <v>0</v>
      </c>
      <c r="QAX191" s="349">
        <f t="shared" si="297"/>
        <v>0</v>
      </c>
      <c r="QAY191" s="349">
        <f t="shared" si="297"/>
        <v>0</v>
      </c>
      <c r="QAZ191" s="349">
        <f t="shared" si="297"/>
        <v>0</v>
      </c>
      <c r="QBA191" s="349">
        <f t="shared" si="297"/>
        <v>0</v>
      </c>
      <c r="QBB191" s="349">
        <f t="shared" si="297"/>
        <v>0</v>
      </c>
      <c r="QBC191" s="349">
        <f t="shared" si="297"/>
        <v>0</v>
      </c>
      <c r="QBD191" s="349">
        <f t="shared" si="297"/>
        <v>0</v>
      </c>
      <c r="QBE191" s="349">
        <f t="shared" si="297"/>
        <v>0</v>
      </c>
      <c r="QBF191" s="349">
        <f t="shared" si="297"/>
        <v>0</v>
      </c>
      <c r="QBG191" s="349">
        <f t="shared" si="297"/>
        <v>0</v>
      </c>
      <c r="QBH191" s="349">
        <f t="shared" si="297"/>
        <v>0</v>
      </c>
      <c r="QBI191" s="349">
        <f t="shared" si="297"/>
        <v>0</v>
      </c>
      <c r="QBJ191" s="349">
        <f t="shared" si="297"/>
        <v>0</v>
      </c>
      <c r="QBK191" s="349">
        <f t="shared" si="297"/>
        <v>0</v>
      </c>
      <c r="QBL191" s="349">
        <f t="shared" si="297"/>
        <v>0</v>
      </c>
      <c r="QBM191" s="349">
        <f t="shared" si="297"/>
        <v>0</v>
      </c>
      <c r="QBN191" s="349">
        <f t="shared" si="297"/>
        <v>0</v>
      </c>
      <c r="QBO191" s="349">
        <f t="shared" si="297"/>
        <v>0</v>
      </c>
      <c r="QBP191" s="349">
        <f t="shared" si="297"/>
        <v>0</v>
      </c>
      <c r="QBQ191" s="349">
        <f t="shared" si="297"/>
        <v>0</v>
      </c>
      <c r="QBR191" s="349">
        <f t="shared" si="297"/>
        <v>0</v>
      </c>
      <c r="QBS191" s="349">
        <f t="shared" si="297"/>
        <v>0</v>
      </c>
      <c r="QBT191" s="349">
        <f t="shared" si="297"/>
        <v>0</v>
      </c>
      <c r="QBU191" s="349">
        <f t="shared" si="297"/>
        <v>0</v>
      </c>
      <c r="QBV191" s="349">
        <f t="shared" si="297"/>
        <v>0</v>
      </c>
      <c r="QBW191" s="349">
        <f t="shared" si="297"/>
        <v>0</v>
      </c>
      <c r="QBX191" s="349">
        <f t="shared" si="297"/>
        <v>0</v>
      </c>
      <c r="QBY191" s="349">
        <f t="shared" si="297"/>
        <v>0</v>
      </c>
      <c r="QBZ191" s="349">
        <f t="shared" si="297"/>
        <v>0</v>
      </c>
      <c r="QCA191" s="349">
        <f t="shared" si="297"/>
        <v>0</v>
      </c>
      <c r="QCB191" s="349">
        <f t="shared" si="297"/>
        <v>0</v>
      </c>
      <c r="QCC191" s="349">
        <f t="shared" si="297"/>
        <v>0</v>
      </c>
      <c r="QCD191" s="349">
        <f t="shared" si="297"/>
        <v>0</v>
      </c>
      <c r="QCE191" s="349">
        <f t="shared" si="297"/>
        <v>0</v>
      </c>
      <c r="QCF191" s="349">
        <f t="shared" si="297"/>
        <v>0</v>
      </c>
      <c r="QCG191" s="349">
        <f t="shared" si="297"/>
        <v>0</v>
      </c>
      <c r="QCH191" s="349">
        <f t="shared" si="297"/>
        <v>0</v>
      </c>
      <c r="QCI191" s="349">
        <f t="shared" si="297"/>
        <v>0</v>
      </c>
      <c r="QCJ191" s="349">
        <f t="shared" si="297"/>
        <v>0</v>
      </c>
      <c r="QCK191" s="349">
        <f t="shared" si="297"/>
        <v>0</v>
      </c>
      <c r="QCL191" s="349">
        <f t="shared" si="297"/>
        <v>0</v>
      </c>
      <c r="QCM191" s="349">
        <f t="shared" si="297"/>
        <v>0</v>
      </c>
      <c r="QCN191" s="349">
        <f t="shared" si="297"/>
        <v>0</v>
      </c>
      <c r="QCO191" s="349">
        <f t="shared" si="297"/>
        <v>0</v>
      </c>
      <c r="QCP191" s="349">
        <f t="shared" si="297"/>
        <v>0</v>
      </c>
      <c r="QCQ191" s="349">
        <f t="shared" ref="QCQ191:QFB191" si="298">QCQ18+QCQ61+QCQ105+QCQ148</f>
        <v>0</v>
      </c>
      <c r="QCR191" s="349">
        <f t="shared" si="298"/>
        <v>0</v>
      </c>
      <c r="QCS191" s="349">
        <f t="shared" si="298"/>
        <v>0</v>
      </c>
      <c r="QCT191" s="349">
        <f t="shared" si="298"/>
        <v>0</v>
      </c>
      <c r="QCU191" s="349">
        <f t="shared" si="298"/>
        <v>0</v>
      </c>
      <c r="QCV191" s="349">
        <f t="shared" si="298"/>
        <v>0</v>
      </c>
      <c r="QCW191" s="349">
        <f t="shared" si="298"/>
        <v>0</v>
      </c>
      <c r="QCX191" s="349">
        <f t="shared" si="298"/>
        <v>0</v>
      </c>
      <c r="QCY191" s="349">
        <f t="shared" si="298"/>
        <v>0</v>
      </c>
      <c r="QCZ191" s="349">
        <f t="shared" si="298"/>
        <v>0</v>
      </c>
      <c r="QDA191" s="349">
        <f t="shared" si="298"/>
        <v>0</v>
      </c>
      <c r="QDB191" s="349">
        <f t="shared" si="298"/>
        <v>0</v>
      </c>
      <c r="QDC191" s="349">
        <f t="shared" si="298"/>
        <v>0</v>
      </c>
      <c r="QDD191" s="349">
        <f t="shared" si="298"/>
        <v>0</v>
      </c>
      <c r="QDE191" s="349">
        <f t="shared" si="298"/>
        <v>0</v>
      </c>
      <c r="QDF191" s="349">
        <f t="shared" si="298"/>
        <v>0</v>
      </c>
      <c r="QDG191" s="349">
        <f t="shared" si="298"/>
        <v>0</v>
      </c>
      <c r="QDH191" s="349">
        <f t="shared" si="298"/>
        <v>0</v>
      </c>
      <c r="QDI191" s="349">
        <f t="shared" si="298"/>
        <v>0</v>
      </c>
      <c r="QDJ191" s="349">
        <f t="shared" si="298"/>
        <v>0</v>
      </c>
      <c r="QDK191" s="349">
        <f t="shared" si="298"/>
        <v>0</v>
      </c>
      <c r="QDL191" s="349">
        <f t="shared" si="298"/>
        <v>0</v>
      </c>
      <c r="QDM191" s="349">
        <f t="shared" si="298"/>
        <v>0</v>
      </c>
      <c r="QDN191" s="349">
        <f t="shared" si="298"/>
        <v>0</v>
      </c>
      <c r="QDO191" s="349">
        <f t="shared" si="298"/>
        <v>0</v>
      </c>
      <c r="QDP191" s="349">
        <f t="shared" si="298"/>
        <v>0</v>
      </c>
      <c r="QDQ191" s="349">
        <f t="shared" si="298"/>
        <v>0</v>
      </c>
      <c r="QDR191" s="349">
        <f t="shared" si="298"/>
        <v>0</v>
      </c>
      <c r="QDS191" s="349">
        <f t="shared" si="298"/>
        <v>0</v>
      </c>
      <c r="QDT191" s="349">
        <f t="shared" si="298"/>
        <v>0</v>
      </c>
      <c r="QDU191" s="349">
        <f t="shared" si="298"/>
        <v>0</v>
      </c>
      <c r="QDV191" s="349">
        <f t="shared" si="298"/>
        <v>0</v>
      </c>
      <c r="QDW191" s="349">
        <f t="shared" si="298"/>
        <v>0</v>
      </c>
      <c r="QDX191" s="349">
        <f t="shared" si="298"/>
        <v>0</v>
      </c>
      <c r="QDY191" s="349">
        <f t="shared" si="298"/>
        <v>0</v>
      </c>
      <c r="QDZ191" s="349">
        <f t="shared" si="298"/>
        <v>0</v>
      </c>
      <c r="QEA191" s="349">
        <f t="shared" si="298"/>
        <v>0</v>
      </c>
      <c r="QEB191" s="349">
        <f t="shared" si="298"/>
        <v>0</v>
      </c>
      <c r="QEC191" s="349">
        <f t="shared" si="298"/>
        <v>0</v>
      </c>
      <c r="QED191" s="349">
        <f t="shared" si="298"/>
        <v>0</v>
      </c>
      <c r="QEE191" s="349">
        <f t="shared" si="298"/>
        <v>0</v>
      </c>
      <c r="QEF191" s="349">
        <f t="shared" si="298"/>
        <v>0</v>
      </c>
      <c r="QEG191" s="349">
        <f t="shared" si="298"/>
        <v>0</v>
      </c>
      <c r="QEH191" s="349">
        <f t="shared" si="298"/>
        <v>0</v>
      </c>
      <c r="QEI191" s="349">
        <f t="shared" si="298"/>
        <v>0</v>
      </c>
      <c r="QEJ191" s="349">
        <f t="shared" si="298"/>
        <v>0</v>
      </c>
      <c r="QEK191" s="349">
        <f t="shared" si="298"/>
        <v>0</v>
      </c>
      <c r="QEL191" s="349">
        <f t="shared" si="298"/>
        <v>0</v>
      </c>
      <c r="QEM191" s="349">
        <f t="shared" si="298"/>
        <v>0</v>
      </c>
      <c r="QEN191" s="349">
        <f t="shared" si="298"/>
        <v>0</v>
      </c>
      <c r="QEO191" s="349">
        <f t="shared" si="298"/>
        <v>0</v>
      </c>
      <c r="QEP191" s="349">
        <f t="shared" si="298"/>
        <v>0</v>
      </c>
      <c r="QEQ191" s="349">
        <f t="shared" si="298"/>
        <v>0</v>
      </c>
      <c r="QER191" s="349">
        <f t="shared" si="298"/>
        <v>0</v>
      </c>
      <c r="QES191" s="349">
        <f t="shared" si="298"/>
        <v>0</v>
      </c>
      <c r="QET191" s="349">
        <f t="shared" si="298"/>
        <v>0</v>
      </c>
      <c r="QEU191" s="349">
        <f t="shared" si="298"/>
        <v>0</v>
      </c>
      <c r="QEV191" s="349">
        <f t="shared" si="298"/>
        <v>0</v>
      </c>
      <c r="QEW191" s="349">
        <f t="shared" si="298"/>
        <v>0</v>
      </c>
      <c r="QEX191" s="349">
        <f t="shared" si="298"/>
        <v>0</v>
      </c>
      <c r="QEY191" s="349">
        <f t="shared" si="298"/>
        <v>0</v>
      </c>
      <c r="QEZ191" s="349">
        <f t="shared" si="298"/>
        <v>0</v>
      </c>
      <c r="QFA191" s="349">
        <f t="shared" si="298"/>
        <v>0</v>
      </c>
      <c r="QFB191" s="349">
        <f t="shared" si="298"/>
        <v>0</v>
      </c>
      <c r="QFC191" s="349">
        <f t="shared" ref="QFC191:QHN191" si="299">QFC18+QFC61+QFC105+QFC148</f>
        <v>0</v>
      </c>
      <c r="QFD191" s="349">
        <f t="shared" si="299"/>
        <v>0</v>
      </c>
      <c r="QFE191" s="349">
        <f t="shared" si="299"/>
        <v>0</v>
      </c>
      <c r="QFF191" s="349">
        <f t="shared" si="299"/>
        <v>0</v>
      </c>
      <c r="QFG191" s="349">
        <f t="shared" si="299"/>
        <v>0</v>
      </c>
      <c r="QFH191" s="349">
        <f t="shared" si="299"/>
        <v>0</v>
      </c>
      <c r="QFI191" s="349">
        <f t="shared" si="299"/>
        <v>0</v>
      </c>
      <c r="QFJ191" s="349">
        <f t="shared" si="299"/>
        <v>0</v>
      </c>
      <c r="QFK191" s="349">
        <f t="shared" si="299"/>
        <v>0</v>
      </c>
      <c r="QFL191" s="349">
        <f t="shared" si="299"/>
        <v>0</v>
      </c>
      <c r="QFM191" s="349">
        <f t="shared" si="299"/>
        <v>0</v>
      </c>
      <c r="QFN191" s="349">
        <f t="shared" si="299"/>
        <v>0</v>
      </c>
      <c r="QFO191" s="349">
        <f t="shared" si="299"/>
        <v>0</v>
      </c>
      <c r="QFP191" s="349">
        <f t="shared" si="299"/>
        <v>0</v>
      </c>
      <c r="QFQ191" s="349">
        <f t="shared" si="299"/>
        <v>0</v>
      </c>
      <c r="QFR191" s="349">
        <f t="shared" si="299"/>
        <v>0</v>
      </c>
      <c r="QFS191" s="349">
        <f t="shared" si="299"/>
        <v>0</v>
      </c>
      <c r="QFT191" s="349">
        <f t="shared" si="299"/>
        <v>0</v>
      </c>
      <c r="QFU191" s="349">
        <f t="shared" si="299"/>
        <v>0</v>
      </c>
      <c r="QFV191" s="349">
        <f t="shared" si="299"/>
        <v>0</v>
      </c>
      <c r="QFW191" s="349">
        <f t="shared" si="299"/>
        <v>0</v>
      </c>
      <c r="QFX191" s="349">
        <f t="shared" si="299"/>
        <v>0</v>
      </c>
      <c r="QFY191" s="349">
        <f t="shared" si="299"/>
        <v>0</v>
      </c>
      <c r="QFZ191" s="349">
        <f t="shared" si="299"/>
        <v>0</v>
      </c>
      <c r="QGA191" s="349">
        <f t="shared" si="299"/>
        <v>0</v>
      </c>
      <c r="QGB191" s="349">
        <f t="shared" si="299"/>
        <v>0</v>
      </c>
      <c r="QGC191" s="349">
        <f t="shared" si="299"/>
        <v>0</v>
      </c>
      <c r="QGD191" s="349">
        <f t="shared" si="299"/>
        <v>0</v>
      </c>
      <c r="QGE191" s="349">
        <f t="shared" si="299"/>
        <v>0</v>
      </c>
      <c r="QGF191" s="349">
        <f t="shared" si="299"/>
        <v>0</v>
      </c>
      <c r="QGG191" s="349">
        <f t="shared" si="299"/>
        <v>0</v>
      </c>
      <c r="QGH191" s="349">
        <f t="shared" si="299"/>
        <v>0</v>
      </c>
      <c r="QGI191" s="349">
        <f t="shared" si="299"/>
        <v>0</v>
      </c>
      <c r="QGJ191" s="349">
        <f t="shared" si="299"/>
        <v>0</v>
      </c>
      <c r="QGK191" s="349">
        <f t="shared" si="299"/>
        <v>0</v>
      </c>
      <c r="QGL191" s="349">
        <f t="shared" si="299"/>
        <v>0</v>
      </c>
      <c r="QGM191" s="349">
        <f t="shared" si="299"/>
        <v>0</v>
      </c>
      <c r="QGN191" s="349">
        <f t="shared" si="299"/>
        <v>0</v>
      </c>
      <c r="QGO191" s="349">
        <f t="shared" si="299"/>
        <v>0</v>
      </c>
      <c r="QGP191" s="349">
        <f t="shared" si="299"/>
        <v>0</v>
      </c>
      <c r="QGQ191" s="349">
        <f t="shared" si="299"/>
        <v>0</v>
      </c>
      <c r="QGR191" s="349">
        <f t="shared" si="299"/>
        <v>0</v>
      </c>
      <c r="QGS191" s="349">
        <f t="shared" si="299"/>
        <v>0</v>
      </c>
      <c r="QGT191" s="349">
        <f t="shared" si="299"/>
        <v>0</v>
      </c>
      <c r="QGU191" s="349">
        <f t="shared" si="299"/>
        <v>0</v>
      </c>
      <c r="QGV191" s="349">
        <f t="shared" si="299"/>
        <v>0</v>
      </c>
      <c r="QGW191" s="349">
        <f t="shared" si="299"/>
        <v>0</v>
      </c>
      <c r="QGX191" s="349">
        <f t="shared" si="299"/>
        <v>0</v>
      </c>
      <c r="QGY191" s="349">
        <f t="shared" si="299"/>
        <v>0</v>
      </c>
      <c r="QGZ191" s="349">
        <f t="shared" si="299"/>
        <v>0</v>
      </c>
      <c r="QHA191" s="349">
        <f t="shared" si="299"/>
        <v>0</v>
      </c>
      <c r="QHB191" s="349">
        <f t="shared" si="299"/>
        <v>0</v>
      </c>
      <c r="QHC191" s="349">
        <f t="shared" si="299"/>
        <v>0</v>
      </c>
      <c r="QHD191" s="349">
        <f t="shared" si="299"/>
        <v>0</v>
      </c>
      <c r="QHE191" s="349">
        <f t="shared" si="299"/>
        <v>0</v>
      </c>
      <c r="QHF191" s="349">
        <f t="shared" si="299"/>
        <v>0</v>
      </c>
      <c r="QHG191" s="349">
        <f t="shared" si="299"/>
        <v>0</v>
      </c>
      <c r="QHH191" s="349">
        <f t="shared" si="299"/>
        <v>0</v>
      </c>
      <c r="QHI191" s="349">
        <f t="shared" si="299"/>
        <v>0</v>
      </c>
      <c r="QHJ191" s="349">
        <f t="shared" si="299"/>
        <v>0</v>
      </c>
      <c r="QHK191" s="349">
        <f t="shared" si="299"/>
        <v>0</v>
      </c>
      <c r="QHL191" s="349">
        <f t="shared" si="299"/>
        <v>0</v>
      </c>
      <c r="QHM191" s="349">
        <f t="shared" si="299"/>
        <v>0</v>
      </c>
      <c r="QHN191" s="349">
        <f t="shared" si="299"/>
        <v>0</v>
      </c>
      <c r="QHO191" s="349">
        <f t="shared" ref="QHO191:QJZ191" si="300">QHO18+QHO61+QHO105+QHO148</f>
        <v>0</v>
      </c>
      <c r="QHP191" s="349">
        <f t="shared" si="300"/>
        <v>0</v>
      </c>
      <c r="QHQ191" s="349">
        <f t="shared" si="300"/>
        <v>0</v>
      </c>
      <c r="QHR191" s="349">
        <f t="shared" si="300"/>
        <v>0</v>
      </c>
      <c r="QHS191" s="349">
        <f t="shared" si="300"/>
        <v>0</v>
      </c>
      <c r="QHT191" s="349">
        <f t="shared" si="300"/>
        <v>0</v>
      </c>
      <c r="QHU191" s="349">
        <f t="shared" si="300"/>
        <v>0</v>
      </c>
      <c r="QHV191" s="349">
        <f t="shared" si="300"/>
        <v>0</v>
      </c>
      <c r="QHW191" s="349">
        <f t="shared" si="300"/>
        <v>0</v>
      </c>
      <c r="QHX191" s="349">
        <f t="shared" si="300"/>
        <v>0</v>
      </c>
      <c r="QHY191" s="349">
        <f t="shared" si="300"/>
        <v>0</v>
      </c>
      <c r="QHZ191" s="349">
        <f t="shared" si="300"/>
        <v>0</v>
      </c>
      <c r="QIA191" s="349">
        <f t="shared" si="300"/>
        <v>0</v>
      </c>
      <c r="QIB191" s="349">
        <f t="shared" si="300"/>
        <v>0</v>
      </c>
      <c r="QIC191" s="349">
        <f t="shared" si="300"/>
        <v>0</v>
      </c>
      <c r="QID191" s="349">
        <f t="shared" si="300"/>
        <v>0</v>
      </c>
      <c r="QIE191" s="349">
        <f t="shared" si="300"/>
        <v>0</v>
      </c>
      <c r="QIF191" s="349">
        <f t="shared" si="300"/>
        <v>0</v>
      </c>
      <c r="QIG191" s="349">
        <f t="shared" si="300"/>
        <v>0</v>
      </c>
      <c r="QIH191" s="349">
        <f t="shared" si="300"/>
        <v>0</v>
      </c>
      <c r="QII191" s="349">
        <f t="shared" si="300"/>
        <v>0</v>
      </c>
      <c r="QIJ191" s="349">
        <f t="shared" si="300"/>
        <v>0</v>
      </c>
      <c r="QIK191" s="349">
        <f t="shared" si="300"/>
        <v>0</v>
      </c>
      <c r="QIL191" s="349">
        <f t="shared" si="300"/>
        <v>0</v>
      </c>
      <c r="QIM191" s="349">
        <f t="shared" si="300"/>
        <v>0</v>
      </c>
      <c r="QIN191" s="349">
        <f t="shared" si="300"/>
        <v>0</v>
      </c>
      <c r="QIO191" s="349">
        <f t="shared" si="300"/>
        <v>0</v>
      </c>
      <c r="QIP191" s="349">
        <f t="shared" si="300"/>
        <v>0</v>
      </c>
      <c r="QIQ191" s="349">
        <f t="shared" si="300"/>
        <v>0</v>
      </c>
      <c r="QIR191" s="349">
        <f t="shared" si="300"/>
        <v>0</v>
      </c>
      <c r="QIS191" s="349">
        <f t="shared" si="300"/>
        <v>0</v>
      </c>
      <c r="QIT191" s="349">
        <f t="shared" si="300"/>
        <v>0</v>
      </c>
      <c r="QIU191" s="349">
        <f t="shared" si="300"/>
        <v>0</v>
      </c>
      <c r="QIV191" s="349">
        <f t="shared" si="300"/>
        <v>0</v>
      </c>
      <c r="QIW191" s="349">
        <f t="shared" si="300"/>
        <v>0</v>
      </c>
      <c r="QIX191" s="349">
        <f t="shared" si="300"/>
        <v>0</v>
      </c>
      <c r="QIY191" s="349">
        <f t="shared" si="300"/>
        <v>0</v>
      </c>
      <c r="QIZ191" s="349">
        <f t="shared" si="300"/>
        <v>0</v>
      </c>
      <c r="QJA191" s="349">
        <f t="shared" si="300"/>
        <v>0</v>
      </c>
      <c r="QJB191" s="349">
        <f t="shared" si="300"/>
        <v>0</v>
      </c>
      <c r="QJC191" s="349">
        <f t="shared" si="300"/>
        <v>0</v>
      </c>
      <c r="QJD191" s="349">
        <f t="shared" si="300"/>
        <v>0</v>
      </c>
      <c r="QJE191" s="349">
        <f t="shared" si="300"/>
        <v>0</v>
      </c>
      <c r="QJF191" s="349">
        <f t="shared" si="300"/>
        <v>0</v>
      </c>
      <c r="QJG191" s="349">
        <f t="shared" si="300"/>
        <v>0</v>
      </c>
      <c r="QJH191" s="349">
        <f t="shared" si="300"/>
        <v>0</v>
      </c>
      <c r="QJI191" s="349">
        <f t="shared" si="300"/>
        <v>0</v>
      </c>
      <c r="QJJ191" s="349">
        <f t="shared" si="300"/>
        <v>0</v>
      </c>
      <c r="QJK191" s="349">
        <f t="shared" si="300"/>
        <v>0</v>
      </c>
      <c r="QJL191" s="349">
        <f t="shared" si="300"/>
        <v>0</v>
      </c>
      <c r="QJM191" s="349">
        <f t="shared" si="300"/>
        <v>0</v>
      </c>
      <c r="QJN191" s="349">
        <f t="shared" si="300"/>
        <v>0</v>
      </c>
      <c r="QJO191" s="349">
        <f t="shared" si="300"/>
        <v>0</v>
      </c>
      <c r="QJP191" s="349">
        <f t="shared" si="300"/>
        <v>0</v>
      </c>
      <c r="QJQ191" s="349">
        <f t="shared" si="300"/>
        <v>0</v>
      </c>
      <c r="QJR191" s="349">
        <f t="shared" si="300"/>
        <v>0</v>
      </c>
      <c r="QJS191" s="349">
        <f t="shared" si="300"/>
        <v>0</v>
      </c>
      <c r="QJT191" s="349">
        <f t="shared" si="300"/>
        <v>0</v>
      </c>
      <c r="QJU191" s="349">
        <f t="shared" si="300"/>
        <v>0</v>
      </c>
      <c r="QJV191" s="349">
        <f t="shared" si="300"/>
        <v>0</v>
      </c>
      <c r="QJW191" s="349">
        <f t="shared" si="300"/>
        <v>0</v>
      </c>
      <c r="QJX191" s="349">
        <f t="shared" si="300"/>
        <v>0</v>
      </c>
      <c r="QJY191" s="349">
        <f t="shared" si="300"/>
        <v>0</v>
      </c>
      <c r="QJZ191" s="349">
        <f t="shared" si="300"/>
        <v>0</v>
      </c>
      <c r="QKA191" s="349">
        <f t="shared" ref="QKA191:QML191" si="301">QKA18+QKA61+QKA105+QKA148</f>
        <v>0</v>
      </c>
      <c r="QKB191" s="349">
        <f t="shared" si="301"/>
        <v>0</v>
      </c>
      <c r="QKC191" s="349">
        <f t="shared" si="301"/>
        <v>0</v>
      </c>
      <c r="QKD191" s="349">
        <f t="shared" si="301"/>
        <v>0</v>
      </c>
      <c r="QKE191" s="349">
        <f t="shared" si="301"/>
        <v>0</v>
      </c>
      <c r="QKF191" s="349">
        <f t="shared" si="301"/>
        <v>0</v>
      </c>
      <c r="QKG191" s="349">
        <f t="shared" si="301"/>
        <v>0</v>
      </c>
      <c r="QKH191" s="349">
        <f t="shared" si="301"/>
        <v>0</v>
      </c>
      <c r="QKI191" s="349">
        <f t="shared" si="301"/>
        <v>0</v>
      </c>
      <c r="QKJ191" s="349">
        <f t="shared" si="301"/>
        <v>0</v>
      </c>
      <c r="QKK191" s="349">
        <f t="shared" si="301"/>
        <v>0</v>
      </c>
      <c r="QKL191" s="349">
        <f t="shared" si="301"/>
        <v>0</v>
      </c>
      <c r="QKM191" s="349">
        <f t="shared" si="301"/>
        <v>0</v>
      </c>
      <c r="QKN191" s="349">
        <f t="shared" si="301"/>
        <v>0</v>
      </c>
      <c r="QKO191" s="349">
        <f t="shared" si="301"/>
        <v>0</v>
      </c>
      <c r="QKP191" s="349">
        <f t="shared" si="301"/>
        <v>0</v>
      </c>
      <c r="QKQ191" s="349">
        <f t="shared" si="301"/>
        <v>0</v>
      </c>
      <c r="QKR191" s="349">
        <f t="shared" si="301"/>
        <v>0</v>
      </c>
      <c r="QKS191" s="349">
        <f t="shared" si="301"/>
        <v>0</v>
      </c>
      <c r="QKT191" s="349">
        <f t="shared" si="301"/>
        <v>0</v>
      </c>
      <c r="QKU191" s="349">
        <f t="shared" si="301"/>
        <v>0</v>
      </c>
      <c r="QKV191" s="349">
        <f t="shared" si="301"/>
        <v>0</v>
      </c>
      <c r="QKW191" s="349">
        <f t="shared" si="301"/>
        <v>0</v>
      </c>
      <c r="QKX191" s="349">
        <f t="shared" si="301"/>
        <v>0</v>
      </c>
      <c r="QKY191" s="349">
        <f t="shared" si="301"/>
        <v>0</v>
      </c>
      <c r="QKZ191" s="349">
        <f t="shared" si="301"/>
        <v>0</v>
      </c>
      <c r="QLA191" s="349">
        <f t="shared" si="301"/>
        <v>0</v>
      </c>
      <c r="QLB191" s="349">
        <f t="shared" si="301"/>
        <v>0</v>
      </c>
      <c r="QLC191" s="349">
        <f t="shared" si="301"/>
        <v>0</v>
      </c>
      <c r="QLD191" s="349">
        <f t="shared" si="301"/>
        <v>0</v>
      </c>
      <c r="QLE191" s="349">
        <f t="shared" si="301"/>
        <v>0</v>
      </c>
      <c r="QLF191" s="349">
        <f t="shared" si="301"/>
        <v>0</v>
      </c>
      <c r="QLG191" s="349">
        <f t="shared" si="301"/>
        <v>0</v>
      </c>
      <c r="QLH191" s="349">
        <f t="shared" si="301"/>
        <v>0</v>
      </c>
      <c r="QLI191" s="349">
        <f t="shared" si="301"/>
        <v>0</v>
      </c>
      <c r="QLJ191" s="349">
        <f t="shared" si="301"/>
        <v>0</v>
      </c>
      <c r="QLK191" s="349">
        <f t="shared" si="301"/>
        <v>0</v>
      </c>
      <c r="QLL191" s="349">
        <f t="shared" si="301"/>
        <v>0</v>
      </c>
      <c r="QLM191" s="349">
        <f t="shared" si="301"/>
        <v>0</v>
      </c>
      <c r="QLN191" s="349">
        <f t="shared" si="301"/>
        <v>0</v>
      </c>
      <c r="QLO191" s="349">
        <f t="shared" si="301"/>
        <v>0</v>
      </c>
      <c r="QLP191" s="349">
        <f t="shared" si="301"/>
        <v>0</v>
      </c>
      <c r="QLQ191" s="349">
        <f t="shared" si="301"/>
        <v>0</v>
      </c>
      <c r="QLR191" s="349">
        <f t="shared" si="301"/>
        <v>0</v>
      </c>
      <c r="QLS191" s="349">
        <f t="shared" si="301"/>
        <v>0</v>
      </c>
      <c r="QLT191" s="349">
        <f t="shared" si="301"/>
        <v>0</v>
      </c>
      <c r="QLU191" s="349">
        <f t="shared" si="301"/>
        <v>0</v>
      </c>
      <c r="QLV191" s="349">
        <f t="shared" si="301"/>
        <v>0</v>
      </c>
      <c r="QLW191" s="349">
        <f t="shared" si="301"/>
        <v>0</v>
      </c>
      <c r="QLX191" s="349">
        <f t="shared" si="301"/>
        <v>0</v>
      </c>
      <c r="QLY191" s="349">
        <f t="shared" si="301"/>
        <v>0</v>
      </c>
      <c r="QLZ191" s="349">
        <f t="shared" si="301"/>
        <v>0</v>
      </c>
      <c r="QMA191" s="349">
        <f t="shared" si="301"/>
        <v>0</v>
      </c>
      <c r="QMB191" s="349">
        <f t="shared" si="301"/>
        <v>0</v>
      </c>
      <c r="QMC191" s="349">
        <f t="shared" si="301"/>
        <v>0</v>
      </c>
      <c r="QMD191" s="349">
        <f t="shared" si="301"/>
        <v>0</v>
      </c>
      <c r="QME191" s="349">
        <f t="shared" si="301"/>
        <v>0</v>
      </c>
      <c r="QMF191" s="349">
        <f t="shared" si="301"/>
        <v>0</v>
      </c>
      <c r="QMG191" s="349">
        <f t="shared" si="301"/>
        <v>0</v>
      </c>
      <c r="QMH191" s="349">
        <f t="shared" si="301"/>
        <v>0</v>
      </c>
      <c r="QMI191" s="349">
        <f t="shared" si="301"/>
        <v>0</v>
      </c>
      <c r="QMJ191" s="349">
        <f t="shared" si="301"/>
        <v>0</v>
      </c>
      <c r="QMK191" s="349">
        <f t="shared" si="301"/>
        <v>0</v>
      </c>
      <c r="QML191" s="349">
        <f t="shared" si="301"/>
        <v>0</v>
      </c>
      <c r="QMM191" s="349">
        <f t="shared" ref="QMM191:QOX191" si="302">QMM18+QMM61+QMM105+QMM148</f>
        <v>0</v>
      </c>
      <c r="QMN191" s="349">
        <f t="shared" si="302"/>
        <v>0</v>
      </c>
      <c r="QMO191" s="349">
        <f t="shared" si="302"/>
        <v>0</v>
      </c>
      <c r="QMP191" s="349">
        <f t="shared" si="302"/>
        <v>0</v>
      </c>
      <c r="QMQ191" s="349">
        <f t="shared" si="302"/>
        <v>0</v>
      </c>
      <c r="QMR191" s="349">
        <f t="shared" si="302"/>
        <v>0</v>
      </c>
      <c r="QMS191" s="349">
        <f t="shared" si="302"/>
        <v>0</v>
      </c>
      <c r="QMT191" s="349">
        <f t="shared" si="302"/>
        <v>0</v>
      </c>
      <c r="QMU191" s="349">
        <f t="shared" si="302"/>
        <v>0</v>
      </c>
      <c r="QMV191" s="349">
        <f t="shared" si="302"/>
        <v>0</v>
      </c>
      <c r="QMW191" s="349">
        <f t="shared" si="302"/>
        <v>0</v>
      </c>
      <c r="QMX191" s="349">
        <f t="shared" si="302"/>
        <v>0</v>
      </c>
      <c r="QMY191" s="349">
        <f t="shared" si="302"/>
        <v>0</v>
      </c>
      <c r="QMZ191" s="349">
        <f t="shared" si="302"/>
        <v>0</v>
      </c>
      <c r="QNA191" s="349">
        <f t="shared" si="302"/>
        <v>0</v>
      </c>
      <c r="QNB191" s="349">
        <f t="shared" si="302"/>
        <v>0</v>
      </c>
      <c r="QNC191" s="349">
        <f t="shared" si="302"/>
        <v>0</v>
      </c>
      <c r="QND191" s="349">
        <f t="shared" si="302"/>
        <v>0</v>
      </c>
      <c r="QNE191" s="349">
        <f t="shared" si="302"/>
        <v>0</v>
      </c>
      <c r="QNF191" s="349">
        <f t="shared" si="302"/>
        <v>0</v>
      </c>
      <c r="QNG191" s="349">
        <f t="shared" si="302"/>
        <v>0</v>
      </c>
      <c r="QNH191" s="349">
        <f t="shared" si="302"/>
        <v>0</v>
      </c>
      <c r="QNI191" s="349">
        <f t="shared" si="302"/>
        <v>0</v>
      </c>
      <c r="QNJ191" s="349">
        <f t="shared" si="302"/>
        <v>0</v>
      </c>
      <c r="QNK191" s="349">
        <f t="shared" si="302"/>
        <v>0</v>
      </c>
      <c r="QNL191" s="349">
        <f t="shared" si="302"/>
        <v>0</v>
      </c>
      <c r="QNM191" s="349">
        <f t="shared" si="302"/>
        <v>0</v>
      </c>
      <c r="QNN191" s="349">
        <f t="shared" si="302"/>
        <v>0</v>
      </c>
      <c r="QNO191" s="349">
        <f t="shared" si="302"/>
        <v>0</v>
      </c>
      <c r="QNP191" s="349">
        <f t="shared" si="302"/>
        <v>0</v>
      </c>
      <c r="QNQ191" s="349">
        <f t="shared" si="302"/>
        <v>0</v>
      </c>
      <c r="QNR191" s="349">
        <f t="shared" si="302"/>
        <v>0</v>
      </c>
      <c r="QNS191" s="349">
        <f t="shared" si="302"/>
        <v>0</v>
      </c>
      <c r="QNT191" s="349">
        <f t="shared" si="302"/>
        <v>0</v>
      </c>
      <c r="QNU191" s="349">
        <f t="shared" si="302"/>
        <v>0</v>
      </c>
      <c r="QNV191" s="349">
        <f t="shared" si="302"/>
        <v>0</v>
      </c>
      <c r="QNW191" s="349">
        <f t="shared" si="302"/>
        <v>0</v>
      </c>
      <c r="QNX191" s="349">
        <f t="shared" si="302"/>
        <v>0</v>
      </c>
      <c r="QNY191" s="349">
        <f t="shared" si="302"/>
        <v>0</v>
      </c>
      <c r="QNZ191" s="349">
        <f t="shared" si="302"/>
        <v>0</v>
      </c>
      <c r="QOA191" s="349">
        <f t="shared" si="302"/>
        <v>0</v>
      </c>
      <c r="QOB191" s="349">
        <f t="shared" si="302"/>
        <v>0</v>
      </c>
      <c r="QOC191" s="349">
        <f t="shared" si="302"/>
        <v>0</v>
      </c>
      <c r="QOD191" s="349">
        <f t="shared" si="302"/>
        <v>0</v>
      </c>
      <c r="QOE191" s="349">
        <f t="shared" si="302"/>
        <v>0</v>
      </c>
      <c r="QOF191" s="349">
        <f t="shared" si="302"/>
        <v>0</v>
      </c>
      <c r="QOG191" s="349">
        <f t="shared" si="302"/>
        <v>0</v>
      </c>
      <c r="QOH191" s="349">
        <f t="shared" si="302"/>
        <v>0</v>
      </c>
      <c r="QOI191" s="349">
        <f t="shared" si="302"/>
        <v>0</v>
      </c>
      <c r="QOJ191" s="349">
        <f t="shared" si="302"/>
        <v>0</v>
      </c>
      <c r="QOK191" s="349">
        <f t="shared" si="302"/>
        <v>0</v>
      </c>
      <c r="QOL191" s="349">
        <f t="shared" si="302"/>
        <v>0</v>
      </c>
      <c r="QOM191" s="349">
        <f t="shared" si="302"/>
        <v>0</v>
      </c>
      <c r="QON191" s="349">
        <f t="shared" si="302"/>
        <v>0</v>
      </c>
      <c r="QOO191" s="349">
        <f t="shared" si="302"/>
        <v>0</v>
      </c>
      <c r="QOP191" s="349">
        <f t="shared" si="302"/>
        <v>0</v>
      </c>
      <c r="QOQ191" s="349">
        <f t="shared" si="302"/>
        <v>0</v>
      </c>
      <c r="QOR191" s="349">
        <f t="shared" si="302"/>
        <v>0</v>
      </c>
      <c r="QOS191" s="349">
        <f t="shared" si="302"/>
        <v>0</v>
      </c>
      <c r="QOT191" s="349">
        <f t="shared" si="302"/>
        <v>0</v>
      </c>
      <c r="QOU191" s="349">
        <f t="shared" si="302"/>
        <v>0</v>
      </c>
      <c r="QOV191" s="349">
        <f t="shared" si="302"/>
        <v>0</v>
      </c>
      <c r="QOW191" s="349">
        <f t="shared" si="302"/>
        <v>0</v>
      </c>
      <c r="QOX191" s="349">
        <f t="shared" si="302"/>
        <v>0</v>
      </c>
      <c r="QOY191" s="349">
        <f t="shared" ref="QOY191:QRJ191" si="303">QOY18+QOY61+QOY105+QOY148</f>
        <v>0</v>
      </c>
      <c r="QOZ191" s="349">
        <f t="shared" si="303"/>
        <v>0</v>
      </c>
      <c r="QPA191" s="349">
        <f t="shared" si="303"/>
        <v>0</v>
      </c>
      <c r="QPB191" s="349">
        <f t="shared" si="303"/>
        <v>0</v>
      </c>
      <c r="QPC191" s="349">
        <f t="shared" si="303"/>
        <v>0</v>
      </c>
      <c r="QPD191" s="349">
        <f t="shared" si="303"/>
        <v>0</v>
      </c>
      <c r="QPE191" s="349">
        <f t="shared" si="303"/>
        <v>0</v>
      </c>
      <c r="QPF191" s="349">
        <f t="shared" si="303"/>
        <v>0</v>
      </c>
      <c r="QPG191" s="349">
        <f t="shared" si="303"/>
        <v>0</v>
      </c>
      <c r="QPH191" s="349">
        <f t="shared" si="303"/>
        <v>0</v>
      </c>
      <c r="QPI191" s="349">
        <f t="shared" si="303"/>
        <v>0</v>
      </c>
      <c r="QPJ191" s="349">
        <f t="shared" si="303"/>
        <v>0</v>
      </c>
      <c r="QPK191" s="349">
        <f t="shared" si="303"/>
        <v>0</v>
      </c>
      <c r="QPL191" s="349">
        <f t="shared" si="303"/>
        <v>0</v>
      </c>
      <c r="QPM191" s="349">
        <f t="shared" si="303"/>
        <v>0</v>
      </c>
      <c r="QPN191" s="349">
        <f t="shared" si="303"/>
        <v>0</v>
      </c>
      <c r="QPO191" s="349">
        <f t="shared" si="303"/>
        <v>0</v>
      </c>
      <c r="QPP191" s="349">
        <f t="shared" si="303"/>
        <v>0</v>
      </c>
      <c r="QPQ191" s="349">
        <f t="shared" si="303"/>
        <v>0</v>
      </c>
      <c r="QPR191" s="349">
        <f t="shared" si="303"/>
        <v>0</v>
      </c>
      <c r="QPS191" s="349">
        <f t="shared" si="303"/>
        <v>0</v>
      </c>
      <c r="QPT191" s="349">
        <f t="shared" si="303"/>
        <v>0</v>
      </c>
      <c r="QPU191" s="349">
        <f t="shared" si="303"/>
        <v>0</v>
      </c>
      <c r="QPV191" s="349">
        <f t="shared" si="303"/>
        <v>0</v>
      </c>
      <c r="QPW191" s="349">
        <f t="shared" si="303"/>
        <v>0</v>
      </c>
      <c r="QPX191" s="349">
        <f t="shared" si="303"/>
        <v>0</v>
      </c>
      <c r="QPY191" s="349">
        <f t="shared" si="303"/>
        <v>0</v>
      </c>
      <c r="QPZ191" s="349">
        <f t="shared" si="303"/>
        <v>0</v>
      </c>
      <c r="QQA191" s="349">
        <f t="shared" si="303"/>
        <v>0</v>
      </c>
      <c r="QQB191" s="349">
        <f t="shared" si="303"/>
        <v>0</v>
      </c>
      <c r="QQC191" s="349">
        <f t="shared" si="303"/>
        <v>0</v>
      </c>
      <c r="QQD191" s="349">
        <f t="shared" si="303"/>
        <v>0</v>
      </c>
      <c r="QQE191" s="349">
        <f t="shared" si="303"/>
        <v>0</v>
      </c>
      <c r="QQF191" s="349">
        <f t="shared" si="303"/>
        <v>0</v>
      </c>
      <c r="QQG191" s="349">
        <f t="shared" si="303"/>
        <v>0</v>
      </c>
      <c r="QQH191" s="349">
        <f t="shared" si="303"/>
        <v>0</v>
      </c>
      <c r="QQI191" s="349">
        <f t="shared" si="303"/>
        <v>0</v>
      </c>
      <c r="QQJ191" s="349">
        <f t="shared" si="303"/>
        <v>0</v>
      </c>
      <c r="QQK191" s="349">
        <f t="shared" si="303"/>
        <v>0</v>
      </c>
      <c r="QQL191" s="349">
        <f t="shared" si="303"/>
        <v>0</v>
      </c>
      <c r="QQM191" s="349">
        <f t="shared" si="303"/>
        <v>0</v>
      </c>
      <c r="QQN191" s="349">
        <f t="shared" si="303"/>
        <v>0</v>
      </c>
      <c r="QQO191" s="349">
        <f t="shared" si="303"/>
        <v>0</v>
      </c>
      <c r="QQP191" s="349">
        <f t="shared" si="303"/>
        <v>0</v>
      </c>
      <c r="QQQ191" s="349">
        <f t="shared" si="303"/>
        <v>0</v>
      </c>
      <c r="QQR191" s="349">
        <f t="shared" si="303"/>
        <v>0</v>
      </c>
      <c r="QQS191" s="349">
        <f t="shared" si="303"/>
        <v>0</v>
      </c>
      <c r="QQT191" s="349">
        <f t="shared" si="303"/>
        <v>0</v>
      </c>
      <c r="QQU191" s="349">
        <f t="shared" si="303"/>
        <v>0</v>
      </c>
      <c r="QQV191" s="349">
        <f t="shared" si="303"/>
        <v>0</v>
      </c>
      <c r="QQW191" s="349">
        <f t="shared" si="303"/>
        <v>0</v>
      </c>
      <c r="QQX191" s="349">
        <f t="shared" si="303"/>
        <v>0</v>
      </c>
      <c r="QQY191" s="349">
        <f t="shared" si="303"/>
        <v>0</v>
      </c>
      <c r="QQZ191" s="349">
        <f t="shared" si="303"/>
        <v>0</v>
      </c>
      <c r="QRA191" s="349">
        <f t="shared" si="303"/>
        <v>0</v>
      </c>
      <c r="QRB191" s="349">
        <f t="shared" si="303"/>
        <v>0</v>
      </c>
      <c r="QRC191" s="349">
        <f t="shared" si="303"/>
        <v>0</v>
      </c>
      <c r="QRD191" s="349">
        <f t="shared" si="303"/>
        <v>0</v>
      </c>
      <c r="QRE191" s="349">
        <f t="shared" si="303"/>
        <v>0</v>
      </c>
      <c r="QRF191" s="349">
        <f t="shared" si="303"/>
        <v>0</v>
      </c>
      <c r="QRG191" s="349">
        <f t="shared" si="303"/>
        <v>0</v>
      </c>
      <c r="QRH191" s="349">
        <f t="shared" si="303"/>
        <v>0</v>
      </c>
      <c r="QRI191" s="349">
        <f t="shared" si="303"/>
        <v>0</v>
      </c>
      <c r="QRJ191" s="349">
        <f t="shared" si="303"/>
        <v>0</v>
      </c>
      <c r="QRK191" s="349">
        <f t="shared" ref="QRK191:QTV191" si="304">QRK18+QRK61+QRK105+QRK148</f>
        <v>0</v>
      </c>
      <c r="QRL191" s="349">
        <f t="shared" si="304"/>
        <v>0</v>
      </c>
      <c r="QRM191" s="349">
        <f t="shared" si="304"/>
        <v>0</v>
      </c>
      <c r="QRN191" s="349">
        <f t="shared" si="304"/>
        <v>0</v>
      </c>
      <c r="QRO191" s="349">
        <f t="shared" si="304"/>
        <v>0</v>
      </c>
      <c r="QRP191" s="349">
        <f t="shared" si="304"/>
        <v>0</v>
      </c>
      <c r="QRQ191" s="349">
        <f t="shared" si="304"/>
        <v>0</v>
      </c>
      <c r="QRR191" s="349">
        <f t="shared" si="304"/>
        <v>0</v>
      </c>
      <c r="QRS191" s="349">
        <f t="shared" si="304"/>
        <v>0</v>
      </c>
      <c r="QRT191" s="349">
        <f t="shared" si="304"/>
        <v>0</v>
      </c>
      <c r="QRU191" s="349">
        <f t="shared" si="304"/>
        <v>0</v>
      </c>
      <c r="QRV191" s="349">
        <f t="shared" si="304"/>
        <v>0</v>
      </c>
      <c r="QRW191" s="349">
        <f t="shared" si="304"/>
        <v>0</v>
      </c>
      <c r="QRX191" s="349">
        <f t="shared" si="304"/>
        <v>0</v>
      </c>
      <c r="QRY191" s="349">
        <f t="shared" si="304"/>
        <v>0</v>
      </c>
      <c r="QRZ191" s="349">
        <f t="shared" si="304"/>
        <v>0</v>
      </c>
      <c r="QSA191" s="349">
        <f t="shared" si="304"/>
        <v>0</v>
      </c>
      <c r="QSB191" s="349">
        <f t="shared" si="304"/>
        <v>0</v>
      </c>
      <c r="QSC191" s="349">
        <f t="shared" si="304"/>
        <v>0</v>
      </c>
      <c r="QSD191" s="349">
        <f t="shared" si="304"/>
        <v>0</v>
      </c>
      <c r="QSE191" s="349">
        <f t="shared" si="304"/>
        <v>0</v>
      </c>
      <c r="QSF191" s="349">
        <f t="shared" si="304"/>
        <v>0</v>
      </c>
      <c r="QSG191" s="349">
        <f t="shared" si="304"/>
        <v>0</v>
      </c>
      <c r="QSH191" s="349">
        <f t="shared" si="304"/>
        <v>0</v>
      </c>
      <c r="QSI191" s="349">
        <f t="shared" si="304"/>
        <v>0</v>
      </c>
      <c r="QSJ191" s="349">
        <f t="shared" si="304"/>
        <v>0</v>
      </c>
      <c r="QSK191" s="349">
        <f t="shared" si="304"/>
        <v>0</v>
      </c>
      <c r="QSL191" s="349">
        <f t="shared" si="304"/>
        <v>0</v>
      </c>
      <c r="QSM191" s="349">
        <f t="shared" si="304"/>
        <v>0</v>
      </c>
      <c r="QSN191" s="349">
        <f t="shared" si="304"/>
        <v>0</v>
      </c>
      <c r="QSO191" s="349">
        <f t="shared" si="304"/>
        <v>0</v>
      </c>
      <c r="QSP191" s="349">
        <f t="shared" si="304"/>
        <v>0</v>
      </c>
      <c r="QSQ191" s="349">
        <f t="shared" si="304"/>
        <v>0</v>
      </c>
      <c r="QSR191" s="349">
        <f t="shared" si="304"/>
        <v>0</v>
      </c>
      <c r="QSS191" s="349">
        <f t="shared" si="304"/>
        <v>0</v>
      </c>
      <c r="QST191" s="349">
        <f t="shared" si="304"/>
        <v>0</v>
      </c>
      <c r="QSU191" s="349">
        <f t="shared" si="304"/>
        <v>0</v>
      </c>
      <c r="QSV191" s="349">
        <f t="shared" si="304"/>
        <v>0</v>
      </c>
      <c r="QSW191" s="349">
        <f t="shared" si="304"/>
        <v>0</v>
      </c>
      <c r="QSX191" s="349">
        <f t="shared" si="304"/>
        <v>0</v>
      </c>
      <c r="QSY191" s="349">
        <f t="shared" si="304"/>
        <v>0</v>
      </c>
      <c r="QSZ191" s="349">
        <f t="shared" si="304"/>
        <v>0</v>
      </c>
      <c r="QTA191" s="349">
        <f t="shared" si="304"/>
        <v>0</v>
      </c>
      <c r="QTB191" s="349">
        <f t="shared" si="304"/>
        <v>0</v>
      </c>
      <c r="QTC191" s="349">
        <f t="shared" si="304"/>
        <v>0</v>
      </c>
      <c r="QTD191" s="349">
        <f t="shared" si="304"/>
        <v>0</v>
      </c>
      <c r="QTE191" s="349">
        <f t="shared" si="304"/>
        <v>0</v>
      </c>
      <c r="QTF191" s="349">
        <f t="shared" si="304"/>
        <v>0</v>
      </c>
      <c r="QTG191" s="349">
        <f t="shared" si="304"/>
        <v>0</v>
      </c>
      <c r="QTH191" s="349">
        <f t="shared" si="304"/>
        <v>0</v>
      </c>
      <c r="QTI191" s="349">
        <f t="shared" si="304"/>
        <v>0</v>
      </c>
      <c r="QTJ191" s="349">
        <f t="shared" si="304"/>
        <v>0</v>
      </c>
      <c r="QTK191" s="349">
        <f t="shared" si="304"/>
        <v>0</v>
      </c>
      <c r="QTL191" s="349">
        <f t="shared" si="304"/>
        <v>0</v>
      </c>
      <c r="QTM191" s="349">
        <f t="shared" si="304"/>
        <v>0</v>
      </c>
      <c r="QTN191" s="349">
        <f t="shared" si="304"/>
        <v>0</v>
      </c>
      <c r="QTO191" s="349">
        <f t="shared" si="304"/>
        <v>0</v>
      </c>
      <c r="QTP191" s="349">
        <f t="shared" si="304"/>
        <v>0</v>
      </c>
      <c r="QTQ191" s="349">
        <f t="shared" si="304"/>
        <v>0</v>
      </c>
      <c r="QTR191" s="349">
        <f t="shared" si="304"/>
        <v>0</v>
      </c>
      <c r="QTS191" s="349">
        <f t="shared" si="304"/>
        <v>0</v>
      </c>
      <c r="QTT191" s="349">
        <f t="shared" si="304"/>
        <v>0</v>
      </c>
      <c r="QTU191" s="349">
        <f t="shared" si="304"/>
        <v>0</v>
      </c>
      <c r="QTV191" s="349">
        <f t="shared" si="304"/>
        <v>0</v>
      </c>
      <c r="QTW191" s="349">
        <f t="shared" ref="QTW191:QWH191" si="305">QTW18+QTW61+QTW105+QTW148</f>
        <v>0</v>
      </c>
      <c r="QTX191" s="349">
        <f t="shared" si="305"/>
        <v>0</v>
      </c>
      <c r="QTY191" s="349">
        <f t="shared" si="305"/>
        <v>0</v>
      </c>
      <c r="QTZ191" s="349">
        <f t="shared" si="305"/>
        <v>0</v>
      </c>
      <c r="QUA191" s="349">
        <f t="shared" si="305"/>
        <v>0</v>
      </c>
      <c r="QUB191" s="349">
        <f t="shared" si="305"/>
        <v>0</v>
      </c>
      <c r="QUC191" s="349">
        <f t="shared" si="305"/>
        <v>0</v>
      </c>
      <c r="QUD191" s="349">
        <f t="shared" si="305"/>
        <v>0</v>
      </c>
      <c r="QUE191" s="349">
        <f t="shared" si="305"/>
        <v>0</v>
      </c>
      <c r="QUF191" s="349">
        <f t="shared" si="305"/>
        <v>0</v>
      </c>
      <c r="QUG191" s="349">
        <f t="shared" si="305"/>
        <v>0</v>
      </c>
      <c r="QUH191" s="349">
        <f t="shared" si="305"/>
        <v>0</v>
      </c>
      <c r="QUI191" s="349">
        <f t="shared" si="305"/>
        <v>0</v>
      </c>
      <c r="QUJ191" s="349">
        <f t="shared" si="305"/>
        <v>0</v>
      </c>
      <c r="QUK191" s="349">
        <f t="shared" si="305"/>
        <v>0</v>
      </c>
      <c r="QUL191" s="349">
        <f t="shared" si="305"/>
        <v>0</v>
      </c>
      <c r="QUM191" s="349">
        <f t="shared" si="305"/>
        <v>0</v>
      </c>
      <c r="QUN191" s="349">
        <f t="shared" si="305"/>
        <v>0</v>
      </c>
      <c r="QUO191" s="349">
        <f t="shared" si="305"/>
        <v>0</v>
      </c>
      <c r="QUP191" s="349">
        <f t="shared" si="305"/>
        <v>0</v>
      </c>
      <c r="QUQ191" s="349">
        <f t="shared" si="305"/>
        <v>0</v>
      </c>
      <c r="QUR191" s="349">
        <f t="shared" si="305"/>
        <v>0</v>
      </c>
      <c r="QUS191" s="349">
        <f t="shared" si="305"/>
        <v>0</v>
      </c>
      <c r="QUT191" s="349">
        <f t="shared" si="305"/>
        <v>0</v>
      </c>
      <c r="QUU191" s="349">
        <f t="shared" si="305"/>
        <v>0</v>
      </c>
      <c r="QUV191" s="349">
        <f t="shared" si="305"/>
        <v>0</v>
      </c>
      <c r="QUW191" s="349">
        <f t="shared" si="305"/>
        <v>0</v>
      </c>
      <c r="QUX191" s="349">
        <f t="shared" si="305"/>
        <v>0</v>
      </c>
      <c r="QUY191" s="349">
        <f t="shared" si="305"/>
        <v>0</v>
      </c>
      <c r="QUZ191" s="349">
        <f t="shared" si="305"/>
        <v>0</v>
      </c>
      <c r="QVA191" s="349">
        <f t="shared" si="305"/>
        <v>0</v>
      </c>
      <c r="QVB191" s="349">
        <f t="shared" si="305"/>
        <v>0</v>
      </c>
      <c r="QVC191" s="349">
        <f t="shared" si="305"/>
        <v>0</v>
      </c>
      <c r="QVD191" s="349">
        <f t="shared" si="305"/>
        <v>0</v>
      </c>
      <c r="QVE191" s="349">
        <f t="shared" si="305"/>
        <v>0</v>
      </c>
      <c r="QVF191" s="349">
        <f t="shared" si="305"/>
        <v>0</v>
      </c>
      <c r="QVG191" s="349">
        <f t="shared" si="305"/>
        <v>0</v>
      </c>
      <c r="QVH191" s="349">
        <f t="shared" si="305"/>
        <v>0</v>
      </c>
      <c r="QVI191" s="349">
        <f t="shared" si="305"/>
        <v>0</v>
      </c>
      <c r="QVJ191" s="349">
        <f t="shared" si="305"/>
        <v>0</v>
      </c>
      <c r="QVK191" s="349">
        <f t="shared" si="305"/>
        <v>0</v>
      </c>
      <c r="QVL191" s="349">
        <f t="shared" si="305"/>
        <v>0</v>
      </c>
      <c r="QVM191" s="349">
        <f t="shared" si="305"/>
        <v>0</v>
      </c>
      <c r="QVN191" s="349">
        <f t="shared" si="305"/>
        <v>0</v>
      </c>
      <c r="QVO191" s="349">
        <f t="shared" si="305"/>
        <v>0</v>
      </c>
      <c r="QVP191" s="349">
        <f t="shared" si="305"/>
        <v>0</v>
      </c>
      <c r="QVQ191" s="349">
        <f t="shared" si="305"/>
        <v>0</v>
      </c>
      <c r="QVR191" s="349">
        <f t="shared" si="305"/>
        <v>0</v>
      </c>
      <c r="QVS191" s="349">
        <f t="shared" si="305"/>
        <v>0</v>
      </c>
      <c r="QVT191" s="349">
        <f t="shared" si="305"/>
        <v>0</v>
      </c>
      <c r="QVU191" s="349">
        <f t="shared" si="305"/>
        <v>0</v>
      </c>
      <c r="QVV191" s="349">
        <f t="shared" si="305"/>
        <v>0</v>
      </c>
      <c r="QVW191" s="349">
        <f t="shared" si="305"/>
        <v>0</v>
      </c>
      <c r="QVX191" s="349">
        <f t="shared" si="305"/>
        <v>0</v>
      </c>
      <c r="QVY191" s="349">
        <f t="shared" si="305"/>
        <v>0</v>
      </c>
      <c r="QVZ191" s="349">
        <f t="shared" si="305"/>
        <v>0</v>
      </c>
      <c r="QWA191" s="349">
        <f t="shared" si="305"/>
        <v>0</v>
      </c>
      <c r="QWB191" s="349">
        <f t="shared" si="305"/>
        <v>0</v>
      </c>
      <c r="QWC191" s="349">
        <f t="shared" si="305"/>
        <v>0</v>
      </c>
      <c r="QWD191" s="349">
        <f t="shared" si="305"/>
        <v>0</v>
      </c>
      <c r="QWE191" s="349">
        <f t="shared" si="305"/>
        <v>0</v>
      </c>
      <c r="QWF191" s="349">
        <f t="shared" si="305"/>
        <v>0</v>
      </c>
      <c r="QWG191" s="349">
        <f t="shared" si="305"/>
        <v>0</v>
      </c>
      <c r="QWH191" s="349">
        <f t="shared" si="305"/>
        <v>0</v>
      </c>
      <c r="QWI191" s="349">
        <f t="shared" ref="QWI191:QYT191" si="306">QWI18+QWI61+QWI105+QWI148</f>
        <v>0</v>
      </c>
      <c r="QWJ191" s="349">
        <f t="shared" si="306"/>
        <v>0</v>
      </c>
      <c r="QWK191" s="349">
        <f t="shared" si="306"/>
        <v>0</v>
      </c>
      <c r="QWL191" s="349">
        <f t="shared" si="306"/>
        <v>0</v>
      </c>
      <c r="QWM191" s="349">
        <f t="shared" si="306"/>
        <v>0</v>
      </c>
      <c r="QWN191" s="349">
        <f t="shared" si="306"/>
        <v>0</v>
      </c>
      <c r="QWO191" s="349">
        <f t="shared" si="306"/>
        <v>0</v>
      </c>
      <c r="QWP191" s="349">
        <f t="shared" si="306"/>
        <v>0</v>
      </c>
      <c r="QWQ191" s="349">
        <f t="shared" si="306"/>
        <v>0</v>
      </c>
      <c r="QWR191" s="349">
        <f t="shared" si="306"/>
        <v>0</v>
      </c>
      <c r="QWS191" s="349">
        <f t="shared" si="306"/>
        <v>0</v>
      </c>
      <c r="QWT191" s="349">
        <f t="shared" si="306"/>
        <v>0</v>
      </c>
      <c r="QWU191" s="349">
        <f t="shared" si="306"/>
        <v>0</v>
      </c>
      <c r="QWV191" s="349">
        <f t="shared" si="306"/>
        <v>0</v>
      </c>
      <c r="QWW191" s="349">
        <f t="shared" si="306"/>
        <v>0</v>
      </c>
      <c r="QWX191" s="349">
        <f t="shared" si="306"/>
        <v>0</v>
      </c>
      <c r="QWY191" s="349">
        <f t="shared" si="306"/>
        <v>0</v>
      </c>
      <c r="QWZ191" s="349">
        <f t="shared" si="306"/>
        <v>0</v>
      </c>
      <c r="QXA191" s="349">
        <f t="shared" si="306"/>
        <v>0</v>
      </c>
      <c r="QXB191" s="349">
        <f t="shared" si="306"/>
        <v>0</v>
      </c>
      <c r="QXC191" s="349">
        <f t="shared" si="306"/>
        <v>0</v>
      </c>
      <c r="QXD191" s="349">
        <f t="shared" si="306"/>
        <v>0</v>
      </c>
      <c r="QXE191" s="349">
        <f t="shared" si="306"/>
        <v>0</v>
      </c>
      <c r="QXF191" s="349">
        <f t="shared" si="306"/>
        <v>0</v>
      </c>
      <c r="QXG191" s="349">
        <f t="shared" si="306"/>
        <v>0</v>
      </c>
      <c r="QXH191" s="349">
        <f t="shared" si="306"/>
        <v>0</v>
      </c>
      <c r="QXI191" s="349">
        <f t="shared" si="306"/>
        <v>0</v>
      </c>
      <c r="QXJ191" s="349">
        <f t="shared" si="306"/>
        <v>0</v>
      </c>
      <c r="QXK191" s="349">
        <f t="shared" si="306"/>
        <v>0</v>
      </c>
      <c r="QXL191" s="349">
        <f t="shared" si="306"/>
        <v>0</v>
      </c>
      <c r="QXM191" s="349">
        <f t="shared" si="306"/>
        <v>0</v>
      </c>
      <c r="QXN191" s="349">
        <f t="shared" si="306"/>
        <v>0</v>
      </c>
      <c r="QXO191" s="349">
        <f t="shared" si="306"/>
        <v>0</v>
      </c>
      <c r="QXP191" s="349">
        <f t="shared" si="306"/>
        <v>0</v>
      </c>
      <c r="QXQ191" s="349">
        <f t="shared" si="306"/>
        <v>0</v>
      </c>
      <c r="QXR191" s="349">
        <f t="shared" si="306"/>
        <v>0</v>
      </c>
      <c r="QXS191" s="349">
        <f t="shared" si="306"/>
        <v>0</v>
      </c>
      <c r="QXT191" s="349">
        <f t="shared" si="306"/>
        <v>0</v>
      </c>
      <c r="QXU191" s="349">
        <f t="shared" si="306"/>
        <v>0</v>
      </c>
      <c r="QXV191" s="349">
        <f t="shared" si="306"/>
        <v>0</v>
      </c>
      <c r="QXW191" s="349">
        <f t="shared" si="306"/>
        <v>0</v>
      </c>
      <c r="QXX191" s="349">
        <f t="shared" si="306"/>
        <v>0</v>
      </c>
      <c r="QXY191" s="349">
        <f t="shared" si="306"/>
        <v>0</v>
      </c>
      <c r="QXZ191" s="349">
        <f t="shared" si="306"/>
        <v>0</v>
      </c>
      <c r="QYA191" s="349">
        <f t="shared" si="306"/>
        <v>0</v>
      </c>
      <c r="QYB191" s="349">
        <f t="shared" si="306"/>
        <v>0</v>
      </c>
      <c r="QYC191" s="349">
        <f t="shared" si="306"/>
        <v>0</v>
      </c>
      <c r="QYD191" s="349">
        <f t="shared" si="306"/>
        <v>0</v>
      </c>
      <c r="QYE191" s="349">
        <f t="shared" si="306"/>
        <v>0</v>
      </c>
      <c r="QYF191" s="349">
        <f t="shared" si="306"/>
        <v>0</v>
      </c>
      <c r="QYG191" s="349">
        <f t="shared" si="306"/>
        <v>0</v>
      </c>
      <c r="QYH191" s="349">
        <f t="shared" si="306"/>
        <v>0</v>
      </c>
      <c r="QYI191" s="349">
        <f t="shared" si="306"/>
        <v>0</v>
      </c>
      <c r="QYJ191" s="349">
        <f t="shared" si="306"/>
        <v>0</v>
      </c>
      <c r="QYK191" s="349">
        <f t="shared" si="306"/>
        <v>0</v>
      </c>
      <c r="QYL191" s="349">
        <f t="shared" si="306"/>
        <v>0</v>
      </c>
      <c r="QYM191" s="349">
        <f t="shared" si="306"/>
        <v>0</v>
      </c>
      <c r="QYN191" s="349">
        <f t="shared" si="306"/>
        <v>0</v>
      </c>
      <c r="QYO191" s="349">
        <f t="shared" si="306"/>
        <v>0</v>
      </c>
      <c r="QYP191" s="349">
        <f t="shared" si="306"/>
        <v>0</v>
      </c>
      <c r="QYQ191" s="349">
        <f t="shared" si="306"/>
        <v>0</v>
      </c>
      <c r="QYR191" s="349">
        <f t="shared" si="306"/>
        <v>0</v>
      </c>
      <c r="QYS191" s="349">
        <f t="shared" si="306"/>
        <v>0</v>
      </c>
      <c r="QYT191" s="349">
        <f t="shared" si="306"/>
        <v>0</v>
      </c>
      <c r="QYU191" s="349">
        <f t="shared" ref="QYU191:RBF191" si="307">QYU18+QYU61+QYU105+QYU148</f>
        <v>0</v>
      </c>
      <c r="QYV191" s="349">
        <f t="shared" si="307"/>
        <v>0</v>
      </c>
      <c r="QYW191" s="349">
        <f t="shared" si="307"/>
        <v>0</v>
      </c>
      <c r="QYX191" s="349">
        <f t="shared" si="307"/>
        <v>0</v>
      </c>
      <c r="QYY191" s="349">
        <f t="shared" si="307"/>
        <v>0</v>
      </c>
      <c r="QYZ191" s="349">
        <f t="shared" si="307"/>
        <v>0</v>
      </c>
      <c r="QZA191" s="349">
        <f t="shared" si="307"/>
        <v>0</v>
      </c>
      <c r="QZB191" s="349">
        <f t="shared" si="307"/>
        <v>0</v>
      </c>
      <c r="QZC191" s="349">
        <f t="shared" si="307"/>
        <v>0</v>
      </c>
      <c r="QZD191" s="349">
        <f t="shared" si="307"/>
        <v>0</v>
      </c>
      <c r="QZE191" s="349">
        <f t="shared" si="307"/>
        <v>0</v>
      </c>
      <c r="QZF191" s="349">
        <f t="shared" si="307"/>
        <v>0</v>
      </c>
      <c r="QZG191" s="349">
        <f t="shared" si="307"/>
        <v>0</v>
      </c>
      <c r="QZH191" s="349">
        <f t="shared" si="307"/>
        <v>0</v>
      </c>
      <c r="QZI191" s="349">
        <f t="shared" si="307"/>
        <v>0</v>
      </c>
      <c r="QZJ191" s="349">
        <f t="shared" si="307"/>
        <v>0</v>
      </c>
      <c r="QZK191" s="349">
        <f t="shared" si="307"/>
        <v>0</v>
      </c>
      <c r="QZL191" s="349">
        <f t="shared" si="307"/>
        <v>0</v>
      </c>
      <c r="QZM191" s="349">
        <f t="shared" si="307"/>
        <v>0</v>
      </c>
      <c r="QZN191" s="349">
        <f t="shared" si="307"/>
        <v>0</v>
      </c>
      <c r="QZO191" s="349">
        <f t="shared" si="307"/>
        <v>0</v>
      </c>
      <c r="QZP191" s="349">
        <f t="shared" si="307"/>
        <v>0</v>
      </c>
      <c r="QZQ191" s="349">
        <f t="shared" si="307"/>
        <v>0</v>
      </c>
      <c r="QZR191" s="349">
        <f t="shared" si="307"/>
        <v>0</v>
      </c>
      <c r="QZS191" s="349">
        <f t="shared" si="307"/>
        <v>0</v>
      </c>
      <c r="QZT191" s="349">
        <f t="shared" si="307"/>
        <v>0</v>
      </c>
      <c r="QZU191" s="349">
        <f t="shared" si="307"/>
        <v>0</v>
      </c>
      <c r="QZV191" s="349">
        <f t="shared" si="307"/>
        <v>0</v>
      </c>
      <c r="QZW191" s="349">
        <f t="shared" si="307"/>
        <v>0</v>
      </c>
      <c r="QZX191" s="349">
        <f t="shared" si="307"/>
        <v>0</v>
      </c>
      <c r="QZY191" s="349">
        <f t="shared" si="307"/>
        <v>0</v>
      </c>
      <c r="QZZ191" s="349">
        <f t="shared" si="307"/>
        <v>0</v>
      </c>
      <c r="RAA191" s="349">
        <f t="shared" si="307"/>
        <v>0</v>
      </c>
      <c r="RAB191" s="349">
        <f t="shared" si="307"/>
        <v>0</v>
      </c>
      <c r="RAC191" s="349">
        <f t="shared" si="307"/>
        <v>0</v>
      </c>
      <c r="RAD191" s="349">
        <f t="shared" si="307"/>
        <v>0</v>
      </c>
      <c r="RAE191" s="349">
        <f t="shared" si="307"/>
        <v>0</v>
      </c>
      <c r="RAF191" s="349">
        <f t="shared" si="307"/>
        <v>0</v>
      </c>
      <c r="RAG191" s="349">
        <f t="shared" si="307"/>
        <v>0</v>
      </c>
      <c r="RAH191" s="349">
        <f t="shared" si="307"/>
        <v>0</v>
      </c>
      <c r="RAI191" s="349">
        <f t="shared" si="307"/>
        <v>0</v>
      </c>
      <c r="RAJ191" s="349">
        <f t="shared" si="307"/>
        <v>0</v>
      </c>
      <c r="RAK191" s="349">
        <f t="shared" si="307"/>
        <v>0</v>
      </c>
      <c r="RAL191" s="349">
        <f t="shared" si="307"/>
        <v>0</v>
      </c>
      <c r="RAM191" s="349">
        <f t="shared" si="307"/>
        <v>0</v>
      </c>
      <c r="RAN191" s="349">
        <f t="shared" si="307"/>
        <v>0</v>
      </c>
      <c r="RAO191" s="349">
        <f t="shared" si="307"/>
        <v>0</v>
      </c>
      <c r="RAP191" s="349">
        <f t="shared" si="307"/>
        <v>0</v>
      </c>
      <c r="RAQ191" s="349">
        <f t="shared" si="307"/>
        <v>0</v>
      </c>
      <c r="RAR191" s="349">
        <f t="shared" si="307"/>
        <v>0</v>
      </c>
      <c r="RAS191" s="349">
        <f t="shared" si="307"/>
        <v>0</v>
      </c>
      <c r="RAT191" s="349">
        <f t="shared" si="307"/>
        <v>0</v>
      </c>
      <c r="RAU191" s="349">
        <f t="shared" si="307"/>
        <v>0</v>
      </c>
      <c r="RAV191" s="349">
        <f t="shared" si="307"/>
        <v>0</v>
      </c>
      <c r="RAW191" s="349">
        <f t="shared" si="307"/>
        <v>0</v>
      </c>
      <c r="RAX191" s="349">
        <f t="shared" si="307"/>
        <v>0</v>
      </c>
      <c r="RAY191" s="349">
        <f t="shared" si="307"/>
        <v>0</v>
      </c>
      <c r="RAZ191" s="349">
        <f t="shared" si="307"/>
        <v>0</v>
      </c>
      <c r="RBA191" s="349">
        <f t="shared" si="307"/>
        <v>0</v>
      </c>
      <c r="RBB191" s="349">
        <f t="shared" si="307"/>
        <v>0</v>
      </c>
      <c r="RBC191" s="349">
        <f t="shared" si="307"/>
        <v>0</v>
      </c>
      <c r="RBD191" s="349">
        <f t="shared" si="307"/>
        <v>0</v>
      </c>
      <c r="RBE191" s="349">
        <f t="shared" si="307"/>
        <v>0</v>
      </c>
      <c r="RBF191" s="349">
        <f t="shared" si="307"/>
        <v>0</v>
      </c>
      <c r="RBG191" s="349">
        <f t="shared" ref="RBG191:RDR191" si="308">RBG18+RBG61+RBG105+RBG148</f>
        <v>0</v>
      </c>
      <c r="RBH191" s="349">
        <f t="shared" si="308"/>
        <v>0</v>
      </c>
      <c r="RBI191" s="349">
        <f t="shared" si="308"/>
        <v>0</v>
      </c>
      <c r="RBJ191" s="349">
        <f t="shared" si="308"/>
        <v>0</v>
      </c>
      <c r="RBK191" s="349">
        <f t="shared" si="308"/>
        <v>0</v>
      </c>
      <c r="RBL191" s="349">
        <f t="shared" si="308"/>
        <v>0</v>
      </c>
      <c r="RBM191" s="349">
        <f t="shared" si="308"/>
        <v>0</v>
      </c>
      <c r="RBN191" s="349">
        <f t="shared" si="308"/>
        <v>0</v>
      </c>
      <c r="RBO191" s="349">
        <f t="shared" si="308"/>
        <v>0</v>
      </c>
      <c r="RBP191" s="349">
        <f t="shared" si="308"/>
        <v>0</v>
      </c>
      <c r="RBQ191" s="349">
        <f t="shared" si="308"/>
        <v>0</v>
      </c>
      <c r="RBR191" s="349">
        <f t="shared" si="308"/>
        <v>0</v>
      </c>
      <c r="RBS191" s="349">
        <f t="shared" si="308"/>
        <v>0</v>
      </c>
      <c r="RBT191" s="349">
        <f t="shared" si="308"/>
        <v>0</v>
      </c>
      <c r="RBU191" s="349">
        <f t="shared" si="308"/>
        <v>0</v>
      </c>
      <c r="RBV191" s="349">
        <f t="shared" si="308"/>
        <v>0</v>
      </c>
      <c r="RBW191" s="349">
        <f t="shared" si="308"/>
        <v>0</v>
      </c>
      <c r="RBX191" s="349">
        <f t="shared" si="308"/>
        <v>0</v>
      </c>
      <c r="RBY191" s="349">
        <f t="shared" si="308"/>
        <v>0</v>
      </c>
      <c r="RBZ191" s="349">
        <f t="shared" si="308"/>
        <v>0</v>
      </c>
      <c r="RCA191" s="349">
        <f t="shared" si="308"/>
        <v>0</v>
      </c>
      <c r="RCB191" s="349">
        <f t="shared" si="308"/>
        <v>0</v>
      </c>
      <c r="RCC191" s="349">
        <f t="shared" si="308"/>
        <v>0</v>
      </c>
      <c r="RCD191" s="349">
        <f t="shared" si="308"/>
        <v>0</v>
      </c>
      <c r="RCE191" s="349">
        <f t="shared" si="308"/>
        <v>0</v>
      </c>
      <c r="RCF191" s="349">
        <f t="shared" si="308"/>
        <v>0</v>
      </c>
      <c r="RCG191" s="349">
        <f t="shared" si="308"/>
        <v>0</v>
      </c>
      <c r="RCH191" s="349">
        <f t="shared" si="308"/>
        <v>0</v>
      </c>
      <c r="RCI191" s="349">
        <f t="shared" si="308"/>
        <v>0</v>
      </c>
      <c r="RCJ191" s="349">
        <f t="shared" si="308"/>
        <v>0</v>
      </c>
      <c r="RCK191" s="349">
        <f t="shared" si="308"/>
        <v>0</v>
      </c>
      <c r="RCL191" s="349">
        <f t="shared" si="308"/>
        <v>0</v>
      </c>
      <c r="RCM191" s="349">
        <f t="shared" si="308"/>
        <v>0</v>
      </c>
      <c r="RCN191" s="349">
        <f t="shared" si="308"/>
        <v>0</v>
      </c>
      <c r="RCO191" s="349">
        <f t="shared" si="308"/>
        <v>0</v>
      </c>
      <c r="RCP191" s="349">
        <f t="shared" si="308"/>
        <v>0</v>
      </c>
      <c r="RCQ191" s="349">
        <f t="shared" si="308"/>
        <v>0</v>
      </c>
      <c r="RCR191" s="349">
        <f t="shared" si="308"/>
        <v>0</v>
      </c>
      <c r="RCS191" s="349">
        <f t="shared" si="308"/>
        <v>0</v>
      </c>
      <c r="RCT191" s="349">
        <f t="shared" si="308"/>
        <v>0</v>
      </c>
      <c r="RCU191" s="349">
        <f t="shared" si="308"/>
        <v>0</v>
      </c>
      <c r="RCV191" s="349">
        <f t="shared" si="308"/>
        <v>0</v>
      </c>
      <c r="RCW191" s="349">
        <f t="shared" si="308"/>
        <v>0</v>
      </c>
      <c r="RCX191" s="349">
        <f t="shared" si="308"/>
        <v>0</v>
      </c>
      <c r="RCY191" s="349">
        <f t="shared" si="308"/>
        <v>0</v>
      </c>
      <c r="RCZ191" s="349">
        <f t="shared" si="308"/>
        <v>0</v>
      </c>
      <c r="RDA191" s="349">
        <f t="shared" si="308"/>
        <v>0</v>
      </c>
      <c r="RDB191" s="349">
        <f t="shared" si="308"/>
        <v>0</v>
      </c>
      <c r="RDC191" s="349">
        <f t="shared" si="308"/>
        <v>0</v>
      </c>
      <c r="RDD191" s="349">
        <f t="shared" si="308"/>
        <v>0</v>
      </c>
      <c r="RDE191" s="349">
        <f t="shared" si="308"/>
        <v>0</v>
      </c>
      <c r="RDF191" s="349">
        <f t="shared" si="308"/>
        <v>0</v>
      </c>
      <c r="RDG191" s="349">
        <f t="shared" si="308"/>
        <v>0</v>
      </c>
      <c r="RDH191" s="349">
        <f t="shared" si="308"/>
        <v>0</v>
      </c>
      <c r="RDI191" s="349">
        <f t="shared" si="308"/>
        <v>0</v>
      </c>
      <c r="RDJ191" s="349">
        <f t="shared" si="308"/>
        <v>0</v>
      </c>
      <c r="RDK191" s="349">
        <f t="shared" si="308"/>
        <v>0</v>
      </c>
      <c r="RDL191" s="349">
        <f t="shared" si="308"/>
        <v>0</v>
      </c>
      <c r="RDM191" s="349">
        <f t="shared" si="308"/>
        <v>0</v>
      </c>
      <c r="RDN191" s="349">
        <f t="shared" si="308"/>
        <v>0</v>
      </c>
      <c r="RDO191" s="349">
        <f t="shared" si="308"/>
        <v>0</v>
      </c>
      <c r="RDP191" s="349">
        <f t="shared" si="308"/>
        <v>0</v>
      </c>
      <c r="RDQ191" s="349">
        <f t="shared" si="308"/>
        <v>0</v>
      </c>
      <c r="RDR191" s="349">
        <f t="shared" si="308"/>
        <v>0</v>
      </c>
      <c r="RDS191" s="349">
        <f t="shared" ref="RDS191:RGD191" si="309">RDS18+RDS61+RDS105+RDS148</f>
        <v>0</v>
      </c>
      <c r="RDT191" s="349">
        <f t="shared" si="309"/>
        <v>0</v>
      </c>
      <c r="RDU191" s="349">
        <f t="shared" si="309"/>
        <v>0</v>
      </c>
      <c r="RDV191" s="349">
        <f t="shared" si="309"/>
        <v>0</v>
      </c>
      <c r="RDW191" s="349">
        <f t="shared" si="309"/>
        <v>0</v>
      </c>
      <c r="RDX191" s="349">
        <f t="shared" si="309"/>
        <v>0</v>
      </c>
      <c r="RDY191" s="349">
        <f t="shared" si="309"/>
        <v>0</v>
      </c>
      <c r="RDZ191" s="349">
        <f t="shared" si="309"/>
        <v>0</v>
      </c>
      <c r="REA191" s="349">
        <f t="shared" si="309"/>
        <v>0</v>
      </c>
      <c r="REB191" s="349">
        <f t="shared" si="309"/>
        <v>0</v>
      </c>
      <c r="REC191" s="349">
        <f t="shared" si="309"/>
        <v>0</v>
      </c>
      <c r="RED191" s="349">
        <f t="shared" si="309"/>
        <v>0</v>
      </c>
      <c r="REE191" s="349">
        <f t="shared" si="309"/>
        <v>0</v>
      </c>
      <c r="REF191" s="349">
        <f t="shared" si="309"/>
        <v>0</v>
      </c>
      <c r="REG191" s="349">
        <f t="shared" si="309"/>
        <v>0</v>
      </c>
      <c r="REH191" s="349">
        <f t="shared" si="309"/>
        <v>0</v>
      </c>
      <c r="REI191" s="349">
        <f t="shared" si="309"/>
        <v>0</v>
      </c>
      <c r="REJ191" s="349">
        <f t="shared" si="309"/>
        <v>0</v>
      </c>
      <c r="REK191" s="349">
        <f t="shared" si="309"/>
        <v>0</v>
      </c>
      <c r="REL191" s="349">
        <f t="shared" si="309"/>
        <v>0</v>
      </c>
      <c r="REM191" s="349">
        <f t="shared" si="309"/>
        <v>0</v>
      </c>
      <c r="REN191" s="349">
        <f t="shared" si="309"/>
        <v>0</v>
      </c>
      <c r="REO191" s="349">
        <f t="shared" si="309"/>
        <v>0</v>
      </c>
      <c r="REP191" s="349">
        <f t="shared" si="309"/>
        <v>0</v>
      </c>
      <c r="REQ191" s="349">
        <f t="shared" si="309"/>
        <v>0</v>
      </c>
      <c r="RER191" s="349">
        <f t="shared" si="309"/>
        <v>0</v>
      </c>
      <c r="RES191" s="349">
        <f t="shared" si="309"/>
        <v>0</v>
      </c>
      <c r="RET191" s="349">
        <f t="shared" si="309"/>
        <v>0</v>
      </c>
      <c r="REU191" s="349">
        <f t="shared" si="309"/>
        <v>0</v>
      </c>
      <c r="REV191" s="349">
        <f t="shared" si="309"/>
        <v>0</v>
      </c>
      <c r="REW191" s="349">
        <f t="shared" si="309"/>
        <v>0</v>
      </c>
      <c r="REX191" s="349">
        <f t="shared" si="309"/>
        <v>0</v>
      </c>
      <c r="REY191" s="349">
        <f t="shared" si="309"/>
        <v>0</v>
      </c>
      <c r="REZ191" s="349">
        <f t="shared" si="309"/>
        <v>0</v>
      </c>
      <c r="RFA191" s="349">
        <f t="shared" si="309"/>
        <v>0</v>
      </c>
      <c r="RFB191" s="349">
        <f t="shared" si="309"/>
        <v>0</v>
      </c>
      <c r="RFC191" s="349">
        <f t="shared" si="309"/>
        <v>0</v>
      </c>
      <c r="RFD191" s="349">
        <f t="shared" si="309"/>
        <v>0</v>
      </c>
      <c r="RFE191" s="349">
        <f t="shared" si="309"/>
        <v>0</v>
      </c>
      <c r="RFF191" s="349">
        <f t="shared" si="309"/>
        <v>0</v>
      </c>
      <c r="RFG191" s="349">
        <f t="shared" si="309"/>
        <v>0</v>
      </c>
      <c r="RFH191" s="349">
        <f t="shared" si="309"/>
        <v>0</v>
      </c>
      <c r="RFI191" s="349">
        <f t="shared" si="309"/>
        <v>0</v>
      </c>
      <c r="RFJ191" s="349">
        <f t="shared" si="309"/>
        <v>0</v>
      </c>
      <c r="RFK191" s="349">
        <f t="shared" si="309"/>
        <v>0</v>
      </c>
      <c r="RFL191" s="349">
        <f t="shared" si="309"/>
        <v>0</v>
      </c>
      <c r="RFM191" s="349">
        <f t="shared" si="309"/>
        <v>0</v>
      </c>
      <c r="RFN191" s="349">
        <f t="shared" si="309"/>
        <v>0</v>
      </c>
      <c r="RFO191" s="349">
        <f t="shared" si="309"/>
        <v>0</v>
      </c>
      <c r="RFP191" s="349">
        <f t="shared" si="309"/>
        <v>0</v>
      </c>
      <c r="RFQ191" s="349">
        <f t="shared" si="309"/>
        <v>0</v>
      </c>
      <c r="RFR191" s="349">
        <f t="shared" si="309"/>
        <v>0</v>
      </c>
      <c r="RFS191" s="349">
        <f t="shared" si="309"/>
        <v>0</v>
      </c>
      <c r="RFT191" s="349">
        <f t="shared" si="309"/>
        <v>0</v>
      </c>
      <c r="RFU191" s="349">
        <f t="shared" si="309"/>
        <v>0</v>
      </c>
      <c r="RFV191" s="349">
        <f t="shared" si="309"/>
        <v>0</v>
      </c>
      <c r="RFW191" s="349">
        <f t="shared" si="309"/>
        <v>0</v>
      </c>
      <c r="RFX191" s="349">
        <f t="shared" si="309"/>
        <v>0</v>
      </c>
      <c r="RFY191" s="349">
        <f t="shared" si="309"/>
        <v>0</v>
      </c>
      <c r="RFZ191" s="349">
        <f t="shared" si="309"/>
        <v>0</v>
      </c>
      <c r="RGA191" s="349">
        <f t="shared" si="309"/>
        <v>0</v>
      </c>
      <c r="RGB191" s="349">
        <f t="shared" si="309"/>
        <v>0</v>
      </c>
      <c r="RGC191" s="349">
        <f t="shared" si="309"/>
        <v>0</v>
      </c>
      <c r="RGD191" s="349">
        <f t="shared" si="309"/>
        <v>0</v>
      </c>
      <c r="RGE191" s="349">
        <f t="shared" ref="RGE191:RIP191" si="310">RGE18+RGE61+RGE105+RGE148</f>
        <v>0</v>
      </c>
      <c r="RGF191" s="349">
        <f t="shared" si="310"/>
        <v>0</v>
      </c>
      <c r="RGG191" s="349">
        <f t="shared" si="310"/>
        <v>0</v>
      </c>
      <c r="RGH191" s="349">
        <f t="shared" si="310"/>
        <v>0</v>
      </c>
      <c r="RGI191" s="349">
        <f t="shared" si="310"/>
        <v>0</v>
      </c>
      <c r="RGJ191" s="349">
        <f t="shared" si="310"/>
        <v>0</v>
      </c>
      <c r="RGK191" s="349">
        <f t="shared" si="310"/>
        <v>0</v>
      </c>
      <c r="RGL191" s="349">
        <f t="shared" si="310"/>
        <v>0</v>
      </c>
      <c r="RGM191" s="349">
        <f t="shared" si="310"/>
        <v>0</v>
      </c>
      <c r="RGN191" s="349">
        <f t="shared" si="310"/>
        <v>0</v>
      </c>
      <c r="RGO191" s="349">
        <f t="shared" si="310"/>
        <v>0</v>
      </c>
      <c r="RGP191" s="349">
        <f t="shared" si="310"/>
        <v>0</v>
      </c>
      <c r="RGQ191" s="349">
        <f t="shared" si="310"/>
        <v>0</v>
      </c>
      <c r="RGR191" s="349">
        <f t="shared" si="310"/>
        <v>0</v>
      </c>
      <c r="RGS191" s="349">
        <f t="shared" si="310"/>
        <v>0</v>
      </c>
      <c r="RGT191" s="349">
        <f t="shared" si="310"/>
        <v>0</v>
      </c>
      <c r="RGU191" s="349">
        <f t="shared" si="310"/>
        <v>0</v>
      </c>
      <c r="RGV191" s="349">
        <f t="shared" si="310"/>
        <v>0</v>
      </c>
      <c r="RGW191" s="349">
        <f t="shared" si="310"/>
        <v>0</v>
      </c>
      <c r="RGX191" s="349">
        <f t="shared" si="310"/>
        <v>0</v>
      </c>
      <c r="RGY191" s="349">
        <f t="shared" si="310"/>
        <v>0</v>
      </c>
      <c r="RGZ191" s="349">
        <f t="shared" si="310"/>
        <v>0</v>
      </c>
      <c r="RHA191" s="349">
        <f t="shared" si="310"/>
        <v>0</v>
      </c>
      <c r="RHB191" s="349">
        <f t="shared" si="310"/>
        <v>0</v>
      </c>
      <c r="RHC191" s="349">
        <f t="shared" si="310"/>
        <v>0</v>
      </c>
      <c r="RHD191" s="349">
        <f t="shared" si="310"/>
        <v>0</v>
      </c>
      <c r="RHE191" s="349">
        <f t="shared" si="310"/>
        <v>0</v>
      </c>
      <c r="RHF191" s="349">
        <f t="shared" si="310"/>
        <v>0</v>
      </c>
      <c r="RHG191" s="349">
        <f t="shared" si="310"/>
        <v>0</v>
      </c>
      <c r="RHH191" s="349">
        <f t="shared" si="310"/>
        <v>0</v>
      </c>
      <c r="RHI191" s="349">
        <f t="shared" si="310"/>
        <v>0</v>
      </c>
      <c r="RHJ191" s="349">
        <f t="shared" si="310"/>
        <v>0</v>
      </c>
      <c r="RHK191" s="349">
        <f t="shared" si="310"/>
        <v>0</v>
      </c>
      <c r="RHL191" s="349">
        <f t="shared" si="310"/>
        <v>0</v>
      </c>
      <c r="RHM191" s="349">
        <f t="shared" si="310"/>
        <v>0</v>
      </c>
      <c r="RHN191" s="349">
        <f t="shared" si="310"/>
        <v>0</v>
      </c>
      <c r="RHO191" s="349">
        <f t="shared" si="310"/>
        <v>0</v>
      </c>
      <c r="RHP191" s="349">
        <f t="shared" si="310"/>
        <v>0</v>
      </c>
      <c r="RHQ191" s="349">
        <f t="shared" si="310"/>
        <v>0</v>
      </c>
      <c r="RHR191" s="349">
        <f t="shared" si="310"/>
        <v>0</v>
      </c>
      <c r="RHS191" s="349">
        <f t="shared" si="310"/>
        <v>0</v>
      </c>
      <c r="RHT191" s="349">
        <f t="shared" si="310"/>
        <v>0</v>
      </c>
      <c r="RHU191" s="349">
        <f t="shared" si="310"/>
        <v>0</v>
      </c>
      <c r="RHV191" s="349">
        <f t="shared" si="310"/>
        <v>0</v>
      </c>
      <c r="RHW191" s="349">
        <f t="shared" si="310"/>
        <v>0</v>
      </c>
      <c r="RHX191" s="349">
        <f t="shared" si="310"/>
        <v>0</v>
      </c>
      <c r="RHY191" s="349">
        <f t="shared" si="310"/>
        <v>0</v>
      </c>
      <c r="RHZ191" s="349">
        <f t="shared" si="310"/>
        <v>0</v>
      </c>
      <c r="RIA191" s="349">
        <f t="shared" si="310"/>
        <v>0</v>
      </c>
      <c r="RIB191" s="349">
        <f t="shared" si="310"/>
        <v>0</v>
      </c>
      <c r="RIC191" s="349">
        <f t="shared" si="310"/>
        <v>0</v>
      </c>
      <c r="RID191" s="349">
        <f t="shared" si="310"/>
        <v>0</v>
      </c>
      <c r="RIE191" s="349">
        <f t="shared" si="310"/>
        <v>0</v>
      </c>
      <c r="RIF191" s="349">
        <f t="shared" si="310"/>
        <v>0</v>
      </c>
      <c r="RIG191" s="349">
        <f t="shared" si="310"/>
        <v>0</v>
      </c>
      <c r="RIH191" s="349">
        <f t="shared" si="310"/>
        <v>0</v>
      </c>
      <c r="RII191" s="349">
        <f t="shared" si="310"/>
        <v>0</v>
      </c>
      <c r="RIJ191" s="349">
        <f t="shared" si="310"/>
        <v>0</v>
      </c>
      <c r="RIK191" s="349">
        <f t="shared" si="310"/>
        <v>0</v>
      </c>
      <c r="RIL191" s="349">
        <f t="shared" si="310"/>
        <v>0</v>
      </c>
      <c r="RIM191" s="349">
        <f t="shared" si="310"/>
        <v>0</v>
      </c>
      <c r="RIN191" s="349">
        <f t="shared" si="310"/>
        <v>0</v>
      </c>
      <c r="RIO191" s="349">
        <f t="shared" si="310"/>
        <v>0</v>
      </c>
      <c r="RIP191" s="349">
        <f t="shared" si="310"/>
        <v>0</v>
      </c>
      <c r="RIQ191" s="349">
        <f t="shared" ref="RIQ191:RLB191" si="311">RIQ18+RIQ61+RIQ105+RIQ148</f>
        <v>0</v>
      </c>
      <c r="RIR191" s="349">
        <f t="shared" si="311"/>
        <v>0</v>
      </c>
      <c r="RIS191" s="349">
        <f t="shared" si="311"/>
        <v>0</v>
      </c>
      <c r="RIT191" s="349">
        <f t="shared" si="311"/>
        <v>0</v>
      </c>
      <c r="RIU191" s="349">
        <f t="shared" si="311"/>
        <v>0</v>
      </c>
      <c r="RIV191" s="349">
        <f t="shared" si="311"/>
        <v>0</v>
      </c>
      <c r="RIW191" s="349">
        <f t="shared" si="311"/>
        <v>0</v>
      </c>
      <c r="RIX191" s="349">
        <f t="shared" si="311"/>
        <v>0</v>
      </c>
      <c r="RIY191" s="349">
        <f t="shared" si="311"/>
        <v>0</v>
      </c>
      <c r="RIZ191" s="349">
        <f t="shared" si="311"/>
        <v>0</v>
      </c>
      <c r="RJA191" s="349">
        <f t="shared" si="311"/>
        <v>0</v>
      </c>
      <c r="RJB191" s="349">
        <f t="shared" si="311"/>
        <v>0</v>
      </c>
      <c r="RJC191" s="349">
        <f t="shared" si="311"/>
        <v>0</v>
      </c>
      <c r="RJD191" s="349">
        <f t="shared" si="311"/>
        <v>0</v>
      </c>
      <c r="RJE191" s="349">
        <f t="shared" si="311"/>
        <v>0</v>
      </c>
      <c r="RJF191" s="349">
        <f t="shared" si="311"/>
        <v>0</v>
      </c>
      <c r="RJG191" s="349">
        <f t="shared" si="311"/>
        <v>0</v>
      </c>
      <c r="RJH191" s="349">
        <f t="shared" si="311"/>
        <v>0</v>
      </c>
      <c r="RJI191" s="349">
        <f t="shared" si="311"/>
        <v>0</v>
      </c>
      <c r="RJJ191" s="349">
        <f t="shared" si="311"/>
        <v>0</v>
      </c>
      <c r="RJK191" s="349">
        <f t="shared" si="311"/>
        <v>0</v>
      </c>
      <c r="RJL191" s="349">
        <f t="shared" si="311"/>
        <v>0</v>
      </c>
      <c r="RJM191" s="349">
        <f t="shared" si="311"/>
        <v>0</v>
      </c>
      <c r="RJN191" s="349">
        <f t="shared" si="311"/>
        <v>0</v>
      </c>
      <c r="RJO191" s="349">
        <f t="shared" si="311"/>
        <v>0</v>
      </c>
      <c r="RJP191" s="349">
        <f t="shared" si="311"/>
        <v>0</v>
      </c>
      <c r="RJQ191" s="349">
        <f t="shared" si="311"/>
        <v>0</v>
      </c>
      <c r="RJR191" s="349">
        <f t="shared" si="311"/>
        <v>0</v>
      </c>
      <c r="RJS191" s="349">
        <f t="shared" si="311"/>
        <v>0</v>
      </c>
      <c r="RJT191" s="349">
        <f t="shared" si="311"/>
        <v>0</v>
      </c>
      <c r="RJU191" s="349">
        <f t="shared" si="311"/>
        <v>0</v>
      </c>
      <c r="RJV191" s="349">
        <f t="shared" si="311"/>
        <v>0</v>
      </c>
      <c r="RJW191" s="349">
        <f t="shared" si="311"/>
        <v>0</v>
      </c>
      <c r="RJX191" s="349">
        <f t="shared" si="311"/>
        <v>0</v>
      </c>
      <c r="RJY191" s="349">
        <f t="shared" si="311"/>
        <v>0</v>
      </c>
      <c r="RJZ191" s="349">
        <f t="shared" si="311"/>
        <v>0</v>
      </c>
      <c r="RKA191" s="349">
        <f t="shared" si="311"/>
        <v>0</v>
      </c>
      <c r="RKB191" s="349">
        <f t="shared" si="311"/>
        <v>0</v>
      </c>
      <c r="RKC191" s="349">
        <f t="shared" si="311"/>
        <v>0</v>
      </c>
      <c r="RKD191" s="349">
        <f t="shared" si="311"/>
        <v>0</v>
      </c>
      <c r="RKE191" s="349">
        <f t="shared" si="311"/>
        <v>0</v>
      </c>
      <c r="RKF191" s="349">
        <f t="shared" si="311"/>
        <v>0</v>
      </c>
      <c r="RKG191" s="349">
        <f t="shared" si="311"/>
        <v>0</v>
      </c>
      <c r="RKH191" s="349">
        <f t="shared" si="311"/>
        <v>0</v>
      </c>
      <c r="RKI191" s="349">
        <f t="shared" si="311"/>
        <v>0</v>
      </c>
      <c r="RKJ191" s="349">
        <f t="shared" si="311"/>
        <v>0</v>
      </c>
      <c r="RKK191" s="349">
        <f t="shared" si="311"/>
        <v>0</v>
      </c>
      <c r="RKL191" s="349">
        <f t="shared" si="311"/>
        <v>0</v>
      </c>
      <c r="RKM191" s="349">
        <f t="shared" si="311"/>
        <v>0</v>
      </c>
      <c r="RKN191" s="349">
        <f t="shared" si="311"/>
        <v>0</v>
      </c>
      <c r="RKO191" s="349">
        <f t="shared" si="311"/>
        <v>0</v>
      </c>
      <c r="RKP191" s="349">
        <f t="shared" si="311"/>
        <v>0</v>
      </c>
      <c r="RKQ191" s="349">
        <f t="shared" si="311"/>
        <v>0</v>
      </c>
      <c r="RKR191" s="349">
        <f t="shared" si="311"/>
        <v>0</v>
      </c>
      <c r="RKS191" s="349">
        <f t="shared" si="311"/>
        <v>0</v>
      </c>
      <c r="RKT191" s="349">
        <f t="shared" si="311"/>
        <v>0</v>
      </c>
      <c r="RKU191" s="349">
        <f t="shared" si="311"/>
        <v>0</v>
      </c>
      <c r="RKV191" s="349">
        <f t="shared" si="311"/>
        <v>0</v>
      </c>
      <c r="RKW191" s="349">
        <f t="shared" si="311"/>
        <v>0</v>
      </c>
      <c r="RKX191" s="349">
        <f t="shared" si="311"/>
        <v>0</v>
      </c>
      <c r="RKY191" s="349">
        <f t="shared" si="311"/>
        <v>0</v>
      </c>
      <c r="RKZ191" s="349">
        <f t="shared" si="311"/>
        <v>0</v>
      </c>
      <c r="RLA191" s="349">
        <f t="shared" si="311"/>
        <v>0</v>
      </c>
      <c r="RLB191" s="349">
        <f t="shared" si="311"/>
        <v>0</v>
      </c>
      <c r="RLC191" s="349">
        <f t="shared" ref="RLC191:RNN191" si="312">RLC18+RLC61+RLC105+RLC148</f>
        <v>0</v>
      </c>
      <c r="RLD191" s="349">
        <f t="shared" si="312"/>
        <v>0</v>
      </c>
      <c r="RLE191" s="349">
        <f t="shared" si="312"/>
        <v>0</v>
      </c>
      <c r="RLF191" s="349">
        <f t="shared" si="312"/>
        <v>0</v>
      </c>
      <c r="RLG191" s="349">
        <f t="shared" si="312"/>
        <v>0</v>
      </c>
      <c r="RLH191" s="349">
        <f t="shared" si="312"/>
        <v>0</v>
      </c>
      <c r="RLI191" s="349">
        <f t="shared" si="312"/>
        <v>0</v>
      </c>
      <c r="RLJ191" s="349">
        <f t="shared" si="312"/>
        <v>0</v>
      </c>
      <c r="RLK191" s="349">
        <f t="shared" si="312"/>
        <v>0</v>
      </c>
      <c r="RLL191" s="349">
        <f t="shared" si="312"/>
        <v>0</v>
      </c>
      <c r="RLM191" s="349">
        <f t="shared" si="312"/>
        <v>0</v>
      </c>
      <c r="RLN191" s="349">
        <f t="shared" si="312"/>
        <v>0</v>
      </c>
      <c r="RLO191" s="349">
        <f t="shared" si="312"/>
        <v>0</v>
      </c>
      <c r="RLP191" s="349">
        <f t="shared" si="312"/>
        <v>0</v>
      </c>
      <c r="RLQ191" s="349">
        <f t="shared" si="312"/>
        <v>0</v>
      </c>
      <c r="RLR191" s="349">
        <f t="shared" si="312"/>
        <v>0</v>
      </c>
      <c r="RLS191" s="349">
        <f t="shared" si="312"/>
        <v>0</v>
      </c>
      <c r="RLT191" s="349">
        <f t="shared" si="312"/>
        <v>0</v>
      </c>
      <c r="RLU191" s="349">
        <f t="shared" si="312"/>
        <v>0</v>
      </c>
      <c r="RLV191" s="349">
        <f t="shared" si="312"/>
        <v>0</v>
      </c>
      <c r="RLW191" s="349">
        <f t="shared" si="312"/>
        <v>0</v>
      </c>
      <c r="RLX191" s="349">
        <f t="shared" si="312"/>
        <v>0</v>
      </c>
      <c r="RLY191" s="349">
        <f t="shared" si="312"/>
        <v>0</v>
      </c>
      <c r="RLZ191" s="349">
        <f t="shared" si="312"/>
        <v>0</v>
      </c>
      <c r="RMA191" s="349">
        <f t="shared" si="312"/>
        <v>0</v>
      </c>
      <c r="RMB191" s="349">
        <f t="shared" si="312"/>
        <v>0</v>
      </c>
      <c r="RMC191" s="349">
        <f t="shared" si="312"/>
        <v>0</v>
      </c>
      <c r="RMD191" s="349">
        <f t="shared" si="312"/>
        <v>0</v>
      </c>
      <c r="RME191" s="349">
        <f t="shared" si="312"/>
        <v>0</v>
      </c>
      <c r="RMF191" s="349">
        <f t="shared" si="312"/>
        <v>0</v>
      </c>
      <c r="RMG191" s="349">
        <f t="shared" si="312"/>
        <v>0</v>
      </c>
      <c r="RMH191" s="349">
        <f t="shared" si="312"/>
        <v>0</v>
      </c>
      <c r="RMI191" s="349">
        <f t="shared" si="312"/>
        <v>0</v>
      </c>
      <c r="RMJ191" s="349">
        <f t="shared" si="312"/>
        <v>0</v>
      </c>
      <c r="RMK191" s="349">
        <f t="shared" si="312"/>
        <v>0</v>
      </c>
      <c r="RML191" s="349">
        <f t="shared" si="312"/>
        <v>0</v>
      </c>
      <c r="RMM191" s="349">
        <f t="shared" si="312"/>
        <v>0</v>
      </c>
      <c r="RMN191" s="349">
        <f t="shared" si="312"/>
        <v>0</v>
      </c>
      <c r="RMO191" s="349">
        <f t="shared" si="312"/>
        <v>0</v>
      </c>
      <c r="RMP191" s="349">
        <f t="shared" si="312"/>
        <v>0</v>
      </c>
      <c r="RMQ191" s="349">
        <f t="shared" si="312"/>
        <v>0</v>
      </c>
      <c r="RMR191" s="349">
        <f t="shared" si="312"/>
        <v>0</v>
      </c>
      <c r="RMS191" s="349">
        <f t="shared" si="312"/>
        <v>0</v>
      </c>
      <c r="RMT191" s="349">
        <f t="shared" si="312"/>
        <v>0</v>
      </c>
      <c r="RMU191" s="349">
        <f t="shared" si="312"/>
        <v>0</v>
      </c>
      <c r="RMV191" s="349">
        <f t="shared" si="312"/>
        <v>0</v>
      </c>
      <c r="RMW191" s="349">
        <f t="shared" si="312"/>
        <v>0</v>
      </c>
      <c r="RMX191" s="349">
        <f t="shared" si="312"/>
        <v>0</v>
      </c>
      <c r="RMY191" s="349">
        <f t="shared" si="312"/>
        <v>0</v>
      </c>
      <c r="RMZ191" s="349">
        <f t="shared" si="312"/>
        <v>0</v>
      </c>
      <c r="RNA191" s="349">
        <f t="shared" si="312"/>
        <v>0</v>
      </c>
      <c r="RNB191" s="349">
        <f t="shared" si="312"/>
        <v>0</v>
      </c>
      <c r="RNC191" s="349">
        <f t="shared" si="312"/>
        <v>0</v>
      </c>
      <c r="RND191" s="349">
        <f t="shared" si="312"/>
        <v>0</v>
      </c>
      <c r="RNE191" s="349">
        <f t="shared" si="312"/>
        <v>0</v>
      </c>
      <c r="RNF191" s="349">
        <f t="shared" si="312"/>
        <v>0</v>
      </c>
      <c r="RNG191" s="349">
        <f t="shared" si="312"/>
        <v>0</v>
      </c>
      <c r="RNH191" s="349">
        <f t="shared" si="312"/>
        <v>0</v>
      </c>
      <c r="RNI191" s="349">
        <f t="shared" si="312"/>
        <v>0</v>
      </c>
      <c r="RNJ191" s="349">
        <f t="shared" si="312"/>
        <v>0</v>
      </c>
      <c r="RNK191" s="349">
        <f t="shared" si="312"/>
        <v>0</v>
      </c>
      <c r="RNL191" s="349">
        <f t="shared" si="312"/>
        <v>0</v>
      </c>
      <c r="RNM191" s="349">
        <f t="shared" si="312"/>
        <v>0</v>
      </c>
      <c r="RNN191" s="349">
        <f t="shared" si="312"/>
        <v>0</v>
      </c>
      <c r="RNO191" s="349">
        <f t="shared" ref="RNO191:RPZ191" si="313">RNO18+RNO61+RNO105+RNO148</f>
        <v>0</v>
      </c>
      <c r="RNP191" s="349">
        <f t="shared" si="313"/>
        <v>0</v>
      </c>
      <c r="RNQ191" s="349">
        <f t="shared" si="313"/>
        <v>0</v>
      </c>
      <c r="RNR191" s="349">
        <f t="shared" si="313"/>
        <v>0</v>
      </c>
      <c r="RNS191" s="349">
        <f t="shared" si="313"/>
        <v>0</v>
      </c>
      <c r="RNT191" s="349">
        <f t="shared" si="313"/>
        <v>0</v>
      </c>
      <c r="RNU191" s="349">
        <f t="shared" si="313"/>
        <v>0</v>
      </c>
      <c r="RNV191" s="349">
        <f t="shared" si="313"/>
        <v>0</v>
      </c>
      <c r="RNW191" s="349">
        <f t="shared" si="313"/>
        <v>0</v>
      </c>
      <c r="RNX191" s="349">
        <f t="shared" si="313"/>
        <v>0</v>
      </c>
      <c r="RNY191" s="349">
        <f t="shared" si="313"/>
        <v>0</v>
      </c>
      <c r="RNZ191" s="349">
        <f t="shared" si="313"/>
        <v>0</v>
      </c>
      <c r="ROA191" s="349">
        <f t="shared" si="313"/>
        <v>0</v>
      </c>
      <c r="ROB191" s="349">
        <f t="shared" si="313"/>
        <v>0</v>
      </c>
      <c r="ROC191" s="349">
        <f t="shared" si="313"/>
        <v>0</v>
      </c>
      <c r="ROD191" s="349">
        <f t="shared" si="313"/>
        <v>0</v>
      </c>
      <c r="ROE191" s="349">
        <f t="shared" si="313"/>
        <v>0</v>
      </c>
      <c r="ROF191" s="349">
        <f t="shared" si="313"/>
        <v>0</v>
      </c>
      <c r="ROG191" s="349">
        <f t="shared" si="313"/>
        <v>0</v>
      </c>
      <c r="ROH191" s="349">
        <f t="shared" si="313"/>
        <v>0</v>
      </c>
      <c r="ROI191" s="349">
        <f t="shared" si="313"/>
        <v>0</v>
      </c>
      <c r="ROJ191" s="349">
        <f t="shared" si="313"/>
        <v>0</v>
      </c>
      <c r="ROK191" s="349">
        <f t="shared" si="313"/>
        <v>0</v>
      </c>
      <c r="ROL191" s="349">
        <f t="shared" si="313"/>
        <v>0</v>
      </c>
      <c r="ROM191" s="349">
        <f t="shared" si="313"/>
        <v>0</v>
      </c>
      <c r="RON191" s="349">
        <f t="shared" si="313"/>
        <v>0</v>
      </c>
      <c r="ROO191" s="349">
        <f t="shared" si="313"/>
        <v>0</v>
      </c>
      <c r="ROP191" s="349">
        <f t="shared" si="313"/>
        <v>0</v>
      </c>
      <c r="ROQ191" s="349">
        <f t="shared" si="313"/>
        <v>0</v>
      </c>
      <c r="ROR191" s="349">
        <f t="shared" si="313"/>
        <v>0</v>
      </c>
      <c r="ROS191" s="349">
        <f t="shared" si="313"/>
        <v>0</v>
      </c>
      <c r="ROT191" s="349">
        <f t="shared" si="313"/>
        <v>0</v>
      </c>
      <c r="ROU191" s="349">
        <f t="shared" si="313"/>
        <v>0</v>
      </c>
      <c r="ROV191" s="349">
        <f t="shared" si="313"/>
        <v>0</v>
      </c>
      <c r="ROW191" s="349">
        <f t="shared" si="313"/>
        <v>0</v>
      </c>
      <c r="ROX191" s="349">
        <f t="shared" si="313"/>
        <v>0</v>
      </c>
      <c r="ROY191" s="349">
        <f t="shared" si="313"/>
        <v>0</v>
      </c>
      <c r="ROZ191" s="349">
        <f t="shared" si="313"/>
        <v>0</v>
      </c>
      <c r="RPA191" s="349">
        <f t="shared" si="313"/>
        <v>0</v>
      </c>
      <c r="RPB191" s="349">
        <f t="shared" si="313"/>
        <v>0</v>
      </c>
      <c r="RPC191" s="349">
        <f t="shared" si="313"/>
        <v>0</v>
      </c>
      <c r="RPD191" s="349">
        <f t="shared" si="313"/>
        <v>0</v>
      </c>
      <c r="RPE191" s="349">
        <f t="shared" si="313"/>
        <v>0</v>
      </c>
      <c r="RPF191" s="349">
        <f t="shared" si="313"/>
        <v>0</v>
      </c>
      <c r="RPG191" s="349">
        <f t="shared" si="313"/>
        <v>0</v>
      </c>
      <c r="RPH191" s="349">
        <f t="shared" si="313"/>
        <v>0</v>
      </c>
      <c r="RPI191" s="349">
        <f t="shared" si="313"/>
        <v>0</v>
      </c>
      <c r="RPJ191" s="349">
        <f t="shared" si="313"/>
        <v>0</v>
      </c>
      <c r="RPK191" s="349">
        <f t="shared" si="313"/>
        <v>0</v>
      </c>
      <c r="RPL191" s="349">
        <f t="shared" si="313"/>
        <v>0</v>
      </c>
      <c r="RPM191" s="349">
        <f t="shared" si="313"/>
        <v>0</v>
      </c>
      <c r="RPN191" s="349">
        <f t="shared" si="313"/>
        <v>0</v>
      </c>
      <c r="RPO191" s="349">
        <f t="shared" si="313"/>
        <v>0</v>
      </c>
      <c r="RPP191" s="349">
        <f t="shared" si="313"/>
        <v>0</v>
      </c>
      <c r="RPQ191" s="349">
        <f t="shared" si="313"/>
        <v>0</v>
      </c>
      <c r="RPR191" s="349">
        <f t="shared" si="313"/>
        <v>0</v>
      </c>
      <c r="RPS191" s="349">
        <f t="shared" si="313"/>
        <v>0</v>
      </c>
      <c r="RPT191" s="349">
        <f t="shared" si="313"/>
        <v>0</v>
      </c>
      <c r="RPU191" s="349">
        <f t="shared" si="313"/>
        <v>0</v>
      </c>
      <c r="RPV191" s="349">
        <f t="shared" si="313"/>
        <v>0</v>
      </c>
      <c r="RPW191" s="349">
        <f t="shared" si="313"/>
        <v>0</v>
      </c>
      <c r="RPX191" s="349">
        <f t="shared" si="313"/>
        <v>0</v>
      </c>
      <c r="RPY191" s="349">
        <f t="shared" si="313"/>
        <v>0</v>
      </c>
      <c r="RPZ191" s="349">
        <f t="shared" si="313"/>
        <v>0</v>
      </c>
      <c r="RQA191" s="349">
        <f t="shared" ref="RQA191:RSL191" si="314">RQA18+RQA61+RQA105+RQA148</f>
        <v>0</v>
      </c>
      <c r="RQB191" s="349">
        <f t="shared" si="314"/>
        <v>0</v>
      </c>
      <c r="RQC191" s="349">
        <f t="shared" si="314"/>
        <v>0</v>
      </c>
      <c r="RQD191" s="349">
        <f t="shared" si="314"/>
        <v>0</v>
      </c>
      <c r="RQE191" s="349">
        <f t="shared" si="314"/>
        <v>0</v>
      </c>
      <c r="RQF191" s="349">
        <f t="shared" si="314"/>
        <v>0</v>
      </c>
      <c r="RQG191" s="349">
        <f t="shared" si="314"/>
        <v>0</v>
      </c>
      <c r="RQH191" s="349">
        <f t="shared" si="314"/>
        <v>0</v>
      </c>
      <c r="RQI191" s="349">
        <f t="shared" si="314"/>
        <v>0</v>
      </c>
      <c r="RQJ191" s="349">
        <f t="shared" si="314"/>
        <v>0</v>
      </c>
      <c r="RQK191" s="349">
        <f t="shared" si="314"/>
        <v>0</v>
      </c>
      <c r="RQL191" s="349">
        <f t="shared" si="314"/>
        <v>0</v>
      </c>
      <c r="RQM191" s="349">
        <f t="shared" si="314"/>
        <v>0</v>
      </c>
      <c r="RQN191" s="349">
        <f t="shared" si="314"/>
        <v>0</v>
      </c>
      <c r="RQO191" s="349">
        <f t="shared" si="314"/>
        <v>0</v>
      </c>
      <c r="RQP191" s="349">
        <f t="shared" si="314"/>
        <v>0</v>
      </c>
      <c r="RQQ191" s="349">
        <f t="shared" si="314"/>
        <v>0</v>
      </c>
      <c r="RQR191" s="349">
        <f t="shared" si="314"/>
        <v>0</v>
      </c>
      <c r="RQS191" s="349">
        <f t="shared" si="314"/>
        <v>0</v>
      </c>
      <c r="RQT191" s="349">
        <f t="shared" si="314"/>
        <v>0</v>
      </c>
      <c r="RQU191" s="349">
        <f t="shared" si="314"/>
        <v>0</v>
      </c>
      <c r="RQV191" s="349">
        <f t="shared" si="314"/>
        <v>0</v>
      </c>
      <c r="RQW191" s="349">
        <f t="shared" si="314"/>
        <v>0</v>
      </c>
      <c r="RQX191" s="349">
        <f t="shared" si="314"/>
        <v>0</v>
      </c>
      <c r="RQY191" s="349">
        <f t="shared" si="314"/>
        <v>0</v>
      </c>
      <c r="RQZ191" s="349">
        <f t="shared" si="314"/>
        <v>0</v>
      </c>
      <c r="RRA191" s="349">
        <f t="shared" si="314"/>
        <v>0</v>
      </c>
      <c r="RRB191" s="349">
        <f t="shared" si="314"/>
        <v>0</v>
      </c>
      <c r="RRC191" s="349">
        <f t="shared" si="314"/>
        <v>0</v>
      </c>
      <c r="RRD191" s="349">
        <f t="shared" si="314"/>
        <v>0</v>
      </c>
      <c r="RRE191" s="349">
        <f t="shared" si="314"/>
        <v>0</v>
      </c>
      <c r="RRF191" s="349">
        <f t="shared" si="314"/>
        <v>0</v>
      </c>
      <c r="RRG191" s="349">
        <f t="shared" si="314"/>
        <v>0</v>
      </c>
      <c r="RRH191" s="349">
        <f t="shared" si="314"/>
        <v>0</v>
      </c>
      <c r="RRI191" s="349">
        <f t="shared" si="314"/>
        <v>0</v>
      </c>
      <c r="RRJ191" s="349">
        <f t="shared" si="314"/>
        <v>0</v>
      </c>
      <c r="RRK191" s="349">
        <f t="shared" si="314"/>
        <v>0</v>
      </c>
      <c r="RRL191" s="349">
        <f t="shared" si="314"/>
        <v>0</v>
      </c>
      <c r="RRM191" s="349">
        <f t="shared" si="314"/>
        <v>0</v>
      </c>
      <c r="RRN191" s="349">
        <f t="shared" si="314"/>
        <v>0</v>
      </c>
      <c r="RRO191" s="349">
        <f t="shared" si="314"/>
        <v>0</v>
      </c>
      <c r="RRP191" s="349">
        <f t="shared" si="314"/>
        <v>0</v>
      </c>
      <c r="RRQ191" s="349">
        <f t="shared" si="314"/>
        <v>0</v>
      </c>
      <c r="RRR191" s="349">
        <f t="shared" si="314"/>
        <v>0</v>
      </c>
      <c r="RRS191" s="349">
        <f t="shared" si="314"/>
        <v>0</v>
      </c>
      <c r="RRT191" s="349">
        <f t="shared" si="314"/>
        <v>0</v>
      </c>
      <c r="RRU191" s="349">
        <f t="shared" si="314"/>
        <v>0</v>
      </c>
      <c r="RRV191" s="349">
        <f t="shared" si="314"/>
        <v>0</v>
      </c>
      <c r="RRW191" s="349">
        <f t="shared" si="314"/>
        <v>0</v>
      </c>
      <c r="RRX191" s="349">
        <f t="shared" si="314"/>
        <v>0</v>
      </c>
      <c r="RRY191" s="349">
        <f t="shared" si="314"/>
        <v>0</v>
      </c>
      <c r="RRZ191" s="349">
        <f t="shared" si="314"/>
        <v>0</v>
      </c>
      <c r="RSA191" s="349">
        <f t="shared" si="314"/>
        <v>0</v>
      </c>
      <c r="RSB191" s="349">
        <f t="shared" si="314"/>
        <v>0</v>
      </c>
      <c r="RSC191" s="349">
        <f t="shared" si="314"/>
        <v>0</v>
      </c>
      <c r="RSD191" s="349">
        <f t="shared" si="314"/>
        <v>0</v>
      </c>
      <c r="RSE191" s="349">
        <f t="shared" si="314"/>
        <v>0</v>
      </c>
      <c r="RSF191" s="349">
        <f t="shared" si="314"/>
        <v>0</v>
      </c>
      <c r="RSG191" s="349">
        <f t="shared" si="314"/>
        <v>0</v>
      </c>
      <c r="RSH191" s="349">
        <f t="shared" si="314"/>
        <v>0</v>
      </c>
      <c r="RSI191" s="349">
        <f t="shared" si="314"/>
        <v>0</v>
      </c>
      <c r="RSJ191" s="349">
        <f t="shared" si="314"/>
        <v>0</v>
      </c>
      <c r="RSK191" s="349">
        <f t="shared" si="314"/>
        <v>0</v>
      </c>
      <c r="RSL191" s="349">
        <f t="shared" si="314"/>
        <v>0</v>
      </c>
      <c r="RSM191" s="349">
        <f t="shared" ref="RSM191:RUX191" si="315">RSM18+RSM61+RSM105+RSM148</f>
        <v>0</v>
      </c>
      <c r="RSN191" s="349">
        <f t="shared" si="315"/>
        <v>0</v>
      </c>
      <c r="RSO191" s="349">
        <f t="shared" si="315"/>
        <v>0</v>
      </c>
      <c r="RSP191" s="349">
        <f t="shared" si="315"/>
        <v>0</v>
      </c>
      <c r="RSQ191" s="349">
        <f t="shared" si="315"/>
        <v>0</v>
      </c>
      <c r="RSR191" s="349">
        <f t="shared" si="315"/>
        <v>0</v>
      </c>
      <c r="RSS191" s="349">
        <f t="shared" si="315"/>
        <v>0</v>
      </c>
      <c r="RST191" s="349">
        <f t="shared" si="315"/>
        <v>0</v>
      </c>
      <c r="RSU191" s="349">
        <f t="shared" si="315"/>
        <v>0</v>
      </c>
      <c r="RSV191" s="349">
        <f t="shared" si="315"/>
        <v>0</v>
      </c>
      <c r="RSW191" s="349">
        <f t="shared" si="315"/>
        <v>0</v>
      </c>
      <c r="RSX191" s="349">
        <f t="shared" si="315"/>
        <v>0</v>
      </c>
      <c r="RSY191" s="349">
        <f t="shared" si="315"/>
        <v>0</v>
      </c>
      <c r="RSZ191" s="349">
        <f t="shared" si="315"/>
        <v>0</v>
      </c>
      <c r="RTA191" s="349">
        <f t="shared" si="315"/>
        <v>0</v>
      </c>
      <c r="RTB191" s="349">
        <f t="shared" si="315"/>
        <v>0</v>
      </c>
      <c r="RTC191" s="349">
        <f t="shared" si="315"/>
        <v>0</v>
      </c>
      <c r="RTD191" s="349">
        <f t="shared" si="315"/>
        <v>0</v>
      </c>
      <c r="RTE191" s="349">
        <f t="shared" si="315"/>
        <v>0</v>
      </c>
      <c r="RTF191" s="349">
        <f t="shared" si="315"/>
        <v>0</v>
      </c>
      <c r="RTG191" s="349">
        <f t="shared" si="315"/>
        <v>0</v>
      </c>
      <c r="RTH191" s="349">
        <f t="shared" si="315"/>
        <v>0</v>
      </c>
      <c r="RTI191" s="349">
        <f t="shared" si="315"/>
        <v>0</v>
      </c>
      <c r="RTJ191" s="349">
        <f t="shared" si="315"/>
        <v>0</v>
      </c>
      <c r="RTK191" s="349">
        <f t="shared" si="315"/>
        <v>0</v>
      </c>
      <c r="RTL191" s="349">
        <f t="shared" si="315"/>
        <v>0</v>
      </c>
      <c r="RTM191" s="349">
        <f t="shared" si="315"/>
        <v>0</v>
      </c>
      <c r="RTN191" s="349">
        <f t="shared" si="315"/>
        <v>0</v>
      </c>
      <c r="RTO191" s="349">
        <f t="shared" si="315"/>
        <v>0</v>
      </c>
      <c r="RTP191" s="349">
        <f t="shared" si="315"/>
        <v>0</v>
      </c>
      <c r="RTQ191" s="349">
        <f t="shared" si="315"/>
        <v>0</v>
      </c>
      <c r="RTR191" s="349">
        <f t="shared" si="315"/>
        <v>0</v>
      </c>
      <c r="RTS191" s="349">
        <f t="shared" si="315"/>
        <v>0</v>
      </c>
      <c r="RTT191" s="349">
        <f t="shared" si="315"/>
        <v>0</v>
      </c>
      <c r="RTU191" s="349">
        <f t="shared" si="315"/>
        <v>0</v>
      </c>
      <c r="RTV191" s="349">
        <f t="shared" si="315"/>
        <v>0</v>
      </c>
      <c r="RTW191" s="349">
        <f t="shared" si="315"/>
        <v>0</v>
      </c>
      <c r="RTX191" s="349">
        <f t="shared" si="315"/>
        <v>0</v>
      </c>
      <c r="RTY191" s="349">
        <f t="shared" si="315"/>
        <v>0</v>
      </c>
      <c r="RTZ191" s="349">
        <f t="shared" si="315"/>
        <v>0</v>
      </c>
      <c r="RUA191" s="349">
        <f t="shared" si="315"/>
        <v>0</v>
      </c>
      <c r="RUB191" s="349">
        <f t="shared" si="315"/>
        <v>0</v>
      </c>
      <c r="RUC191" s="349">
        <f t="shared" si="315"/>
        <v>0</v>
      </c>
      <c r="RUD191" s="349">
        <f t="shared" si="315"/>
        <v>0</v>
      </c>
      <c r="RUE191" s="349">
        <f t="shared" si="315"/>
        <v>0</v>
      </c>
      <c r="RUF191" s="349">
        <f t="shared" si="315"/>
        <v>0</v>
      </c>
      <c r="RUG191" s="349">
        <f t="shared" si="315"/>
        <v>0</v>
      </c>
      <c r="RUH191" s="349">
        <f t="shared" si="315"/>
        <v>0</v>
      </c>
      <c r="RUI191" s="349">
        <f t="shared" si="315"/>
        <v>0</v>
      </c>
      <c r="RUJ191" s="349">
        <f t="shared" si="315"/>
        <v>0</v>
      </c>
      <c r="RUK191" s="349">
        <f t="shared" si="315"/>
        <v>0</v>
      </c>
      <c r="RUL191" s="349">
        <f t="shared" si="315"/>
        <v>0</v>
      </c>
      <c r="RUM191" s="349">
        <f t="shared" si="315"/>
        <v>0</v>
      </c>
      <c r="RUN191" s="349">
        <f t="shared" si="315"/>
        <v>0</v>
      </c>
      <c r="RUO191" s="349">
        <f t="shared" si="315"/>
        <v>0</v>
      </c>
      <c r="RUP191" s="349">
        <f t="shared" si="315"/>
        <v>0</v>
      </c>
      <c r="RUQ191" s="349">
        <f t="shared" si="315"/>
        <v>0</v>
      </c>
      <c r="RUR191" s="349">
        <f t="shared" si="315"/>
        <v>0</v>
      </c>
      <c r="RUS191" s="349">
        <f t="shared" si="315"/>
        <v>0</v>
      </c>
      <c r="RUT191" s="349">
        <f t="shared" si="315"/>
        <v>0</v>
      </c>
      <c r="RUU191" s="349">
        <f t="shared" si="315"/>
        <v>0</v>
      </c>
      <c r="RUV191" s="349">
        <f t="shared" si="315"/>
        <v>0</v>
      </c>
      <c r="RUW191" s="349">
        <f t="shared" si="315"/>
        <v>0</v>
      </c>
      <c r="RUX191" s="349">
        <f t="shared" si="315"/>
        <v>0</v>
      </c>
      <c r="RUY191" s="349">
        <f t="shared" ref="RUY191:RXJ191" si="316">RUY18+RUY61+RUY105+RUY148</f>
        <v>0</v>
      </c>
      <c r="RUZ191" s="349">
        <f t="shared" si="316"/>
        <v>0</v>
      </c>
      <c r="RVA191" s="349">
        <f t="shared" si="316"/>
        <v>0</v>
      </c>
      <c r="RVB191" s="349">
        <f t="shared" si="316"/>
        <v>0</v>
      </c>
      <c r="RVC191" s="349">
        <f t="shared" si="316"/>
        <v>0</v>
      </c>
      <c r="RVD191" s="349">
        <f t="shared" si="316"/>
        <v>0</v>
      </c>
      <c r="RVE191" s="349">
        <f t="shared" si="316"/>
        <v>0</v>
      </c>
      <c r="RVF191" s="349">
        <f t="shared" si="316"/>
        <v>0</v>
      </c>
      <c r="RVG191" s="349">
        <f t="shared" si="316"/>
        <v>0</v>
      </c>
      <c r="RVH191" s="349">
        <f t="shared" si="316"/>
        <v>0</v>
      </c>
      <c r="RVI191" s="349">
        <f t="shared" si="316"/>
        <v>0</v>
      </c>
      <c r="RVJ191" s="349">
        <f t="shared" si="316"/>
        <v>0</v>
      </c>
      <c r="RVK191" s="349">
        <f t="shared" si="316"/>
        <v>0</v>
      </c>
      <c r="RVL191" s="349">
        <f t="shared" si="316"/>
        <v>0</v>
      </c>
      <c r="RVM191" s="349">
        <f t="shared" si="316"/>
        <v>0</v>
      </c>
      <c r="RVN191" s="349">
        <f t="shared" si="316"/>
        <v>0</v>
      </c>
      <c r="RVO191" s="349">
        <f t="shared" si="316"/>
        <v>0</v>
      </c>
      <c r="RVP191" s="349">
        <f t="shared" si="316"/>
        <v>0</v>
      </c>
      <c r="RVQ191" s="349">
        <f t="shared" si="316"/>
        <v>0</v>
      </c>
      <c r="RVR191" s="349">
        <f t="shared" si="316"/>
        <v>0</v>
      </c>
      <c r="RVS191" s="349">
        <f t="shared" si="316"/>
        <v>0</v>
      </c>
      <c r="RVT191" s="349">
        <f t="shared" si="316"/>
        <v>0</v>
      </c>
      <c r="RVU191" s="349">
        <f t="shared" si="316"/>
        <v>0</v>
      </c>
      <c r="RVV191" s="349">
        <f t="shared" si="316"/>
        <v>0</v>
      </c>
      <c r="RVW191" s="349">
        <f t="shared" si="316"/>
        <v>0</v>
      </c>
      <c r="RVX191" s="349">
        <f t="shared" si="316"/>
        <v>0</v>
      </c>
      <c r="RVY191" s="349">
        <f t="shared" si="316"/>
        <v>0</v>
      </c>
      <c r="RVZ191" s="349">
        <f t="shared" si="316"/>
        <v>0</v>
      </c>
      <c r="RWA191" s="349">
        <f t="shared" si="316"/>
        <v>0</v>
      </c>
      <c r="RWB191" s="349">
        <f t="shared" si="316"/>
        <v>0</v>
      </c>
      <c r="RWC191" s="349">
        <f t="shared" si="316"/>
        <v>0</v>
      </c>
      <c r="RWD191" s="349">
        <f t="shared" si="316"/>
        <v>0</v>
      </c>
      <c r="RWE191" s="349">
        <f t="shared" si="316"/>
        <v>0</v>
      </c>
      <c r="RWF191" s="349">
        <f t="shared" si="316"/>
        <v>0</v>
      </c>
      <c r="RWG191" s="349">
        <f t="shared" si="316"/>
        <v>0</v>
      </c>
      <c r="RWH191" s="349">
        <f t="shared" si="316"/>
        <v>0</v>
      </c>
      <c r="RWI191" s="349">
        <f t="shared" si="316"/>
        <v>0</v>
      </c>
      <c r="RWJ191" s="349">
        <f t="shared" si="316"/>
        <v>0</v>
      </c>
      <c r="RWK191" s="349">
        <f t="shared" si="316"/>
        <v>0</v>
      </c>
      <c r="RWL191" s="349">
        <f t="shared" si="316"/>
        <v>0</v>
      </c>
      <c r="RWM191" s="349">
        <f t="shared" si="316"/>
        <v>0</v>
      </c>
      <c r="RWN191" s="349">
        <f t="shared" si="316"/>
        <v>0</v>
      </c>
      <c r="RWO191" s="349">
        <f t="shared" si="316"/>
        <v>0</v>
      </c>
      <c r="RWP191" s="349">
        <f t="shared" si="316"/>
        <v>0</v>
      </c>
      <c r="RWQ191" s="349">
        <f t="shared" si="316"/>
        <v>0</v>
      </c>
      <c r="RWR191" s="349">
        <f t="shared" si="316"/>
        <v>0</v>
      </c>
      <c r="RWS191" s="349">
        <f t="shared" si="316"/>
        <v>0</v>
      </c>
      <c r="RWT191" s="349">
        <f t="shared" si="316"/>
        <v>0</v>
      </c>
      <c r="RWU191" s="349">
        <f t="shared" si="316"/>
        <v>0</v>
      </c>
      <c r="RWV191" s="349">
        <f t="shared" si="316"/>
        <v>0</v>
      </c>
      <c r="RWW191" s="349">
        <f t="shared" si="316"/>
        <v>0</v>
      </c>
      <c r="RWX191" s="349">
        <f t="shared" si="316"/>
        <v>0</v>
      </c>
      <c r="RWY191" s="349">
        <f t="shared" si="316"/>
        <v>0</v>
      </c>
      <c r="RWZ191" s="349">
        <f t="shared" si="316"/>
        <v>0</v>
      </c>
      <c r="RXA191" s="349">
        <f t="shared" si="316"/>
        <v>0</v>
      </c>
      <c r="RXB191" s="349">
        <f t="shared" si="316"/>
        <v>0</v>
      </c>
      <c r="RXC191" s="349">
        <f t="shared" si="316"/>
        <v>0</v>
      </c>
      <c r="RXD191" s="349">
        <f t="shared" si="316"/>
        <v>0</v>
      </c>
      <c r="RXE191" s="349">
        <f t="shared" si="316"/>
        <v>0</v>
      </c>
      <c r="RXF191" s="349">
        <f t="shared" si="316"/>
        <v>0</v>
      </c>
      <c r="RXG191" s="349">
        <f t="shared" si="316"/>
        <v>0</v>
      </c>
      <c r="RXH191" s="349">
        <f t="shared" si="316"/>
        <v>0</v>
      </c>
      <c r="RXI191" s="349">
        <f t="shared" si="316"/>
        <v>0</v>
      </c>
      <c r="RXJ191" s="349">
        <f t="shared" si="316"/>
        <v>0</v>
      </c>
      <c r="RXK191" s="349">
        <f t="shared" ref="RXK191:RZV191" si="317">RXK18+RXK61+RXK105+RXK148</f>
        <v>0</v>
      </c>
      <c r="RXL191" s="349">
        <f t="shared" si="317"/>
        <v>0</v>
      </c>
      <c r="RXM191" s="349">
        <f t="shared" si="317"/>
        <v>0</v>
      </c>
      <c r="RXN191" s="349">
        <f t="shared" si="317"/>
        <v>0</v>
      </c>
      <c r="RXO191" s="349">
        <f t="shared" si="317"/>
        <v>0</v>
      </c>
      <c r="RXP191" s="349">
        <f t="shared" si="317"/>
        <v>0</v>
      </c>
      <c r="RXQ191" s="349">
        <f t="shared" si="317"/>
        <v>0</v>
      </c>
      <c r="RXR191" s="349">
        <f t="shared" si="317"/>
        <v>0</v>
      </c>
      <c r="RXS191" s="349">
        <f t="shared" si="317"/>
        <v>0</v>
      </c>
      <c r="RXT191" s="349">
        <f t="shared" si="317"/>
        <v>0</v>
      </c>
      <c r="RXU191" s="349">
        <f t="shared" si="317"/>
        <v>0</v>
      </c>
      <c r="RXV191" s="349">
        <f t="shared" si="317"/>
        <v>0</v>
      </c>
      <c r="RXW191" s="349">
        <f t="shared" si="317"/>
        <v>0</v>
      </c>
      <c r="RXX191" s="349">
        <f t="shared" si="317"/>
        <v>0</v>
      </c>
      <c r="RXY191" s="349">
        <f t="shared" si="317"/>
        <v>0</v>
      </c>
      <c r="RXZ191" s="349">
        <f t="shared" si="317"/>
        <v>0</v>
      </c>
      <c r="RYA191" s="349">
        <f t="shared" si="317"/>
        <v>0</v>
      </c>
      <c r="RYB191" s="349">
        <f t="shared" si="317"/>
        <v>0</v>
      </c>
      <c r="RYC191" s="349">
        <f t="shared" si="317"/>
        <v>0</v>
      </c>
      <c r="RYD191" s="349">
        <f t="shared" si="317"/>
        <v>0</v>
      </c>
      <c r="RYE191" s="349">
        <f t="shared" si="317"/>
        <v>0</v>
      </c>
      <c r="RYF191" s="349">
        <f t="shared" si="317"/>
        <v>0</v>
      </c>
      <c r="RYG191" s="349">
        <f t="shared" si="317"/>
        <v>0</v>
      </c>
      <c r="RYH191" s="349">
        <f t="shared" si="317"/>
        <v>0</v>
      </c>
      <c r="RYI191" s="349">
        <f t="shared" si="317"/>
        <v>0</v>
      </c>
      <c r="RYJ191" s="349">
        <f t="shared" si="317"/>
        <v>0</v>
      </c>
      <c r="RYK191" s="349">
        <f t="shared" si="317"/>
        <v>0</v>
      </c>
      <c r="RYL191" s="349">
        <f t="shared" si="317"/>
        <v>0</v>
      </c>
      <c r="RYM191" s="349">
        <f t="shared" si="317"/>
        <v>0</v>
      </c>
      <c r="RYN191" s="349">
        <f t="shared" si="317"/>
        <v>0</v>
      </c>
      <c r="RYO191" s="349">
        <f t="shared" si="317"/>
        <v>0</v>
      </c>
      <c r="RYP191" s="349">
        <f t="shared" si="317"/>
        <v>0</v>
      </c>
      <c r="RYQ191" s="349">
        <f t="shared" si="317"/>
        <v>0</v>
      </c>
      <c r="RYR191" s="349">
        <f t="shared" si="317"/>
        <v>0</v>
      </c>
      <c r="RYS191" s="349">
        <f t="shared" si="317"/>
        <v>0</v>
      </c>
      <c r="RYT191" s="349">
        <f t="shared" si="317"/>
        <v>0</v>
      </c>
      <c r="RYU191" s="349">
        <f t="shared" si="317"/>
        <v>0</v>
      </c>
      <c r="RYV191" s="349">
        <f t="shared" si="317"/>
        <v>0</v>
      </c>
      <c r="RYW191" s="349">
        <f t="shared" si="317"/>
        <v>0</v>
      </c>
      <c r="RYX191" s="349">
        <f t="shared" si="317"/>
        <v>0</v>
      </c>
      <c r="RYY191" s="349">
        <f t="shared" si="317"/>
        <v>0</v>
      </c>
      <c r="RYZ191" s="349">
        <f t="shared" si="317"/>
        <v>0</v>
      </c>
      <c r="RZA191" s="349">
        <f t="shared" si="317"/>
        <v>0</v>
      </c>
      <c r="RZB191" s="349">
        <f t="shared" si="317"/>
        <v>0</v>
      </c>
      <c r="RZC191" s="349">
        <f t="shared" si="317"/>
        <v>0</v>
      </c>
      <c r="RZD191" s="349">
        <f t="shared" si="317"/>
        <v>0</v>
      </c>
      <c r="RZE191" s="349">
        <f t="shared" si="317"/>
        <v>0</v>
      </c>
      <c r="RZF191" s="349">
        <f t="shared" si="317"/>
        <v>0</v>
      </c>
      <c r="RZG191" s="349">
        <f t="shared" si="317"/>
        <v>0</v>
      </c>
      <c r="RZH191" s="349">
        <f t="shared" si="317"/>
        <v>0</v>
      </c>
      <c r="RZI191" s="349">
        <f t="shared" si="317"/>
        <v>0</v>
      </c>
      <c r="RZJ191" s="349">
        <f t="shared" si="317"/>
        <v>0</v>
      </c>
      <c r="RZK191" s="349">
        <f t="shared" si="317"/>
        <v>0</v>
      </c>
      <c r="RZL191" s="349">
        <f t="shared" si="317"/>
        <v>0</v>
      </c>
      <c r="RZM191" s="349">
        <f t="shared" si="317"/>
        <v>0</v>
      </c>
      <c r="RZN191" s="349">
        <f t="shared" si="317"/>
        <v>0</v>
      </c>
      <c r="RZO191" s="349">
        <f t="shared" si="317"/>
        <v>0</v>
      </c>
      <c r="RZP191" s="349">
        <f t="shared" si="317"/>
        <v>0</v>
      </c>
      <c r="RZQ191" s="349">
        <f t="shared" si="317"/>
        <v>0</v>
      </c>
      <c r="RZR191" s="349">
        <f t="shared" si="317"/>
        <v>0</v>
      </c>
      <c r="RZS191" s="349">
        <f t="shared" si="317"/>
        <v>0</v>
      </c>
      <c r="RZT191" s="349">
        <f t="shared" si="317"/>
        <v>0</v>
      </c>
      <c r="RZU191" s="349">
        <f t="shared" si="317"/>
        <v>0</v>
      </c>
      <c r="RZV191" s="349">
        <f t="shared" si="317"/>
        <v>0</v>
      </c>
      <c r="RZW191" s="349">
        <f t="shared" ref="RZW191:SCH191" si="318">RZW18+RZW61+RZW105+RZW148</f>
        <v>0</v>
      </c>
      <c r="RZX191" s="349">
        <f t="shared" si="318"/>
        <v>0</v>
      </c>
      <c r="RZY191" s="349">
        <f t="shared" si="318"/>
        <v>0</v>
      </c>
      <c r="RZZ191" s="349">
        <f t="shared" si="318"/>
        <v>0</v>
      </c>
      <c r="SAA191" s="349">
        <f t="shared" si="318"/>
        <v>0</v>
      </c>
      <c r="SAB191" s="349">
        <f t="shared" si="318"/>
        <v>0</v>
      </c>
      <c r="SAC191" s="349">
        <f t="shared" si="318"/>
        <v>0</v>
      </c>
      <c r="SAD191" s="349">
        <f t="shared" si="318"/>
        <v>0</v>
      </c>
      <c r="SAE191" s="349">
        <f t="shared" si="318"/>
        <v>0</v>
      </c>
      <c r="SAF191" s="349">
        <f t="shared" si="318"/>
        <v>0</v>
      </c>
      <c r="SAG191" s="349">
        <f t="shared" si="318"/>
        <v>0</v>
      </c>
      <c r="SAH191" s="349">
        <f t="shared" si="318"/>
        <v>0</v>
      </c>
      <c r="SAI191" s="349">
        <f t="shared" si="318"/>
        <v>0</v>
      </c>
      <c r="SAJ191" s="349">
        <f t="shared" si="318"/>
        <v>0</v>
      </c>
      <c r="SAK191" s="349">
        <f t="shared" si="318"/>
        <v>0</v>
      </c>
      <c r="SAL191" s="349">
        <f t="shared" si="318"/>
        <v>0</v>
      </c>
      <c r="SAM191" s="349">
        <f t="shared" si="318"/>
        <v>0</v>
      </c>
      <c r="SAN191" s="349">
        <f t="shared" si="318"/>
        <v>0</v>
      </c>
      <c r="SAO191" s="349">
        <f t="shared" si="318"/>
        <v>0</v>
      </c>
      <c r="SAP191" s="349">
        <f t="shared" si="318"/>
        <v>0</v>
      </c>
      <c r="SAQ191" s="349">
        <f t="shared" si="318"/>
        <v>0</v>
      </c>
      <c r="SAR191" s="349">
        <f t="shared" si="318"/>
        <v>0</v>
      </c>
      <c r="SAS191" s="349">
        <f t="shared" si="318"/>
        <v>0</v>
      </c>
      <c r="SAT191" s="349">
        <f t="shared" si="318"/>
        <v>0</v>
      </c>
      <c r="SAU191" s="349">
        <f t="shared" si="318"/>
        <v>0</v>
      </c>
      <c r="SAV191" s="349">
        <f t="shared" si="318"/>
        <v>0</v>
      </c>
      <c r="SAW191" s="349">
        <f t="shared" si="318"/>
        <v>0</v>
      </c>
      <c r="SAX191" s="349">
        <f t="shared" si="318"/>
        <v>0</v>
      </c>
      <c r="SAY191" s="349">
        <f t="shared" si="318"/>
        <v>0</v>
      </c>
      <c r="SAZ191" s="349">
        <f t="shared" si="318"/>
        <v>0</v>
      </c>
      <c r="SBA191" s="349">
        <f t="shared" si="318"/>
        <v>0</v>
      </c>
      <c r="SBB191" s="349">
        <f t="shared" si="318"/>
        <v>0</v>
      </c>
      <c r="SBC191" s="349">
        <f t="shared" si="318"/>
        <v>0</v>
      </c>
      <c r="SBD191" s="349">
        <f t="shared" si="318"/>
        <v>0</v>
      </c>
      <c r="SBE191" s="349">
        <f t="shared" si="318"/>
        <v>0</v>
      </c>
      <c r="SBF191" s="349">
        <f t="shared" si="318"/>
        <v>0</v>
      </c>
      <c r="SBG191" s="349">
        <f t="shared" si="318"/>
        <v>0</v>
      </c>
      <c r="SBH191" s="349">
        <f t="shared" si="318"/>
        <v>0</v>
      </c>
      <c r="SBI191" s="349">
        <f t="shared" si="318"/>
        <v>0</v>
      </c>
      <c r="SBJ191" s="349">
        <f t="shared" si="318"/>
        <v>0</v>
      </c>
      <c r="SBK191" s="349">
        <f t="shared" si="318"/>
        <v>0</v>
      </c>
      <c r="SBL191" s="349">
        <f t="shared" si="318"/>
        <v>0</v>
      </c>
      <c r="SBM191" s="349">
        <f t="shared" si="318"/>
        <v>0</v>
      </c>
      <c r="SBN191" s="349">
        <f t="shared" si="318"/>
        <v>0</v>
      </c>
      <c r="SBO191" s="349">
        <f t="shared" si="318"/>
        <v>0</v>
      </c>
      <c r="SBP191" s="349">
        <f t="shared" si="318"/>
        <v>0</v>
      </c>
      <c r="SBQ191" s="349">
        <f t="shared" si="318"/>
        <v>0</v>
      </c>
      <c r="SBR191" s="349">
        <f t="shared" si="318"/>
        <v>0</v>
      </c>
      <c r="SBS191" s="349">
        <f t="shared" si="318"/>
        <v>0</v>
      </c>
      <c r="SBT191" s="349">
        <f t="shared" si="318"/>
        <v>0</v>
      </c>
      <c r="SBU191" s="349">
        <f t="shared" si="318"/>
        <v>0</v>
      </c>
      <c r="SBV191" s="349">
        <f t="shared" si="318"/>
        <v>0</v>
      </c>
      <c r="SBW191" s="349">
        <f t="shared" si="318"/>
        <v>0</v>
      </c>
      <c r="SBX191" s="349">
        <f t="shared" si="318"/>
        <v>0</v>
      </c>
      <c r="SBY191" s="349">
        <f t="shared" si="318"/>
        <v>0</v>
      </c>
      <c r="SBZ191" s="349">
        <f t="shared" si="318"/>
        <v>0</v>
      </c>
      <c r="SCA191" s="349">
        <f t="shared" si="318"/>
        <v>0</v>
      </c>
      <c r="SCB191" s="349">
        <f t="shared" si="318"/>
        <v>0</v>
      </c>
      <c r="SCC191" s="349">
        <f t="shared" si="318"/>
        <v>0</v>
      </c>
      <c r="SCD191" s="349">
        <f t="shared" si="318"/>
        <v>0</v>
      </c>
      <c r="SCE191" s="349">
        <f t="shared" si="318"/>
        <v>0</v>
      </c>
      <c r="SCF191" s="349">
        <f t="shared" si="318"/>
        <v>0</v>
      </c>
      <c r="SCG191" s="349">
        <f t="shared" si="318"/>
        <v>0</v>
      </c>
      <c r="SCH191" s="349">
        <f t="shared" si="318"/>
        <v>0</v>
      </c>
      <c r="SCI191" s="349">
        <f t="shared" ref="SCI191:SET191" si="319">SCI18+SCI61+SCI105+SCI148</f>
        <v>0</v>
      </c>
      <c r="SCJ191" s="349">
        <f t="shared" si="319"/>
        <v>0</v>
      </c>
      <c r="SCK191" s="349">
        <f t="shared" si="319"/>
        <v>0</v>
      </c>
      <c r="SCL191" s="349">
        <f t="shared" si="319"/>
        <v>0</v>
      </c>
      <c r="SCM191" s="349">
        <f t="shared" si="319"/>
        <v>0</v>
      </c>
      <c r="SCN191" s="349">
        <f t="shared" si="319"/>
        <v>0</v>
      </c>
      <c r="SCO191" s="349">
        <f t="shared" si="319"/>
        <v>0</v>
      </c>
      <c r="SCP191" s="349">
        <f t="shared" si="319"/>
        <v>0</v>
      </c>
      <c r="SCQ191" s="349">
        <f t="shared" si="319"/>
        <v>0</v>
      </c>
      <c r="SCR191" s="349">
        <f t="shared" si="319"/>
        <v>0</v>
      </c>
      <c r="SCS191" s="349">
        <f t="shared" si="319"/>
        <v>0</v>
      </c>
      <c r="SCT191" s="349">
        <f t="shared" si="319"/>
        <v>0</v>
      </c>
      <c r="SCU191" s="349">
        <f t="shared" si="319"/>
        <v>0</v>
      </c>
      <c r="SCV191" s="349">
        <f t="shared" si="319"/>
        <v>0</v>
      </c>
      <c r="SCW191" s="349">
        <f t="shared" si="319"/>
        <v>0</v>
      </c>
      <c r="SCX191" s="349">
        <f t="shared" si="319"/>
        <v>0</v>
      </c>
      <c r="SCY191" s="349">
        <f t="shared" si="319"/>
        <v>0</v>
      </c>
      <c r="SCZ191" s="349">
        <f t="shared" si="319"/>
        <v>0</v>
      </c>
      <c r="SDA191" s="349">
        <f t="shared" si="319"/>
        <v>0</v>
      </c>
      <c r="SDB191" s="349">
        <f t="shared" si="319"/>
        <v>0</v>
      </c>
      <c r="SDC191" s="349">
        <f t="shared" si="319"/>
        <v>0</v>
      </c>
      <c r="SDD191" s="349">
        <f t="shared" si="319"/>
        <v>0</v>
      </c>
      <c r="SDE191" s="349">
        <f t="shared" si="319"/>
        <v>0</v>
      </c>
      <c r="SDF191" s="349">
        <f t="shared" si="319"/>
        <v>0</v>
      </c>
      <c r="SDG191" s="349">
        <f t="shared" si="319"/>
        <v>0</v>
      </c>
      <c r="SDH191" s="349">
        <f t="shared" si="319"/>
        <v>0</v>
      </c>
      <c r="SDI191" s="349">
        <f t="shared" si="319"/>
        <v>0</v>
      </c>
      <c r="SDJ191" s="349">
        <f t="shared" si="319"/>
        <v>0</v>
      </c>
      <c r="SDK191" s="349">
        <f t="shared" si="319"/>
        <v>0</v>
      </c>
      <c r="SDL191" s="349">
        <f t="shared" si="319"/>
        <v>0</v>
      </c>
      <c r="SDM191" s="349">
        <f t="shared" si="319"/>
        <v>0</v>
      </c>
      <c r="SDN191" s="349">
        <f t="shared" si="319"/>
        <v>0</v>
      </c>
      <c r="SDO191" s="349">
        <f t="shared" si="319"/>
        <v>0</v>
      </c>
      <c r="SDP191" s="349">
        <f t="shared" si="319"/>
        <v>0</v>
      </c>
      <c r="SDQ191" s="349">
        <f t="shared" si="319"/>
        <v>0</v>
      </c>
      <c r="SDR191" s="349">
        <f t="shared" si="319"/>
        <v>0</v>
      </c>
      <c r="SDS191" s="349">
        <f t="shared" si="319"/>
        <v>0</v>
      </c>
      <c r="SDT191" s="349">
        <f t="shared" si="319"/>
        <v>0</v>
      </c>
      <c r="SDU191" s="349">
        <f t="shared" si="319"/>
        <v>0</v>
      </c>
      <c r="SDV191" s="349">
        <f t="shared" si="319"/>
        <v>0</v>
      </c>
      <c r="SDW191" s="349">
        <f t="shared" si="319"/>
        <v>0</v>
      </c>
      <c r="SDX191" s="349">
        <f t="shared" si="319"/>
        <v>0</v>
      </c>
      <c r="SDY191" s="349">
        <f t="shared" si="319"/>
        <v>0</v>
      </c>
      <c r="SDZ191" s="349">
        <f t="shared" si="319"/>
        <v>0</v>
      </c>
      <c r="SEA191" s="349">
        <f t="shared" si="319"/>
        <v>0</v>
      </c>
      <c r="SEB191" s="349">
        <f t="shared" si="319"/>
        <v>0</v>
      </c>
      <c r="SEC191" s="349">
        <f t="shared" si="319"/>
        <v>0</v>
      </c>
      <c r="SED191" s="349">
        <f t="shared" si="319"/>
        <v>0</v>
      </c>
      <c r="SEE191" s="349">
        <f t="shared" si="319"/>
        <v>0</v>
      </c>
      <c r="SEF191" s="349">
        <f t="shared" si="319"/>
        <v>0</v>
      </c>
      <c r="SEG191" s="349">
        <f t="shared" si="319"/>
        <v>0</v>
      </c>
      <c r="SEH191" s="349">
        <f t="shared" si="319"/>
        <v>0</v>
      </c>
      <c r="SEI191" s="349">
        <f t="shared" si="319"/>
        <v>0</v>
      </c>
      <c r="SEJ191" s="349">
        <f t="shared" si="319"/>
        <v>0</v>
      </c>
      <c r="SEK191" s="349">
        <f t="shared" si="319"/>
        <v>0</v>
      </c>
      <c r="SEL191" s="349">
        <f t="shared" si="319"/>
        <v>0</v>
      </c>
      <c r="SEM191" s="349">
        <f t="shared" si="319"/>
        <v>0</v>
      </c>
      <c r="SEN191" s="349">
        <f t="shared" si="319"/>
        <v>0</v>
      </c>
      <c r="SEO191" s="349">
        <f t="shared" si="319"/>
        <v>0</v>
      </c>
      <c r="SEP191" s="349">
        <f t="shared" si="319"/>
        <v>0</v>
      </c>
      <c r="SEQ191" s="349">
        <f t="shared" si="319"/>
        <v>0</v>
      </c>
      <c r="SER191" s="349">
        <f t="shared" si="319"/>
        <v>0</v>
      </c>
      <c r="SES191" s="349">
        <f t="shared" si="319"/>
        <v>0</v>
      </c>
      <c r="SET191" s="349">
        <f t="shared" si="319"/>
        <v>0</v>
      </c>
      <c r="SEU191" s="349">
        <f t="shared" ref="SEU191:SHF191" si="320">SEU18+SEU61+SEU105+SEU148</f>
        <v>0</v>
      </c>
      <c r="SEV191" s="349">
        <f t="shared" si="320"/>
        <v>0</v>
      </c>
      <c r="SEW191" s="349">
        <f t="shared" si="320"/>
        <v>0</v>
      </c>
      <c r="SEX191" s="349">
        <f t="shared" si="320"/>
        <v>0</v>
      </c>
      <c r="SEY191" s="349">
        <f t="shared" si="320"/>
        <v>0</v>
      </c>
      <c r="SEZ191" s="349">
        <f t="shared" si="320"/>
        <v>0</v>
      </c>
      <c r="SFA191" s="349">
        <f t="shared" si="320"/>
        <v>0</v>
      </c>
      <c r="SFB191" s="349">
        <f t="shared" si="320"/>
        <v>0</v>
      </c>
      <c r="SFC191" s="349">
        <f t="shared" si="320"/>
        <v>0</v>
      </c>
      <c r="SFD191" s="349">
        <f t="shared" si="320"/>
        <v>0</v>
      </c>
      <c r="SFE191" s="349">
        <f t="shared" si="320"/>
        <v>0</v>
      </c>
      <c r="SFF191" s="349">
        <f t="shared" si="320"/>
        <v>0</v>
      </c>
      <c r="SFG191" s="349">
        <f t="shared" si="320"/>
        <v>0</v>
      </c>
      <c r="SFH191" s="349">
        <f t="shared" si="320"/>
        <v>0</v>
      </c>
      <c r="SFI191" s="349">
        <f t="shared" si="320"/>
        <v>0</v>
      </c>
      <c r="SFJ191" s="349">
        <f t="shared" si="320"/>
        <v>0</v>
      </c>
      <c r="SFK191" s="349">
        <f t="shared" si="320"/>
        <v>0</v>
      </c>
      <c r="SFL191" s="349">
        <f t="shared" si="320"/>
        <v>0</v>
      </c>
      <c r="SFM191" s="349">
        <f t="shared" si="320"/>
        <v>0</v>
      </c>
      <c r="SFN191" s="349">
        <f t="shared" si="320"/>
        <v>0</v>
      </c>
      <c r="SFO191" s="349">
        <f t="shared" si="320"/>
        <v>0</v>
      </c>
      <c r="SFP191" s="349">
        <f t="shared" si="320"/>
        <v>0</v>
      </c>
      <c r="SFQ191" s="349">
        <f t="shared" si="320"/>
        <v>0</v>
      </c>
      <c r="SFR191" s="349">
        <f t="shared" si="320"/>
        <v>0</v>
      </c>
      <c r="SFS191" s="349">
        <f t="shared" si="320"/>
        <v>0</v>
      </c>
      <c r="SFT191" s="349">
        <f t="shared" si="320"/>
        <v>0</v>
      </c>
      <c r="SFU191" s="349">
        <f t="shared" si="320"/>
        <v>0</v>
      </c>
      <c r="SFV191" s="349">
        <f t="shared" si="320"/>
        <v>0</v>
      </c>
      <c r="SFW191" s="349">
        <f t="shared" si="320"/>
        <v>0</v>
      </c>
      <c r="SFX191" s="349">
        <f t="shared" si="320"/>
        <v>0</v>
      </c>
      <c r="SFY191" s="349">
        <f t="shared" si="320"/>
        <v>0</v>
      </c>
      <c r="SFZ191" s="349">
        <f t="shared" si="320"/>
        <v>0</v>
      </c>
      <c r="SGA191" s="349">
        <f t="shared" si="320"/>
        <v>0</v>
      </c>
      <c r="SGB191" s="349">
        <f t="shared" si="320"/>
        <v>0</v>
      </c>
      <c r="SGC191" s="349">
        <f t="shared" si="320"/>
        <v>0</v>
      </c>
      <c r="SGD191" s="349">
        <f t="shared" si="320"/>
        <v>0</v>
      </c>
      <c r="SGE191" s="349">
        <f t="shared" si="320"/>
        <v>0</v>
      </c>
      <c r="SGF191" s="349">
        <f t="shared" si="320"/>
        <v>0</v>
      </c>
      <c r="SGG191" s="349">
        <f t="shared" si="320"/>
        <v>0</v>
      </c>
      <c r="SGH191" s="349">
        <f t="shared" si="320"/>
        <v>0</v>
      </c>
      <c r="SGI191" s="349">
        <f t="shared" si="320"/>
        <v>0</v>
      </c>
      <c r="SGJ191" s="349">
        <f t="shared" si="320"/>
        <v>0</v>
      </c>
      <c r="SGK191" s="349">
        <f t="shared" si="320"/>
        <v>0</v>
      </c>
      <c r="SGL191" s="349">
        <f t="shared" si="320"/>
        <v>0</v>
      </c>
      <c r="SGM191" s="349">
        <f t="shared" si="320"/>
        <v>0</v>
      </c>
      <c r="SGN191" s="349">
        <f t="shared" si="320"/>
        <v>0</v>
      </c>
      <c r="SGO191" s="349">
        <f t="shared" si="320"/>
        <v>0</v>
      </c>
      <c r="SGP191" s="349">
        <f t="shared" si="320"/>
        <v>0</v>
      </c>
      <c r="SGQ191" s="349">
        <f t="shared" si="320"/>
        <v>0</v>
      </c>
      <c r="SGR191" s="349">
        <f t="shared" si="320"/>
        <v>0</v>
      </c>
      <c r="SGS191" s="349">
        <f t="shared" si="320"/>
        <v>0</v>
      </c>
      <c r="SGT191" s="349">
        <f t="shared" si="320"/>
        <v>0</v>
      </c>
      <c r="SGU191" s="349">
        <f t="shared" si="320"/>
        <v>0</v>
      </c>
      <c r="SGV191" s="349">
        <f t="shared" si="320"/>
        <v>0</v>
      </c>
      <c r="SGW191" s="349">
        <f t="shared" si="320"/>
        <v>0</v>
      </c>
      <c r="SGX191" s="349">
        <f t="shared" si="320"/>
        <v>0</v>
      </c>
      <c r="SGY191" s="349">
        <f t="shared" si="320"/>
        <v>0</v>
      </c>
      <c r="SGZ191" s="349">
        <f t="shared" si="320"/>
        <v>0</v>
      </c>
      <c r="SHA191" s="349">
        <f t="shared" si="320"/>
        <v>0</v>
      </c>
      <c r="SHB191" s="349">
        <f t="shared" si="320"/>
        <v>0</v>
      </c>
      <c r="SHC191" s="349">
        <f t="shared" si="320"/>
        <v>0</v>
      </c>
      <c r="SHD191" s="349">
        <f t="shared" si="320"/>
        <v>0</v>
      </c>
      <c r="SHE191" s="349">
        <f t="shared" si="320"/>
        <v>0</v>
      </c>
      <c r="SHF191" s="349">
        <f t="shared" si="320"/>
        <v>0</v>
      </c>
      <c r="SHG191" s="349">
        <f t="shared" ref="SHG191:SJR191" si="321">SHG18+SHG61+SHG105+SHG148</f>
        <v>0</v>
      </c>
      <c r="SHH191" s="349">
        <f t="shared" si="321"/>
        <v>0</v>
      </c>
      <c r="SHI191" s="349">
        <f t="shared" si="321"/>
        <v>0</v>
      </c>
      <c r="SHJ191" s="349">
        <f t="shared" si="321"/>
        <v>0</v>
      </c>
      <c r="SHK191" s="349">
        <f t="shared" si="321"/>
        <v>0</v>
      </c>
      <c r="SHL191" s="349">
        <f t="shared" si="321"/>
        <v>0</v>
      </c>
      <c r="SHM191" s="349">
        <f t="shared" si="321"/>
        <v>0</v>
      </c>
      <c r="SHN191" s="349">
        <f t="shared" si="321"/>
        <v>0</v>
      </c>
      <c r="SHO191" s="349">
        <f t="shared" si="321"/>
        <v>0</v>
      </c>
      <c r="SHP191" s="349">
        <f t="shared" si="321"/>
        <v>0</v>
      </c>
      <c r="SHQ191" s="349">
        <f t="shared" si="321"/>
        <v>0</v>
      </c>
      <c r="SHR191" s="349">
        <f t="shared" si="321"/>
        <v>0</v>
      </c>
      <c r="SHS191" s="349">
        <f t="shared" si="321"/>
        <v>0</v>
      </c>
      <c r="SHT191" s="349">
        <f t="shared" si="321"/>
        <v>0</v>
      </c>
      <c r="SHU191" s="349">
        <f t="shared" si="321"/>
        <v>0</v>
      </c>
      <c r="SHV191" s="349">
        <f t="shared" si="321"/>
        <v>0</v>
      </c>
      <c r="SHW191" s="349">
        <f t="shared" si="321"/>
        <v>0</v>
      </c>
      <c r="SHX191" s="349">
        <f t="shared" si="321"/>
        <v>0</v>
      </c>
      <c r="SHY191" s="349">
        <f t="shared" si="321"/>
        <v>0</v>
      </c>
      <c r="SHZ191" s="349">
        <f t="shared" si="321"/>
        <v>0</v>
      </c>
      <c r="SIA191" s="349">
        <f t="shared" si="321"/>
        <v>0</v>
      </c>
      <c r="SIB191" s="349">
        <f t="shared" si="321"/>
        <v>0</v>
      </c>
      <c r="SIC191" s="349">
        <f t="shared" si="321"/>
        <v>0</v>
      </c>
      <c r="SID191" s="349">
        <f t="shared" si="321"/>
        <v>0</v>
      </c>
      <c r="SIE191" s="349">
        <f t="shared" si="321"/>
        <v>0</v>
      </c>
      <c r="SIF191" s="349">
        <f t="shared" si="321"/>
        <v>0</v>
      </c>
      <c r="SIG191" s="349">
        <f t="shared" si="321"/>
        <v>0</v>
      </c>
      <c r="SIH191" s="349">
        <f t="shared" si="321"/>
        <v>0</v>
      </c>
      <c r="SII191" s="349">
        <f t="shared" si="321"/>
        <v>0</v>
      </c>
      <c r="SIJ191" s="349">
        <f t="shared" si="321"/>
        <v>0</v>
      </c>
      <c r="SIK191" s="349">
        <f t="shared" si="321"/>
        <v>0</v>
      </c>
      <c r="SIL191" s="349">
        <f t="shared" si="321"/>
        <v>0</v>
      </c>
      <c r="SIM191" s="349">
        <f t="shared" si="321"/>
        <v>0</v>
      </c>
      <c r="SIN191" s="349">
        <f t="shared" si="321"/>
        <v>0</v>
      </c>
      <c r="SIO191" s="349">
        <f t="shared" si="321"/>
        <v>0</v>
      </c>
      <c r="SIP191" s="349">
        <f t="shared" si="321"/>
        <v>0</v>
      </c>
      <c r="SIQ191" s="349">
        <f t="shared" si="321"/>
        <v>0</v>
      </c>
      <c r="SIR191" s="349">
        <f t="shared" si="321"/>
        <v>0</v>
      </c>
      <c r="SIS191" s="349">
        <f t="shared" si="321"/>
        <v>0</v>
      </c>
      <c r="SIT191" s="349">
        <f t="shared" si="321"/>
        <v>0</v>
      </c>
      <c r="SIU191" s="349">
        <f t="shared" si="321"/>
        <v>0</v>
      </c>
      <c r="SIV191" s="349">
        <f t="shared" si="321"/>
        <v>0</v>
      </c>
      <c r="SIW191" s="349">
        <f t="shared" si="321"/>
        <v>0</v>
      </c>
      <c r="SIX191" s="349">
        <f t="shared" si="321"/>
        <v>0</v>
      </c>
      <c r="SIY191" s="349">
        <f t="shared" si="321"/>
        <v>0</v>
      </c>
      <c r="SIZ191" s="349">
        <f t="shared" si="321"/>
        <v>0</v>
      </c>
      <c r="SJA191" s="349">
        <f t="shared" si="321"/>
        <v>0</v>
      </c>
      <c r="SJB191" s="349">
        <f t="shared" si="321"/>
        <v>0</v>
      </c>
      <c r="SJC191" s="349">
        <f t="shared" si="321"/>
        <v>0</v>
      </c>
      <c r="SJD191" s="349">
        <f t="shared" si="321"/>
        <v>0</v>
      </c>
      <c r="SJE191" s="349">
        <f t="shared" si="321"/>
        <v>0</v>
      </c>
      <c r="SJF191" s="349">
        <f t="shared" si="321"/>
        <v>0</v>
      </c>
      <c r="SJG191" s="349">
        <f t="shared" si="321"/>
        <v>0</v>
      </c>
      <c r="SJH191" s="349">
        <f t="shared" si="321"/>
        <v>0</v>
      </c>
      <c r="SJI191" s="349">
        <f t="shared" si="321"/>
        <v>0</v>
      </c>
      <c r="SJJ191" s="349">
        <f t="shared" si="321"/>
        <v>0</v>
      </c>
      <c r="SJK191" s="349">
        <f t="shared" si="321"/>
        <v>0</v>
      </c>
      <c r="SJL191" s="349">
        <f t="shared" si="321"/>
        <v>0</v>
      </c>
      <c r="SJM191" s="349">
        <f t="shared" si="321"/>
        <v>0</v>
      </c>
      <c r="SJN191" s="349">
        <f t="shared" si="321"/>
        <v>0</v>
      </c>
      <c r="SJO191" s="349">
        <f t="shared" si="321"/>
        <v>0</v>
      </c>
      <c r="SJP191" s="349">
        <f t="shared" si="321"/>
        <v>0</v>
      </c>
      <c r="SJQ191" s="349">
        <f t="shared" si="321"/>
        <v>0</v>
      </c>
      <c r="SJR191" s="349">
        <f t="shared" si="321"/>
        <v>0</v>
      </c>
      <c r="SJS191" s="349">
        <f t="shared" ref="SJS191:SMD191" si="322">SJS18+SJS61+SJS105+SJS148</f>
        <v>0</v>
      </c>
      <c r="SJT191" s="349">
        <f t="shared" si="322"/>
        <v>0</v>
      </c>
      <c r="SJU191" s="349">
        <f t="shared" si="322"/>
        <v>0</v>
      </c>
      <c r="SJV191" s="349">
        <f t="shared" si="322"/>
        <v>0</v>
      </c>
      <c r="SJW191" s="349">
        <f t="shared" si="322"/>
        <v>0</v>
      </c>
      <c r="SJX191" s="349">
        <f t="shared" si="322"/>
        <v>0</v>
      </c>
      <c r="SJY191" s="349">
        <f t="shared" si="322"/>
        <v>0</v>
      </c>
      <c r="SJZ191" s="349">
        <f t="shared" si="322"/>
        <v>0</v>
      </c>
      <c r="SKA191" s="349">
        <f t="shared" si="322"/>
        <v>0</v>
      </c>
      <c r="SKB191" s="349">
        <f t="shared" si="322"/>
        <v>0</v>
      </c>
      <c r="SKC191" s="349">
        <f t="shared" si="322"/>
        <v>0</v>
      </c>
      <c r="SKD191" s="349">
        <f t="shared" si="322"/>
        <v>0</v>
      </c>
      <c r="SKE191" s="349">
        <f t="shared" si="322"/>
        <v>0</v>
      </c>
      <c r="SKF191" s="349">
        <f t="shared" si="322"/>
        <v>0</v>
      </c>
      <c r="SKG191" s="349">
        <f t="shared" si="322"/>
        <v>0</v>
      </c>
      <c r="SKH191" s="349">
        <f t="shared" si="322"/>
        <v>0</v>
      </c>
      <c r="SKI191" s="349">
        <f t="shared" si="322"/>
        <v>0</v>
      </c>
      <c r="SKJ191" s="349">
        <f t="shared" si="322"/>
        <v>0</v>
      </c>
      <c r="SKK191" s="349">
        <f t="shared" si="322"/>
        <v>0</v>
      </c>
      <c r="SKL191" s="349">
        <f t="shared" si="322"/>
        <v>0</v>
      </c>
      <c r="SKM191" s="349">
        <f t="shared" si="322"/>
        <v>0</v>
      </c>
      <c r="SKN191" s="349">
        <f t="shared" si="322"/>
        <v>0</v>
      </c>
      <c r="SKO191" s="349">
        <f t="shared" si="322"/>
        <v>0</v>
      </c>
      <c r="SKP191" s="349">
        <f t="shared" si="322"/>
        <v>0</v>
      </c>
      <c r="SKQ191" s="349">
        <f t="shared" si="322"/>
        <v>0</v>
      </c>
      <c r="SKR191" s="349">
        <f t="shared" si="322"/>
        <v>0</v>
      </c>
      <c r="SKS191" s="349">
        <f t="shared" si="322"/>
        <v>0</v>
      </c>
      <c r="SKT191" s="349">
        <f t="shared" si="322"/>
        <v>0</v>
      </c>
      <c r="SKU191" s="349">
        <f t="shared" si="322"/>
        <v>0</v>
      </c>
      <c r="SKV191" s="349">
        <f t="shared" si="322"/>
        <v>0</v>
      </c>
      <c r="SKW191" s="349">
        <f t="shared" si="322"/>
        <v>0</v>
      </c>
      <c r="SKX191" s="349">
        <f t="shared" si="322"/>
        <v>0</v>
      </c>
      <c r="SKY191" s="349">
        <f t="shared" si="322"/>
        <v>0</v>
      </c>
      <c r="SKZ191" s="349">
        <f t="shared" si="322"/>
        <v>0</v>
      </c>
      <c r="SLA191" s="349">
        <f t="shared" si="322"/>
        <v>0</v>
      </c>
      <c r="SLB191" s="349">
        <f t="shared" si="322"/>
        <v>0</v>
      </c>
      <c r="SLC191" s="349">
        <f t="shared" si="322"/>
        <v>0</v>
      </c>
      <c r="SLD191" s="349">
        <f t="shared" si="322"/>
        <v>0</v>
      </c>
      <c r="SLE191" s="349">
        <f t="shared" si="322"/>
        <v>0</v>
      </c>
      <c r="SLF191" s="349">
        <f t="shared" si="322"/>
        <v>0</v>
      </c>
      <c r="SLG191" s="349">
        <f t="shared" si="322"/>
        <v>0</v>
      </c>
      <c r="SLH191" s="349">
        <f t="shared" si="322"/>
        <v>0</v>
      </c>
      <c r="SLI191" s="349">
        <f t="shared" si="322"/>
        <v>0</v>
      </c>
      <c r="SLJ191" s="349">
        <f t="shared" si="322"/>
        <v>0</v>
      </c>
      <c r="SLK191" s="349">
        <f t="shared" si="322"/>
        <v>0</v>
      </c>
      <c r="SLL191" s="349">
        <f t="shared" si="322"/>
        <v>0</v>
      </c>
      <c r="SLM191" s="349">
        <f t="shared" si="322"/>
        <v>0</v>
      </c>
      <c r="SLN191" s="349">
        <f t="shared" si="322"/>
        <v>0</v>
      </c>
      <c r="SLO191" s="349">
        <f t="shared" si="322"/>
        <v>0</v>
      </c>
      <c r="SLP191" s="349">
        <f t="shared" si="322"/>
        <v>0</v>
      </c>
      <c r="SLQ191" s="349">
        <f t="shared" si="322"/>
        <v>0</v>
      </c>
      <c r="SLR191" s="349">
        <f t="shared" si="322"/>
        <v>0</v>
      </c>
      <c r="SLS191" s="349">
        <f t="shared" si="322"/>
        <v>0</v>
      </c>
      <c r="SLT191" s="349">
        <f t="shared" si="322"/>
        <v>0</v>
      </c>
      <c r="SLU191" s="349">
        <f t="shared" si="322"/>
        <v>0</v>
      </c>
      <c r="SLV191" s="349">
        <f t="shared" si="322"/>
        <v>0</v>
      </c>
      <c r="SLW191" s="349">
        <f t="shared" si="322"/>
        <v>0</v>
      </c>
      <c r="SLX191" s="349">
        <f t="shared" si="322"/>
        <v>0</v>
      </c>
      <c r="SLY191" s="349">
        <f t="shared" si="322"/>
        <v>0</v>
      </c>
      <c r="SLZ191" s="349">
        <f t="shared" si="322"/>
        <v>0</v>
      </c>
      <c r="SMA191" s="349">
        <f t="shared" si="322"/>
        <v>0</v>
      </c>
      <c r="SMB191" s="349">
        <f t="shared" si="322"/>
        <v>0</v>
      </c>
      <c r="SMC191" s="349">
        <f t="shared" si="322"/>
        <v>0</v>
      </c>
      <c r="SMD191" s="349">
        <f t="shared" si="322"/>
        <v>0</v>
      </c>
      <c r="SME191" s="349">
        <f t="shared" ref="SME191:SOP191" si="323">SME18+SME61+SME105+SME148</f>
        <v>0</v>
      </c>
      <c r="SMF191" s="349">
        <f t="shared" si="323"/>
        <v>0</v>
      </c>
      <c r="SMG191" s="349">
        <f t="shared" si="323"/>
        <v>0</v>
      </c>
      <c r="SMH191" s="349">
        <f t="shared" si="323"/>
        <v>0</v>
      </c>
      <c r="SMI191" s="349">
        <f t="shared" si="323"/>
        <v>0</v>
      </c>
      <c r="SMJ191" s="349">
        <f t="shared" si="323"/>
        <v>0</v>
      </c>
      <c r="SMK191" s="349">
        <f t="shared" si="323"/>
        <v>0</v>
      </c>
      <c r="SML191" s="349">
        <f t="shared" si="323"/>
        <v>0</v>
      </c>
      <c r="SMM191" s="349">
        <f t="shared" si="323"/>
        <v>0</v>
      </c>
      <c r="SMN191" s="349">
        <f t="shared" si="323"/>
        <v>0</v>
      </c>
      <c r="SMO191" s="349">
        <f t="shared" si="323"/>
        <v>0</v>
      </c>
      <c r="SMP191" s="349">
        <f t="shared" si="323"/>
        <v>0</v>
      </c>
      <c r="SMQ191" s="349">
        <f t="shared" si="323"/>
        <v>0</v>
      </c>
      <c r="SMR191" s="349">
        <f t="shared" si="323"/>
        <v>0</v>
      </c>
      <c r="SMS191" s="349">
        <f t="shared" si="323"/>
        <v>0</v>
      </c>
      <c r="SMT191" s="349">
        <f t="shared" si="323"/>
        <v>0</v>
      </c>
      <c r="SMU191" s="349">
        <f t="shared" si="323"/>
        <v>0</v>
      </c>
      <c r="SMV191" s="349">
        <f t="shared" si="323"/>
        <v>0</v>
      </c>
      <c r="SMW191" s="349">
        <f t="shared" si="323"/>
        <v>0</v>
      </c>
      <c r="SMX191" s="349">
        <f t="shared" si="323"/>
        <v>0</v>
      </c>
      <c r="SMY191" s="349">
        <f t="shared" si="323"/>
        <v>0</v>
      </c>
      <c r="SMZ191" s="349">
        <f t="shared" si="323"/>
        <v>0</v>
      </c>
      <c r="SNA191" s="349">
        <f t="shared" si="323"/>
        <v>0</v>
      </c>
      <c r="SNB191" s="349">
        <f t="shared" si="323"/>
        <v>0</v>
      </c>
      <c r="SNC191" s="349">
        <f t="shared" si="323"/>
        <v>0</v>
      </c>
      <c r="SND191" s="349">
        <f t="shared" si="323"/>
        <v>0</v>
      </c>
      <c r="SNE191" s="349">
        <f t="shared" si="323"/>
        <v>0</v>
      </c>
      <c r="SNF191" s="349">
        <f t="shared" si="323"/>
        <v>0</v>
      </c>
      <c r="SNG191" s="349">
        <f t="shared" si="323"/>
        <v>0</v>
      </c>
      <c r="SNH191" s="349">
        <f t="shared" si="323"/>
        <v>0</v>
      </c>
      <c r="SNI191" s="349">
        <f t="shared" si="323"/>
        <v>0</v>
      </c>
      <c r="SNJ191" s="349">
        <f t="shared" si="323"/>
        <v>0</v>
      </c>
      <c r="SNK191" s="349">
        <f t="shared" si="323"/>
        <v>0</v>
      </c>
      <c r="SNL191" s="349">
        <f t="shared" si="323"/>
        <v>0</v>
      </c>
      <c r="SNM191" s="349">
        <f t="shared" si="323"/>
        <v>0</v>
      </c>
      <c r="SNN191" s="349">
        <f t="shared" si="323"/>
        <v>0</v>
      </c>
      <c r="SNO191" s="349">
        <f t="shared" si="323"/>
        <v>0</v>
      </c>
      <c r="SNP191" s="349">
        <f t="shared" si="323"/>
        <v>0</v>
      </c>
      <c r="SNQ191" s="349">
        <f t="shared" si="323"/>
        <v>0</v>
      </c>
      <c r="SNR191" s="349">
        <f t="shared" si="323"/>
        <v>0</v>
      </c>
      <c r="SNS191" s="349">
        <f t="shared" si="323"/>
        <v>0</v>
      </c>
      <c r="SNT191" s="349">
        <f t="shared" si="323"/>
        <v>0</v>
      </c>
      <c r="SNU191" s="349">
        <f t="shared" si="323"/>
        <v>0</v>
      </c>
      <c r="SNV191" s="349">
        <f t="shared" si="323"/>
        <v>0</v>
      </c>
      <c r="SNW191" s="349">
        <f t="shared" si="323"/>
        <v>0</v>
      </c>
      <c r="SNX191" s="349">
        <f t="shared" si="323"/>
        <v>0</v>
      </c>
      <c r="SNY191" s="349">
        <f t="shared" si="323"/>
        <v>0</v>
      </c>
      <c r="SNZ191" s="349">
        <f t="shared" si="323"/>
        <v>0</v>
      </c>
      <c r="SOA191" s="349">
        <f t="shared" si="323"/>
        <v>0</v>
      </c>
      <c r="SOB191" s="349">
        <f t="shared" si="323"/>
        <v>0</v>
      </c>
      <c r="SOC191" s="349">
        <f t="shared" si="323"/>
        <v>0</v>
      </c>
      <c r="SOD191" s="349">
        <f t="shared" si="323"/>
        <v>0</v>
      </c>
      <c r="SOE191" s="349">
        <f t="shared" si="323"/>
        <v>0</v>
      </c>
      <c r="SOF191" s="349">
        <f t="shared" si="323"/>
        <v>0</v>
      </c>
      <c r="SOG191" s="349">
        <f t="shared" si="323"/>
        <v>0</v>
      </c>
      <c r="SOH191" s="349">
        <f t="shared" si="323"/>
        <v>0</v>
      </c>
      <c r="SOI191" s="349">
        <f t="shared" si="323"/>
        <v>0</v>
      </c>
      <c r="SOJ191" s="349">
        <f t="shared" si="323"/>
        <v>0</v>
      </c>
      <c r="SOK191" s="349">
        <f t="shared" si="323"/>
        <v>0</v>
      </c>
      <c r="SOL191" s="349">
        <f t="shared" si="323"/>
        <v>0</v>
      </c>
      <c r="SOM191" s="349">
        <f t="shared" si="323"/>
        <v>0</v>
      </c>
      <c r="SON191" s="349">
        <f t="shared" si="323"/>
        <v>0</v>
      </c>
      <c r="SOO191" s="349">
        <f t="shared" si="323"/>
        <v>0</v>
      </c>
      <c r="SOP191" s="349">
        <f t="shared" si="323"/>
        <v>0</v>
      </c>
      <c r="SOQ191" s="349">
        <f t="shared" ref="SOQ191:SRB191" si="324">SOQ18+SOQ61+SOQ105+SOQ148</f>
        <v>0</v>
      </c>
      <c r="SOR191" s="349">
        <f t="shared" si="324"/>
        <v>0</v>
      </c>
      <c r="SOS191" s="349">
        <f t="shared" si="324"/>
        <v>0</v>
      </c>
      <c r="SOT191" s="349">
        <f t="shared" si="324"/>
        <v>0</v>
      </c>
      <c r="SOU191" s="349">
        <f t="shared" si="324"/>
        <v>0</v>
      </c>
      <c r="SOV191" s="349">
        <f t="shared" si="324"/>
        <v>0</v>
      </c>
      <c r="SOW191" s="349">
        <f t="shared" si="324"/>
        <v>0</v>
      </c>
      <c r="SOX191" s="349">
        <f t="shared" si="324"/>
        <v>0</v>
      </c>
      <c r="SOY191" s="349">
        <f t="shared" si="324"/>
        <v>0</v>
      </c>
      <c r="SOZ191" s="349">
        <f t="shared" si="324"/>
        <v>0</v>
      </c>
      <c r="SPA191" s="349">
        <f t="shared" si="324"/>
        <v>0</v>
      </c>
      <c r="SPB191" s="349">
        <f t="shared" si="324"/>
        <v>0</v>
      </c>
      <c r="SPC191" s="349">
        <f t="shared" si="324"/>
        <v>0</v>
      </c>
      <c r="SPD191" s="349">
        <f t="shared" si="324"/>
        <v>0</v>
      </c>
      <c r="SPE191" s="349">
        <f t="shared" si="324"/>
        <v>0</v>
      </c>
      <c r="SPF191" s="349">
        <f t="shared" si="324"/>
        <v>0</v>
      </c>
      <c r="SPG191" s="349">
        <f t="shared" si="324"/>
        <v>0</v>
      </c>
      <c r="SPH191" s="349">
        <f t="shared" si="324"/>
        <v>0</v>
      </c>
      <c r="SPI191" s="349">
        <f t="shared" si="324"/>
        <v>0</v>
      </c>
      <c r="SPJ191" s="349">
        <f t="shared" si="324"/>
        <v>0</v>
      </c>
      <c r="SPK191" s="349">
        <f t="shared" si="324"/>
        <v>0</v>
      </c>
      <c r="SPL191" s="349">
        <f t="shared" si="324"/>
        <v>0</v>
      </c>
      <c r="SPM191" s="349">
        <f t="shared" si="324"/>
        <v>0</v>
      </c>
      <c r="SPN191" s="349">
        <f t="shared" si="324"/>
        <v>0</v>
      </c>
      <c r="SPO191" s="349">
        <f t="shared" si="324"/>
        <v>0</v>
      </c>
      <c r="SPP191" s="349">
        <f t="shared" si="324"/>
        <v>0</v>
      </c>
      <c r="SPQ191" s="349">
        <f t="shared" si="324"/>
        <v>0</v>
      </c>
      <c r="SPR191" s="349">
        <f t="shared" si="324"/>
        <v>0</v>
      </c>
      <c r="SPS191" s="349">
        <f t="shared" si="324"/>
        <v>0</v>
      </c>
      <c r="SPT191" s="349">
        <f t="shared" si="324"/>
        <v>0</v>
      </c>
      <c r="SPU191" s="349">
        <f t="shared" si="324"/>
        <v>0</v>
      </c>
      <c r="SPV191" s="349">
        <f t="shared" si="324"/>
        <v>0</v>
      </c>
      <c r="SPW191" s="349">
        <f t="shared" si="324"/>
        <v>0</v>
      </c>
      <c r="SPX191" s="349">
        <f t="shared" si="324"/>
        <v>0</v>
      </c>
      <c r="SPY191" s="349">
        <f t="shared" si="324"/>
        <v>0</v>
      </c>
      <c r="SPZ191" s="349">
        <f t="shared" si="324"/>
        <v>0</v>
      </c>
      <c r="SQA191" s="349">
        <f t="shared" si="324"/>
        <v>0</v>
      </c>
      <c r="SQB191" s="349">
        <f t="shared" si="324"/>
        <v>0</v>
      </c>
      <c r="SQC191" s="349">
        <f t="shared" si="324"/>
        <v>0</v>
      </c>
      <c r="SQD191" s="349">
        <f t="shared" si="324"/>
        <v>0</v>
      </c>
      <c r="SQE191" s="349">
        <f t="shared" si="324"/>
        <v>0</v>
      </c>
      <c r="SQF191" s="349">
        <f t="shared" si="324"/>
        <v>0</v>
      </c>
      <c r="SQG191" s="349">
        <f t="shared" si="324"/>
        <v>0</v>
      </c>
      <c r="SQH191" s="349">
        <f t="shared" si="324"/>
        <v>0</v>
      </c>
      <c r="SQI191" s="349">
        <f t="shared" si="324"/>
        <v>0</v>
      </c>
      <c r="SQJ191" s="349">
        <f t="shared" si="324"/>
        <v>0</v>
      </c>
      <c r="SQK191" s="349">
        <f t="shared" si="324"/>
        <v>0</v>
      </c>
      <c r="SQL191" s="349">
        <f t="shared" si="324"/>
        <v>0</v>
      </c>
      <c r="SQM191" s="349">
        <f t="shared" si="324"/>
        <v>0</v>
      </c>
      <c r="SQN191" s="349">
        <f t="shared" si="324"/>
        <v>0</v>
      </c>
      <c r="SQO191" s="349">
        <f t="shared" si="324"/>
        <v>0</v>
      </c>
      <c r="SQP191" s="349">
        <f t="shared" si="324"/>
        <v>0</v>
      </c>
      <c r="SQQ191" s="349">
        <f t="shared" si="324"/>
        <v>0</v>
      </c>
      <c r="SQR191" s="349">
        <f t="shared" si="324"/>
        <v>0</v>
      </c>
      <c r="SQS191" s="349">
        <f t="shared" si="324"/>
        <v>0</v>
      </c>
      <c r="SQT191" s="349">
        <f t="shared" si="324"/>
        <v>0</v>
      </c>
      <c r="SQU191" s="349">
        <f t="shared" si="324"/>
        <v>0</v>
      </c>
      <c r="SQV191" s="349">
        <f t="shared" si="324"/>
        <v>0</v>
      </c>
      <c r="SQW191" s="349">
        <f t="shared" si="324"/>
        <v>0</v>
      </c>
      <c r="SQX191" s="349">
        <f t="shared" si="324"/>
        <v>0</v>
      </c>
      <c r="SQY191" s="349">
        <f t="shared" si="324"/>
        <v>0</v>
      </c>
      <c r="SQZ191" s="349">
        <f t="shared" si="324"/>
        <v>0</v>
      </c>
      <c r="SRA191" s="349">
        <f t="shared" si="324"/>
        <v>0</v>
      </c>
      <c r="SRB191" s="349">
        <f t="shared" si="324"/>
        <v>0</v>
      </c>
      <c r="SRC191" s="349">
        <f t="shared" ref="SRC191:STN191" si="325">SRC18+SRC61+SRC105+SRC148</f>
        <v>0</v>
      </c>
      <c r="SRD191" s="349">
        <f t="shared" si="325"/>
        <v>0</v>
      </c>
      <c r="SRE191" s="349">
        <f t="shared" si="325"/>
        <v>0</v>
      </c>
      <c r="SRF191" s="349">
        <f t="shared" si="325"/>
        <v>0</v>
      </c>
      <c r="SRG191" s="349">
        <f t="shared" si="325"/>
        <v>0</v>
      </c>
      <c r="SRH191" s="349">
        <f t="shared" si="325"/>
        <v>0</v>
      </c>
      <c r="SRI191" s="349">
        <f t="shared" si="325"/>
        <v>0</v>
      </c>
      <c r="SRJ191" s="349">
        <f t="shared" si="325"/>
        <v>0</v>
      </c>
      <c r="SRK191" s="349">
        <f t="shared" si="325"/>
        <v>0</v>
      </c>
      <c r="SRL191" s="349">
        <f t="shared" si="325"/>
        <v>0</v>
      </c>
      <c r="SRM191" s="349">
        <f t="shared" si="325"/>
        <v>0</v>
      </c>
      <c r="SRN191" s="349">
        <f t="shared" si="325"/>
        <v>0</v>
      </c>
      <c r="SRO191" s="349">
        <f t="shared" si="325"/>
        <v>0</v>
      </c>
      <c r="SRP191" s="349">
        <f t="shared" si="325"/>
        <v>0</v>
      </c>
      <c r="SRQ191" s="349">
        <f t="shared" si="325"/>
        <v>0</v>
      </c>
      <c r="SRR191" s="349">
        <f t="shared" si="325"/>
        <v>0</v>
      </c>
      <c r="SRS191" s="349">
        <f t="shared" si="325"/>
        <v>0</v>
      </c>
      <c r="SRT191" s="349">
        <f t="shared" si="325"/>
        <v>0</v>
      </c>
      <c r="SRU191" s="349">
        <f t="shared" si="325"/>
        <v>0</v>
      </c>
      <c r="SRV191" s="349">
        <f t="shared" si="325"/>
        <v>0</v>
      </c>
      <c r="SRW191" s="349">
        <f t="shared" si="325"/>
        <v>0</v>
      </c>
      <c r="SRX191" s="349">
        <f t="shared" si="325"/>
        <v>0</v>
      </c>
      <c r="SRY191" s="349">
        <f t="shared" si="325"/>
        <v>0</v>
      </c>
      <c r="SRZ191" s="349">
        <f t="shared" si="325"/>
        <v>0</v>
      </c>
      <c r="SSA191" s="349">
        <f t="shared" si="325"/>
        <v>0</v>
      </c>
      <c r="SSB191" s="349">
        <f t="shared" si="325"/>
        <v>0</v>
      </c>
      <c r="SSC191" s="349">
        <f t="shared" si="325"/>
        <v>0</v>
      </c>
      <c r="SSD191" s="349">
        <f t="shared" si="325"/>
        <v>0</v>
      </c>
      <c r="SSE191" s="349">
        <f t="shared" si="325"/>
        <v>0</v>
      </c>
      <c r="SSF191" s="349">
        <f t="shared" si="325"/>
        <v>0</v>
      </c>
      <c r="SSG191" s="349">
        <f t="shared" si="325"/>
        <v>0</v>
      </c>
      <c r="SSH191" s="349">
        <f t="shared" si="325"/>
        <v>0</v>
      </c>
      <c r="SSI191" s="349">
        <f t="shared" si="325"/>
        <v>0</v>
      </c>
      <c r="SSJ191" s="349">
        <f t="shared" si="325"/>
        <v>0</v>
      </c>
      <c r="SSK191" s="349">
        <f t="shared" si="325"/>
        <v>0</v>
      </c>
      <c r="SSL191" s="349">
        <f t="shared" si="325"/>
        <v>0</v>
      </c>
      <c r="SSM191" s="349">
        <f t="shared" si="325"/>
        <v>0</v>
      </c>
      <c r="SSN191" s="349">
        <f t="shared" si="325"/>
        <v>0</v>
      </c>
      <c r="SSO191" s="349">
        <f t="shared" si="325"/>
        <v>0</v>
      </c>
      <c r="SSP191" s="349">
        <f t="shared" si="325"/>
        <v>0</v>
      </c>
      <c r="SSQ191" s="349">
        <f t="shared" si="325"/>
        <v>0</v>
      </c>
      <c r="SSR191" s="349">
        <f t="shared" si="325"/>
        <v>0</v>
      </c>
      <c r="SSS191" s="349">
        <f t="shared" si="325"/>
        <v>0</v>
      </c>
      <c r="SST191" s="349">
        <f t="shared" si="325"/>
        <v>0</v>
      </c>
      <c r="SSU191" s="349">
        <f t="shared" si="325"/>
        <v>0</v>
      </c>
      <c r="SSV191" s="349">
        <f t="shared" si="325"/>
        <v>0</v>
      </c>
      <c r="SSW191" s="349">
        <f t="shared" si="325"/>
        <v>0</v>
      </c>
      <c r="SSX191" s="349">
        <f t="shared" si="325"/>
        <v>0</v>
      </c>
      <c r="SSY191" s="349">
        <f t="shared" si="325"/>
        <v>0</v>
      </c>
      <c r="SSZ191" s="349">
        <f t="shared" si="325"/>
        <v>0</v>
      </c>
      <c r="STA191" s="349">
        <f t="shared" si="325"/>
        <v>0</v>
      </c>
      <c r="STB191" s="349">
        <f t="shared" si="325"/>
        <v>0</v>
      </c>
      <c r="STC191" s="349">
        <f t="shared" si="325"/>
        <v>0</v>
      </c>
      <c r="STD191" s="349">
        <f t="shared" si="325"/>
        <v>0</v>
      </c>
      <c r="STE191" s="349">
        <f t="shared" si="325"/>
        <v>0</v>
      </c>
      <c r="STF191" s="349">
        <f t="shared" si="325"/>
        <v>0</v>
      </c>
      <c r="STG191" s="349">
        <f t="shared" si="325"/>
        <v>0</v>
      </c>
      <c r="STH191" s="349">
        <f t="shared" si="325"/>
        <v>0</v>
      </c>
      <c r="STI191" s="349">
        <f t="shared" si="325"/>
        <v>0</v>
      </c>
      <c r="STJ191" s="349">
        <f t="shared" si="325"/>
        <v>0</v>
      </c>
      <c r="STK191" s="349">
        <f t="shared" si="325"/>
        <v>0</v>
      </c>
      <c r="STL191" s="349">
        <f t="shared" si="325"/>
        <v>0</v>
      </c>
      <c r="STM191" s="349">
        <f t="shared" si="325"/>
        <v>0</v>
      </c>
      <c r="STN191" s="349">
        <f t="shared" si="325"/>
        <v>0</v>
      </c>
      <c r="STO191" s="349">
        <f t="shared" ref="STO191:SVZ191" si="326">STO18+STO61+STO105+STO148</f>
        <v>0</v>
      </c>
      <c r="STP191" s="349">
        <f t="shared" si="326"/>
        <v>0</v>
      </c>
      <c r="STQ191" s="349">
        <f t="shared" si="326"/>
        <v>0</v>
      </c>
      <c r="STR191" s="349">
        <f t="shared" si="326"/>
        <v>0</v>
      </c>
      <c r="STS191" s="349">
        <f t="shared" si="326"/>
        <v>0</v>
      </c>
      <c r="STT191" s="349">
        <f t="shared" si="326"/>
        <v>0</v>
      </c>
      <c r="STU191" s="349">
        <f t="shared" si="326"/>
        <v>0</v>
      </c>
      <c r="STV191" s="349">
        <f t="shared" si="326"/>
        <v>0</v>
      </c>
      <c r="STW191" s="349">
        <f t="shared" si="326"/>
        <v>0</v>
      </c>
      <c r="STX191" s="349">
        <f t="shared" si="326"/>
        <v>0</v>
      </c>
      <c r="STY191" s="349">
        <f t="shared" si="326"/>
        <v>0</v>
      </c>
      <c r="STZ191" s="349">
        <f t="shared" si="326"/>
        <v>0</v>
      </c>
      <c r="SUA191" s="349">
        <f t="shared" si="326"/>
        <v>0</v>
      </c>
      <c r="SUB191" s="349">
        <f t="shared" si="326"/>
        <v>0</v>
      </c>
      <c r="SUC191" s="349">
        <f t="shared" si="326"/>
        <v>0</v>
      </c>
      <c r="SUD191" s="349">
        <f t="shared" si="326"/>
        <v>0</v>
      </c>
      <c r="SUE191" s="349">
        <f t="shared" si="326"/>
        <v>0</v>
      </c>
      <c r="SUF191" s="349">
        <f t="shared" si="326"/>
        <v>0</v>
      </c>
      <c r="SUG191" s="349">
        <f t="shared" si="326"/>
        <v>0</v>
      </c>
      <c r="SUH191" s="349">
        <f t="shared" si="326"/>
        <v>0</v>
      </c>
      <c r="SUI191" s="349">
        <f t="shared" si="326"/>
        <v>0</v>
      </c>
      <c r="SUJ191" s="349">
        <f t="shared" si="326"/>
        <v>0</v>
      </c>
      <c r="SUK191" s="349">
        <f t="shared" si="326"/>
        <v>0</v>
      </c>
      <c r="SUL191" s="349">
        <f t="shared" si="326"/>
        <v>0</v>
      </c>
      <c r="SUM191" s="349">
        <f t="shared" si="326"/>
        <v>0</v>
      </c>
      <c r="SUN191" s="349">
        <f t="shared" si="326"/>
        <v>0</v>
      </c>
      <c r="SUO191" s="349">
        <f t="shared" si="326"/>
        <v>0</v>
      </c>
      <c r="SUP191" s="349">
        <f t="shared" si="326"/>
        <v>0</v>
      </c>
      <c r="SUQ191" s="349">
        <f t="shared" si="326"/>
        <v>0</v>
      </c>
      <c r="SUR191" s="349">
        <f t="shared" si="326"/>
        <v>0</v>
      </c>
      <c r="SUS191" s="349">
        <f t="shared" si="326"/>
        <v>0</v>
      </c>
      <c r="SUT191" s="349">
        <f t="shared" si="326"/>
        <v>0</v>
      </c>
      <c r="SUU191" s="349">
        <f t="shared" si="326"/>
        <v>0</v>
      </c>
      <c r="SUV191" s="349">
        <f t="shared" si="326"/>
        <v>0</v>
      </c>
      <c r="SUW191" s="349">
        <f t="shared" si="326"/>
        <v>0</v>
      </c>
      <c r="SUX191" s="349">
        <f t="shared" si="326"/>
        <v>0</v>
      </c>
      <c r="SUY191" s="349">
        <f t="shared" si="326"/>
        <v>0</v>
      </c>
      <c r="SUZ191" s="349">
        <f t="shared" si="326"/>
        <v>0</v>
      </c>
      <c r="SVA191" s="349">
        <f t="shared" si="326"/>
        <v>0</v>
      </c>
      <c r="SVB191" s="349">
        <f t="shared" si="326"/>
        <v>0</v>
      </c>
      <c r="SVC191" s="349">
        <f t="shared" si="326"/>
        <v>0</v>
      </c>
      <c r="SVD191" s="349">
        <f t="shared" si="326"/>
        <v>0</v>
      </c>
      <c r="SVE191" s="349">
        <f t="shared" si="326"/>
        <v>0</v>
      </c>
      <c r="SVF191" s="349">
        <f t="shared" si="326"/>
        <v>0</v>
      </c>
      <c r="SVG191" s="349">
        <f t="shared" si="326"/>
        <v>0</v>
      </c>
      <c r="SVH191" s="349">
        <f t="shared" si="326"/>
        <v>0</v>
      </c>
      <c r="SVI191" s="349">
        <f t="shared" si="326"/>
        <v>0</v>
      </c>
      <c r="SVJ191" s="349">
        <f t="shared" si="326"/>
        <v>0</v>
      </c>
      <c r="SVK191" s="349">
        <f t="shared" si="326"/>
        <v>0</v>
      </c>
      <c r="SVL191" s="349">
        <f t="shared" si="326"/>
        <v>0</v>
      </c>
      <c r="SVM191" s="349">
        <f t="shared" si="326"/>
        <v>0</v>
      </c>
      <c r="SVN191" s="349">
        <f t="shared" si="326"/>
        <v>0</v>
      </c>
      <c r="SVO191" s="349">
        <f t="shared" si="326"/>
        <v>0</v>
      </c>
      <c r="SVP191" s="349">
        <f t="shared" si="326"/>
        <v>0</v>
      </c>
      <c r="SVQ191" s="349">
        <f t="shared" si="326"/>
        <v>0</v>
      </c>
      <c r="SVR191" s="349">
        <f t="shared" si="326"/>
        <v>0</v>
      </c>
      <c r="SVS191" s="349">
        <f t="shared" si="326"/>
        <v>0</v>
      </c>
      <c r="SVT191" s="349">
        <f t="shared" si="326"/>
        <v>0</v>
      </c>
      <c r="SVU191" s="349">
        <f t="shared" si="326"/>
        <v>0</v>
      </c>
      <c r="SVV191" s="349">
        <f t="shared" si="326"/>
        <v>0</v>
      </c>
      <c r="SVW191" s="349">
        <f t="shared" si="326"/>
        <v>0</v>
      </c>
      <c r="SVX191" s="349">
        <f t="shared" si="326"/>
        <v>0</v>
      </c>
      <c r="SVY191" s="349">
        <f t="shared" si="326"/>
        <v>0</v>
      </c>
      <c r="SVZ191" s="349">
        <f t="shared" si="326"/>
        <v>0</v>
      </c>
      <c r="SWA191" s="349">
        <f t="shared" ref="SWA191:SYL191" si="327">SWA18+SWA61+SWA105+SWA148</f>
        <v>0</v>
      </c>
      <c r="SWB191" s="349">
        <f t="shared" si="327"/>
        <v>0</v>
      </c>
      <c r="SWC191" s="349">
        <f t="shared" si="327"/>
        <v>0</v>
      </c>
      <c r="SWD191" s="349">
        <f t="shared" si="327"/>
        <v>0</v>
      </c>
      <c r="SWE191" s="349">
        <f t="shared" si="327"/>
        <v>0</v>
      </c>
      <c r="SWF191" s="349">
        <f t="shared" si="327"/>
        <v>0</v>
      </c>
      <c r="SWG191" s="349">
        <f t="shared" si="327"/>
        <v>0</v>
      </c>
      <c r="SWH191" s="349">
        <f t="shared" si="327"/>
        <v>0</v>
      </c>
      <c r="SWI191" s="349">
        <f t="shared" si="327"/>
        <v>0</v>
      </c>
      <c r="SWJ191" s="349">
        <f t="shared" si="327"/>
        <v>0</v>
      </c>
      <c r="SWK191" s="349">
        <f t="shared" si="327"/>
        <v>0</v>
      </c>
      <c r="SWL191" s="349">
        <f t="shared" si="327"/>
        <v>0</v>
      </c>
      <c r="SWM191" s="349">
        <f t="shared" si="327"/>
        <v>0</v>
      </c>
      <c r="SWN191" s="349">
        <f t="shared" si="327"/>
        <v>0</v>
      </c>
      <c r="SWO191" s="349">
        <f t="shared" si="327"/>
        <v>0</v>
      </c>
      <c r="SWP191" s="349">
        <f t="shared" si="327"/>
        <v>0</v>
      </c>
      <c r="SWQ191" s="349">
        <f t="shared" si="327"/>
        <v>0</v>
      </c>
      <c r="SWR191" s="349">
        <f t="shared" si="327"/>
        <v>0</v>
      </c>
      <c r="SWS191" s="349">
        <f t="shared" si="327"/>
        <v>0</v>
      </c>
      <c r="SWT191" s="349">
        <f t="shared" si="327"/>
        <v>0</v>
      </c>
      <c r="SWU191" s="349">
        <f t="shared" si="327"/>
        <v>0</v>
      </c>
      <c r="SWV191" s="349">
        <f t="shared" si="327"/>
        <v>0</v>
      </c>
      <c r="SWW191" s="349">
        <f t="shared" si="327"/>
        <v>0</v>
      </c>
      <c r="SWX191" s="349">
        <f t="shared" si="327"/>
        <v>0</v>
      </c>
      <c r="SWY191" s="349">
        <f t="shared" si="327"/>
        <v>0</v>
      </c>
      <c r="SWZ191" s="349">
        <f t="shared" si="327"/>
        <v>0</v>
      </c>
      <c r="SXA191" s="349">
        <f t="shared" si="327"/>
        <v>0</v>
      </c>
      <c r="SXB191" s="349">
        <f t="shared" si="327"/>
        <v>0</v>
      </c>
      <c r="SXC191" s="349">
        <f t="shared" si="327"/>
        <v>0</v>
      </c>
      <c r="SXD191" s="349">
        <f t="shared" si="327"/>
        <v>0</v>
      </c>
      <c r="SXE191" s="349">
        <f t="shared" si="327"/>
        <v>0</v>
      </c>
      <c r="SXF191" s="349">
        <f t="shared" si="327"/>
        <v>0</v>
      </c>
      <c r="SXG191" s="349">
        <f t="shared" si="327"/>
        <v>0</v>
      </c>
      <c r="SXH191" s="349">
        <f t="shared" si="327"/>
        <v>0</v>
      </c>
      <c r="SXI191" s="349">
        <f t="shared" si="327"/>
        <v>0</v>
      </c>
      <c r="SXJ191" s="349">
        <f t="shared" si="327"/>
        <v>0</v>
      </c>
      <c r="SXK191" s="349">
        <f t="shared" si="327"/>
        <v>0</v>
      </c>
      <c r="SXL191" s="349">
        <f t="shared" si="327"/>
        <v>0</v>
      </c>
      <c r="SXM191" s="349">
        <f t="shared" si="327"/>
        <v>0</v>
      </c>
      <c r="SXN191" s="349">
        <f t="shared" si="327"/>
        <v>0</v>
      </c>
      <c r="SXO191" s="349">
        <f t="shared" si="327"/>
        <v>0</v>
      </c>
      <c r="SXP191" s="349">
        <f t="shared" si="327"/>
        <v>0</v>
      </c>
      <c r="SXQ191" s="349">
        <f t="shared" si="327"/>
        <v>0</v>
      </c>
      <c r="SXR191" s="349">
        <f t="shared" si="327"/>
        <v>0</v>
      </c>
      <c r="SXS191" s="349">
        <f t="shared" si="327"/>
        <v>0</v>
      </c>
      <c r="SXT191" s="349">
        <f t="shared" si="327"/>
        <v>0</v>
      </c>
      <c r="SXU191" s="349">
        <f t="shared" si="327"/>
        <v>0</v>
      </c>
      <c r="SXV191" s="349">
        <f t="shared" si="327"/>
        <v>0</v>
      </c>
      <c r="SXW191" s="349">
        <f t="shared" si="327"/>
        <v>0</v>
      </c>
      <c r="SXX191" s="349">
        <f t="shared" si="327"/>
        <v>0</v>
      </c>
      <c r="SXY191" s="349">
        <f t="shared" si="327"/>
        <v>0</v>
      </c>
      <c r="SXZ191" s="349">
        <f t="shared" si="327"/>
        <v>0</v>
      </c>
      <c r="SYA191" s="349">
        <f t="shared" si="327"/>
        <v>0</v>
      </c>
      <c r="SYB191" s="349">
        <f t="shared" si="327"/>
        <v>0</v>
      </c>
      <c r="SYC191" s="349">
        <f t="shared" si="327"/>
        <v>0</v>
      </c>
      <c r="SYD191" s="349">
        <f t="shared" si="327"/>
        <v>0</v>
      </c>
      <c r="SYE191" s="349">
        <f t="shared" si="327"/>
        <v>0</v>
      </c>
      <c r="SYF191" s="349">
        <f t="shared" si="327"/>
        <v>0</v>
      </c>
      <c r="SYG191" s="349">
        <f t="shared" si="327"/>
        <v>0</v>
      </c>
      <c r="SYH191" s="349">
        <f t="shared" si="327"/>
        <v>0</v>
      </c>
      <c r="SYI191" s="349">
        <f t="shared" si="327"/>
        <v>0</v>
      </c>
      <c r="SYJ191" s="349">
        <f t="shared" si="327"/>
        <v>0</v>
      </c>
      <c r="SYK191" s="349">
        <f t="shared" si="327"/>
        <v>0</v>
      </c>
      <c r="SYL191" s="349">
        <f t="shared" si="327"/>
        <v>0</v>
      </c>
      <c r="SYM191" s="349">
        <f t="shared" ref="SYM191:TAX191" si="328">SYM18+SYM61+SYM105+SYM148</f>
        <v>0</v>
      </c>
      <c r="SYN191" s="349">
        <f t="shared" si="328"/>
        <v>0</v>
      </c>
      <c r="SYO191" s="349">
        <f t="shared" si="328"/>
        <v>0</v>
      </c>
      <c r="SYP191" s="349">
        <f t="shared" si="328"/>
        <v>0</v>
      </c>
      <c r="SYQ191" s="349">
        <f t="shared" si="328"/>
        <v>0</v>
      </c>
      <c r="SYR191" s="349">
        <f t="shared" si="328"/>
        <v>0</v>
      </c>
      <c r="SYS191" s="349">
        <f t="shared" si="328"/>
        <v>0</v>
      </c>
      <c r="SYT191" s="349">
        <f t="shared" si="328"/>
        <v>0</v>
      </c>
      <c r="SYU191" s="349">
        <f t="shared" si="328"/>
        <v>0</v>
      </c>
      <c r="SYV191" s="349">
        <f t="shared" si="328"/>
        <v>0</v>
      </c>
      <c r="SYW191" s="349">
        <f t="shared" si="328"/>
        <v>0</v>
      </c>
      <c r="SYX191" s="349">
        <f t="shared" si="328"/>
        <v>0</v>
      </c>
      <c r="SYY191" s="349">
        <f t="shared" si="328"/>
        <v>0</v>
      </c>
      <c r="SYZ191" s="349">
        <f t="shared" si="328"/>
        <v>0</v>
      </c>
      <c r="SZA191" s="349">
        <f t="shared" si="328"/>
        <v>0</v>
      </c>
      <c r="SZB191" s="349">
        <f t="shared" si="328"/>
        <v>0</v>
      </c>
      <c r="SZC191" s="349">
        <f t="shared" si="328"/>
        <v>0</v>
      </c>
      <c r="SZD191" s="349">
        <f t="shared" si="328"/>
        <v>0</v>
      </c>
      <c r="SZE191" s="349">
        <f t="shared" si="328"/>
        <v>0</v>
      </c>
      <c r="SZF191" s="349">
        <f t="shared" si="328"/>
        <v>0</v>
      </c>
      <c r="SZG191" s="349">
        <f t="shared" si="328"/>
        <v>0</v>
      </c>
      <c r="SZH191" s="349">
        <f t="shared" si="328"/>
        <v>0</v>
      </c>
      <c r="SZI191" s="349">
        <f t="shared" si="328"/>
        <v>0</v>
      </c>
      <c r="SZJ191" s="349">
        <f t="shared" si="328"/>
        <v>0</v>
      </c>
      <c r="SZK191" s="349">
        <f t="shared" si="328"/>
        <v>0</v>
      </c>
      <c r="SZL191" s="349">
        <f t="shared" si="328"/>
        <v>0</v>
      </c>
      <c r="SZM191" s="349">
        <f t="shared" si="328"/>
        <v>0</v>
      </c>
      <c r="SZN191" s="349">
        <f t="shared" si="328"/>
        <v>0</v>
      </c>
      <c r="SZO191" s="349">
        <f t="shared" si="328"/>
        <v>0</v>
      </c>
      <c r="SZP191" s="349">
        <f t="shared" si="328"/>
        <v>0</v>
      </c>
      <c r="SZQ191" s="349">
        <f t="shared" si="328"/>
        <v>0</v>
      </c>
      <c r="SZR191" s="349">
        <f t="shared" si="328"/>
        <v>0</v>
      </c>
      <c r="SZS191" s="349">
        <f t="shared" si="328"/>
        <v>0</v>
      </c>
      <c r="SZT191" s="349">
        <f t="shared" si="328"/>
        <v>0</v>
      </c>
      <c r="SZU191" s="349">
        <f t="shared" si="328"/>
        <v>0</v>
      </c>
      <c r="SZV191" s="349">
        <f t="shared" si="328"/>
        <v>0</v>
      </c>
      <c r="SZW191" s="349">
        <f t="shared" si="328"/>
        <v>0</v>
      </c>
      <c r="SZX191" s="349">
        <f t="shared" si="328"/>
        <v>0</v>
      </c>
      <c r="SZY191" s="349">
        <f t="shared" si="328"/>
        <v>0</v>
      </c>
      <c r="SZZ191" s="349">
        <f t="shared" si="328"/>
        <v>0</v>
      </c>
      <c r="TAA191" s="349">
        <f t="shared" si="328"/>
        <v>0</v>
      </c>
      <c r="TAB191" s="349">
        <f t="shared" si="328"/>
        <v>0</v>
      </c>
      <c r="TAC191" s="349">
        <f t="shared" si="328"/>
        <v>0</v>
      </c>
      <c r="TAD191" s="349">
        <f t="shared" si="328"/>
        <v>0</v>
      </c>
      <c r="TAE191" s="349">
        <f t="shared" si="328"/>
        <v>0</v>
      </c>
      <c r="TAF191" s="349">
        <f t="shared" si="328"/>
        <v>0</v>
      </c>
      <c r="TAG191" s="349">
        <f t="shared" si="328"/>
        <v>0</v>
      </c>
      <c r="TAH191" s="349">
        <f t="shared" si="328"/>
        <v>0</v>
      </c>
      <c r="TAI191" s="349">
        <f t="shared" si="328"/>
        <v>0</v>
      </c>
      <c r="TAJ191" s="349">
        <f t="shared" si="328"/>
        <v>0</v>
      </c>
      <c r="TAK191" s="349">
        <f t="shared" si="328"/>
        <v>0</v>
      </c>
      <c r="TAL191" s="349">
        <f t="shared" si="328"/>
        <v>0</v>
      </c>
      <c r="TAM191" s="349">
        <f t="shared" si="328"/>
        <v>0</v>
      </c>
      <c r="TAN191" s="349">
        <f t="shared" si="328"/>
        <v>0</v>
      </c>
      <c r="TAO191" s="349">
        <f t="shared" si="328"/>
        <v>0</v>
      </c>
      <c r="TAP191" s="349">
        <f t="shared" si="328"/>
        <v>0</v>
      </c>
      <c r="TAQ191" s="349">
        <f t="shared" si="328"/>
        <v>0</v>
      </c>
      <c r="TAR191" s="349">
        <f t="shared" si="328"/>
        <v>0</v>
      </c>
      <c r="TAS191" s="349">
        <f t="shared" si="328"/>
        <v>0</v>
      </c>
      <c r="TAT191" s="349">
        <f t="shared" si="328"/>
        <v>0</v>
      </c>
      <c r="TAU191" s="349">
        <f t="shared" si="328"/>
        <v>0</v>
      </c>
      <c r="TAV191" s="349">
        <f t="shared" si="328"/>
        <v>0</v>
      </c>
      <c r="TAW191" s="349">
        <f t="shared" si="328"/>
        <v>0</v>
      </c>
      <c r="TAX191" s="349">
        <f t="shared" si="328"/>
        <v>0</v>
      </c>
      <c r="TAY191" s="349">
        <f t="shared" ref="TAY191:TDJ191" si="329">TAY18+TAY61+TAY105+TAY148</f>
        <v>0</v>
      </c>
      <c r="TAZ191" s="349">
        <f t="shared" si="329"/>
        <v>0</v>
      </c>
      <c r="TBA191" s="349">
        <f t="shared" si="329"/>
        <v>0</v>
      </c>
      <c r="TBB191" s="349">
        <f t="shared" si="329"/>
        <v>0</v>
      </c>
      <c r="TBC191" s="349">
        <f t="shared" si="329"/>
        <v>0</v>
      </c>
      <c r="TBD191" s="349">
        <f t="shared" si="329"/>
        <v>0</v>
      </c>
      <c r="TBE191" s="349">
        <f t="shared" si="329"/>
        <v>0</v>
      </c>
      <c r="TBF191" s="349">
        <f t="shared" si="329"/>
        <v>0</v>
      </c>
      <c r="TBG191" s="349">
        <f t="shared" si="329"/>
        <v>0</v>
      </c>
      <c r="TBH191" s="349">
        <f t="shared" si="329"/>
        <v>0</v>
      </c>
      <c r="TBI191" s="349">
        <f t="shared" si="329"/>
        <v>0</v>
      </c>
      <c r="TBJ191" s="349">
        <f t="shared" si="329"/>
        <v>0</v>
      </c>
      <c r="TBK191" s="349">
        <f t="shared" si="329"/>
        <v>0</v>
      </c>
      <c r="TBL191" s="349">
        <f t="shared" si="329"/>
        <v>0</v>
      </c>
      <c r="TBM191" s="349">
        <f t="shared" si="329"/>
        <v>0</v>
      </c>
      <c r="TBN191" s="349">
        <f t="shared" si="329"/>
        <v>0</v>
      </c>
      <c r="TBO191" s="349">
        <f t="shared" si="329"/>
        <v>0</v>
      </c>
      <c r="TBP191" s="349">
        <f t="shared" si="329"/>
        <v>0</v>
      </c>
      <c r="TBQ191" s="349">
        <f t="shared" si="329"/>
        <v>0</v>
      </c>
      <c r="TBR191" s="349">
        <f t="shared" si="329"/>
        <v>0</v>
      </c>
      <c r="TBS191" s="349">
        <f t="shared" si="329"/>
        <v>0</v>
      </c>
      <c r="TBT191" s="349">
        <f t="shared" si="329"/>
        <v>0</v>
      </c>
      <c r="TBU191" s="349">
        <f t="shared" si="329"/>
        <v>0</v>
      </c>
      <c r="TBV191" s="349">
        <f t="shared" si="329"/>
        <v>0</v>
      </c>
      <c r="TBW191" s="349">
        <f t="shared" si="329"/>
        <v>0</v>
      </c>
      <c r="TBX191" s="349">
        <f t="shared" si="329"/>
        <v>0</v>
      </c>
      <c r="TBY191" s="349">
        <f t="shared" si="329"/>
        <v>0</v>
      </c>
      <c r="TBZ191" s="349">
        <f t="shared" si="329"/>
        <v>0</v>
      </c>
      <c r="TCA191" s="349">
        <f t="shared" si="329"/>
        <v>0</v>
      </c>
      <c r="TCB191" s="349">
        <f t="shared" si="329"/>
        <v>0</v>
      </c>
      <c r="TCC191" s="349">
        <f t="shared" si="329"/>
        <v>0</v>
      </c>
      <c r="TCD191" s="349">
        <f t="shared" si="329"/>
        <v>0</v>
      </c>
      <c r="TCE191" s="349">
        <f t="shared" si="329"/>
        <v>0</v>
      </c>
      <c r="TCF191" s="349">
        <f t="shared" si="329"/>
        <v>0</v>
      </c>
      <c r="TCG191" s="349">
        <f t="shared" si="329"/>
        <v>0</v>
      </c>
      <c r="TCH191" s="349">
        <f t="shared" si="329"/>
        <v>0</v>
      </c>
      <c r="TCI191" s="349">
        <f t="shared" si="329"/>
        <v>0</v>
      </c>
      <c r="TCJ191" s="349">
        <f t="shared" si="329"/>
        <v>0</v>
      </c>
      <c r="TCK191" s="349">
        <f t="shared" si="329"/>
        <v>0</v>
      </c>
      <c r="TCL191" s="349">
        <f t="shared" si="329"/>
        <v>0</v>
      </c>
      <c r="TCM191" s="349">
        <f t="shared" si="329"/>
        <v>0</v>
      </c>
      <c r="TCN191" s="349">
        <f t="shared" si="329"/>
        <v>0</v>
      </c>
      <c r="TCO191" s="349">
        <f t="shared" si="329"/>
        <v>0</v>
      </c>
      <c r="TCP191" s="349">
        <f t="shared" si="329"/>
        <v>0</v>
      </c>
      <c r="TCQ191" s="349">
        <f t="shared" si="329"/>
        <v>0</v>
      </c>
      <c r="TCR191" s="349">
        <f t="shared" si="329"/>
        <v>0</v>
      </c>
      <c r="TCS191" s="349">
        <f t="shared" si="329"/>
        <v>0</v>
      </c>
      <c r="TCT191" s="349">
        <f t="shared" si="329"/>
        <v>0</v>
      </c>
      <c r="TCU191" s="349">
        <f t="shared" si="329"/>
        <v>0</v>
      </c>
      <c r="TCV191" s="349">
        <f t="shared" si="329"/>
        <v>0</v>
      </c>
      <c r="TCW191" s="349">
        <f t="shared" si="329"/>
        <v>0</v>
      </c>
      <c r="TCX191" s="349">
        <f t="shared" si="329"/>
        <v>0</v>
      </c>
      <c r="TCY191" s="349">
        <f t="shared" si="329"/>
        <v>0</v>
      </c>
      <c r="TCZ191" s="349">
        <f t="shared" si="329"/>
        <v>0</v>
      </c>
      <c r="TDA191" s="349">
        <f t="shared" si="329"/>
        <v>0</v>
      </c>
      <c r="TDB191" s="349">
        <f t="shared" si="329"/>
        <v>0</v>
      </c>
      <c r="TDC191" s="349">
        <f t="shared" si="329"/>
        <v>0</v>
      </c>
      <c r="TDD191" s="349">
        <f t="shared" si="329"/>
        <v>0</v>
      </c>
      <c r="TDE191" s="349">
        <f t="shared" si="329"/>
        <v>0</v>
      </c>
      <c r="TDF191" s="349">
        <f t="shared" si="329"/>
        <v>0</v>
      </c>
      <c r="TDG191" s="349">
        <f t="shared" si="329"/>
        <v>0</v>
      </c>
      <c r="TDH191" s="349">
        <f t="shared" si="329"/>
        <v>0</v>
      </c>
      <c r="TDI191" s="349">
        <f t="shared" si="329"/>
        <v>0</v>
      </c>
      <c r="TDJ191" s="349">
        <f t="shared" si="329"/>
        <v>0</v>
      </c>
      <c r="TDK191" s="349">
        <f t="shared" ref="TDK191:TFV191" si="330">TDK18+TDK61+TDK105+TDK148</f>
        <v>0</v>
      </c>
      <c r="TDL191" s="349">
        <f t="shared" si="330"/>
        <v>0</v>
      </c>
      <c r="TDM191" s="349">
        <f t="shared" si="330"/>
        <v>0</v>
      </c>
      <c r="TDN191" s="349">
        <f t="shared" si="330"/>
        <v>0</v>
      </c>
      <c r="TDO191" s="349">
        <f t="shared" si="330"/>
        <v>0</v>
      </c>
      <c r="TDP191" s="349">
        <f t="shared" si="330"/>
        <v>0</v>
      </c>
      <c r="TDQ191" s="349">
        <f t="shared" si="330"/>
        <v>0</v>
      </c>
      <c r="TDR191" s="349">
        <f t="shared" si="330"/>
        <v>0</v>
      </c>
      <c r="TDS191" s="349">
        <f t="shared" si="330"/>
        <v>0</v>
      </c>
      <c r="TDT191" s="349">
        <f t="shared" si="330"/>
        <v>0</v>
      </c>
      <c r="TDU191" s="349">
        <f t="shared" si="330"/>
        <v>0</v>
      </c>
      <c r="TDV191" s="349">
        <f t="shared" si="330"/>
        <v>0</v>
      </c>
      <c r="TDW191" s="349">
        <f t="shared" si="330"/>
        <v>0</v>
      </c>
      <c r="TDX191" s="349">
        <f t="shared" si="330"/>
        <v>0</v>
      </c>
      <c r="TDY191" s="349">
        <f t="shared" si="330"/>
        <v>0</v>
      </c>
      <c r="TDZ191" s="349">
        <f t="shared" si="330"/>
        <v>0</v>
      </c>
      <c r="TEA191" s="349">
        <f t="shared" si="330"/>
        <v>0</v>
      </c>
      <c r="TEB191" s="349">
        <f t="shared" si="330"/>
        <v>0</v>
      </c>
      <c r="TEC191" s="349">
        <f t="shared" si="330"/>
        <v>0</v>
      </c>
      <c r="TED191" s="349">
        <f t="shared" si="330"/>
        <v>0</v>
      </c>
      <c r="TEE191" s="349">
        <f t="shared" si="330"/>
        <v>0</v>
      </c>
      <c r="TEF191" s="349">
        <f t="shared" si="330"/>
        <v>0</v>
      </c>
      <c r="TEG191" s="349">
        <f t="shared" si="330"/>
        <v>0</v>
      </c>
      <c r="TEH191" s="349">
        <f t="shared" si="330"/>
        <v>0</v>
      </c>
      <c r="TEI191" s="349">
        <f t="shared" si="330"/>
        <v>0</v>
      </c>
      <c r="TEJ191" s="349">
        <f t="shared" si="330"/>
        <v>0</v>
      </c>
      <c r="TEK191" s="349">
        <f t="shared" si="330"/>
        <v>0</v>
      </c>
      <c r="TEL191" s="349">
        <f t="shared" si="330"/>
        <v>0</v>
      </c>
      <c r="TEM191" s="349">
        <f t="shared" si="330"/>
        <v>0</v>
      </c>
      <c r="TEN191" s="349">
        <f t="shared" si="330"/>
        <v>0</v>
      </c>
      <c r="TEO191" s="349">
        <f t="shared" si="330"/>
        <v>0</v>
      </c>
      <c r="TEP191" s="349">
        <f t="shared" si="330"/>
        <v>0</v>
      </c>
      <c r="TEQ191" s="349">
        <f t="shared" si="330"/>
        <v>0</v>
      </c>
      <c r="TER191" s="349">
        <f t="shared" si="330"/>
        <v>0</v>
      </c>
      <c r="TES191" s="349">
        <f t="shared" si="330"/>
        <v>0</v>
      </c>
      <c r="TET191" s="349">
        <f t="shared" si="330"/>
        <v>0</v>
      </c>
      <c r="TEU191" s="349">
        <f t="shared" si="330"/>
        <v>0</v>
      </c>
      <c r="TEV191" s="349">
        <f t="shared" si="330"/>
        <v>0</v>
      </c>
      <c r="TEW191" s="349">
        <f t="shared" si="330"/>
        <v>0</v>
      </c>
      <c r="TEX191" s="349">
        <f t="shared" si="330"/>
        <v>0</v>
      </c>
      <c r="TEY191" s="349">
        <f t="shared" si="330"/>
        <v>0</v>
      </c>
      <c r="TEZ191" s="349">
        <f t="shared" si="330"/>
        <v>0</v>
      </c>
      <c r="TFA191" s="349">
        <f t="shared" si="330"/>
        <v>0</v>
      </c>
      <c r="TFB191" s="349">
        <f t="shared" si="330"/>
        <v>0</v>
      </c>
      <c r="TFC191" s="349">
        <f t="shared" si="330"/>
        <v>0</v>
      </c>
      <c r="TFD191" s="349">
        <f t="shared" si="330"/>
        <v>0</v>
      </c>
      <c r="TFE191" s="349">
        <f t="shared" si="330"/>
        <v>0</v>
      </c>
      <c r="TFF191" s="349">
        <f t="shared" si="330"/>
        <v>0</v>
      </c>
      <c r="TFG191" s="349">
        <f t="shared" si="330"/>
        <v>0</v>
      </c>
      <c r="TFH191" s="349">
        <f t="shared" si="330"/>
        <v>0</v>
      </c>
      <c r="TFI191" s="349">
        <f t="shared" si="330"/>
        <v>0</v>
      </c>
      <c r="TFJ191" s="349">
        <f t="shared" si="330"/>
        <v>0</v>
      </c>
      <c r="TFK191" s="349">
        <f t="shared" si="330"/>
        <v>0</v>
      </c>
      <c r="TFL191" s="349">
        <f t="shared" si="330"/>
        <v>0</v>
      </c>
      <c r="TFM191" s="349">
        <f t="shared" si="330"/>
        <v>0</v>
      </c>
      <c r="TFN191" s="349">
        <f t="shared" si="330"/>
        <v>0</v>
      </c>
      <c r="TFO191" s="349">
        <f t="shared" si="330"/>
        <v>0</v>
      </c>
      <c r="TFP191" s="349">
        <f t="shared" si="330"/>
        <v>0</v>
      </c>
      <c r="TFQ191" s="349">
        <f t="shared" si="330"/>
        <v>0</v>
      </c>
      <c r="TFR191" s="349">
        <f t="shared" si="330"/>
        <v>0</v>
      </c>
      <c r="TFS191" s="349">
        <f t="shared" si="330"/>
        <v>0</v>
      </c>
      <c r="TFT191" s="349">
        <f t="shared" si="330"/>
        <v>0</v>
      </c>
      <c r="TFU191" s="349">
        <f t="shared" si="330"/>
        <v>0</v>
      </c>
      <c r="TFV191" s="349">
        <f t="shared" si="330"/>
        <v>0</v>
      </c>
      <c r="TFW191" s="349">
        <f t="shared" ref="TFW191:TIH191" si="331">TFW18+TFW61+TFW105+TFW148</f>
        <v>0</v>
      </c>
      <c r="TFX191" s="349">
        <f t="shared" si="331"/>
        <v>0</v>
      </c>
      <c r="TFY191" s="349">
        <f t="shared" si="331"/>
        <v>0</v>
      </c>
      <c r="TFZ191" s="349">
        <f t="shared" si="331"/>
        <v>0</v>
      </c>
      <c r="TGA191" s="349">
        <f t="shared" si="331"/>
        <v>0</v>
      </c>
      <c r="TGB191" s="349">
        <f t="shared" si="331"/>
        <v>0</v>
      </c>
      <c r="TGC191" s="349">
        <f t="shared" si="331"/>
        <v>0</v>
      </c>
      <c r="TGD191" s="349">
        <f t="shared" si="331"/>
        <v>0</v>
      </c>
      <c r="TGE191" s="349">
        <f t="shared" si="331"/>
        <v>0</v>
      </c>
      <c r="TGF191" s="349">
        <f t="shared" si="331"/>
        <v>0</v>
      </c>
      <c r="TGG191" s="349">
        <f t="shared" si="331"/>
        <v>0</v>
      </c>
      <c r="TGH191" s="349">
        <f t="shared" si="331"/>
        <v>0</v>
      </c>
      <c r="TGI191" s="349">
        <f t="shared" si="331"/>
        <v>0</v>
      </c>
      <c r="TGJ191" s="349">
        <f t="shared" si="331"/>
        <v>0</v>
      </c>
      <c r="TGK191" s="349">
        <f t="shared" si="331"/>
        <v>0</v>
      </c>
      <c r="TGL191" s="349">
        <f t="shared" si="331"/>
        <v>0</v>
      </c>
      <c r="TGM191" s="349">
        <f t="shared" si="331"/>
        <v>0</v>
      </c>
      <c r="TGN191" s="349">
        <f t="shared" si="331"/>
        <v>0</v>
      </c>
      <c r="TGO191" s="349">
        <f t="shared" si="331"/>
        <v>0</v>
      </c>
      <c r="TGP191" s="349">
        <f t="shared" si="331"/>
        <v>0</v>
      </c>
      <c r="TGQ191" s="349">
        <f t="shared" si="331"/>
        <v>0</v>
      </c>
      <c r="TGR191" s="349">
        <f t="shared" si="331"/>
        <v>0</v>
      </c>
      <c r="TGS191" s="349">
        <f t="shared" si="331"/>
        <v>0</v>
      </c>
      <c r="TGT191" s="349">
        <f t="shared" si="331"/>
        <v>0</v>
      </c>
      <c r="TGU191" s="349">
        <f t="shared" si="331"/>
        <v>0</v>
      </c>
      <c r="TGV191" s="349">
        <f t="shared" si="331"/>
        <v>0</v>
      </c>
      <c r="TGW191" s="349">
        <f t="shared" si="331"/>
        <v>0</v>
      </c>
      <c r="TGX191" s="349">
        <f t="shared" si="331"/>
        <v>0</v>
      </c>
      <c r="TGY191" s="349">
        <f t="shared" si="331"/>
        <v>0</v>
      </c>
      <c r="TGZ191" s="349">
        <f t="shared" si="331"/>
        <v>0</v>
      </c>
      <c r="THA191" s="349">
        <f t="shared" si="331"/>
        <v>0</v>
      </c>
      <c r="THB191" s="349">
        <f t="shared" si="331"/>
        <v>0</v>
      </c>
      <c r="THC191" s="349">
        <f t="shared" si="331"/>
        <v>0</v>
      </c>
      <c r="THD191" s="349">
        <f t="shared" si="331"/>
        <v>0</v>
      </c>
      <c r="THE191" s="349">
        <f t="shared" si="331"/>
        <v>0</v>
      </c>
      <c r="THF191" s="349">
        <f t="shared" si="331"/>
        <v>0</v>
      </c>
      <c r="THG191" s="349">
        <f t="shared" si="331"/>
        <v>0</v>
      </c>
      <c r="THH191" s="349">
        <f t="shared" si="331"/>
        <v>0</v>
      </c>
      <c r="THI191" s="349">
        <f t="shared" si="331"/>
        <v>0</v>
      </c>
      <c r="THJ191" s="349">
        <f t="shared" si="331"/>
        <v>0</v>
      </c>
      <c r="THK191" s="349">
        <f t="shared" si="331"/>
        <v>0</v>
      </c>
      <c r="THL191" s="349">
        <f t="shared" si="331"/>
        <v>0</v>
      </c>
      <c r="THM191" s="349">
        <f t="shared" si="331"/>
        <v>0</v>
      </c>
      <c r="THN191" s="349">
        <f t="shared" si="331"/>
        <v>0</v>
      </c>
      <c r="THO191" s="349">
        <f t="shared" si="331"/>
        <v>0</v>
      </c>
      <c r="THP191" s="349">
        <f t="shared" si="331"/>
        <v>0</v>
      </c>
      <c r="THQ191" s="349">
        <f t="shared" si="331"/>
        <v>0</v>
      </c>
      <c r="THR191" s="349">
        <f t="shared" si="331"/>
        <v>0</v>
      </c>
      <c r="THS191" s="349">
        <f t="shared" si="331"/>
        <v>0</v>
      </c>
      <c r="THT191" s="349">
        <f t="shared" si="331"/>
        <v>0</v>
      </c>
      <c r="THU191" s="349">
        <f t="shared" si="331"/>
        <v>0</v>
      </c>
      <c r="THV191" s="349">
        <f t="shared" si="331"/>
        <v>0</v>
      </c>
      <c r="THW191" s="349">
        <f t="shared" si="331"/>
        <v>0</v>
      </c>
      <c r="THX191" s="349">
        <f t="shared" si="331"/>
        <v>0</v>
      </c>
      <c r="THY191" s="349">
        <f t="shared" si="331"/>
        <v>0</v>
      </c>
      <c r="THZ191" s="349">
        <f t="shared" si="331"/>
        <v>0</v>
      </c>
      <c r="TIA191" s="349">
        <f t="shared" si="331"/>
        <v>0</v>
      </c>
      <c r="TIB191" s="349">
        <f t="shared" si="331"/>
        <v>0</v>
      </c>
      <c r="TIC191" s="349">
        <f t="shared" si="331"/>
        <v>0</v>
      </c>
      <c r="TID191" s="349">
        <f t="shared" si="331"/>
        <v>0</v>
      </c>
      <c r="TIE191" s="349">
        <f t="shared" si="331"/>
        <v>0</v>
      </c>
      <c r="TIF191" s="349">
        <f t="shared" si="331"/>
        <v>0</v>
      </c>
      <c r="TIG191" s="349">
        <f t="shared" si="331"/>
        <v>0</v>
      </c>
      <c r="TIH191" s="349">
        <f t="shared" si="331"/>
        <v>0</v>
      </c>
      <c r="TII191" s="349">
        <f t="shared" ref="TII191:TKT191" si="332">TII18+TII61+TII105+TII148</f>
        <v>0</v>
      </c>
      <c r="TIJ191" s="349">
        <f t="shared" si="332"/>
        <v>0</v>
      </c>
      <c r="TIK191" s="349">
        <f t="shared" si="332"/>
        <v>0</v>
      </c>
      <c r="TIL191" s="349">
        <f t="shared" si="332"/>
        <v>0</v>
      </c>
      <c r="TIM191" s="349">
        <f t="shared" si="332"/>
        <v>0</v>
      </c>
      <c r="TIN191" s="349">
        <f t="shared" si="332"/>
        <v>0</v>
      </c>
      <c r="TIO191" s="349">
        <f t="shared" si="332"/>
        <v>0</v>
      </c>
      <c r="TIP191" s="349">
        <f t="shared" si="332"/>
        <v>0</v>
      </c>
      <c r="TIQ191" s="349">
        <f t="shared" si="332"/>
        <v>0</v>
      </c>
      <c r="TIR191" s="349">
        <f t="shared" si="332"/>
        <v>0</v>
      </c>
      <c r="TIS191" s="349">
        <f t="shared" si="332"/>
        <v>0</v>
      </c>
      <c r="TIT191" s="349">
        <f t="shared" si="332"/>
        <v>0</v>
      </c>
      <c r="TIU191" s="349">
        <f t="shared" si="332"/>
        <v>0</v>
      </c>
      <c r="TIV191" s="349">
        <f t="shared" si="332"/>
        <v>0</v>
      </c>
      <c r="TIW191" s="349">
        <f t="shared" si="332"/>
        <v>0</v>
      </c>
      <c r="TIX191" s="349">
        <f t="shared" si="332"/>
        <v>0</v>
      </c>
      <c r="TIY191" s="349">
        <f t="shared" si="332"/>
        <v>0</v>
      </c>
      <c r="TIZ191" s="349">
        <f t="shared" si="332"/>
        <v>0</v>
      </c>
      <c r="TJA191" s="349">
        <f t="shared" si="332"/>
        <v>0</v>
      </c>
      <c r="TJB191" s="349">
        <f t="shared" si="332"/>
        <v>0</v>
      </c>
      <c r="TJC191" s="349">
        <f t="shared" si="332"/>
        <v>0</v>
      </c>
      <c r="TJD191" s="349">
        <f t="shared" si="332"/>
        <v>0</v>
      </c>
      <c r="TJE191" s="349">
        <f t="shared" si="332"/>
        <v>0</v>
      </c>
      <c r="TJF191" s="349">
        <f t="shared" si="332"/>
        <v>0</v>
      </c>
      <c r="TJG191" s="349">
        <f t="shared" si="332"/>
        <v>0</v>
      </c>
      <c r="TJH191" s="349">
        <f t="shared" si="332"/>
        <v>0</v>
      </c>
      <c r="TJI191" s="349">
        <f t="shared" si="332"/>
        <v>0</v>
      </c>
      <c r="TJJ191" s="349">
        <f t="shared" si="332"/>
        <v>0</v>
      </c>
      <c r="TJK191" s="349">
        <f t="shared" si="332"/>
        <v>0</v>
      </c>
      <c r="TJL191" s="349">
        <f t="shared" si="332"/>
        <v>0</v>
      </c>
      <c r="TJM191" s="349">
        <f t="shared" si="332"/>
        <v>0</v>
      </c>
      <c r="TJN191" s="349">
        <f t="shared" si="332"/>
        <v>0</v>
      </c>
      <c r="TJO191" s="349">
        <f t="shared" si="332"/>
        <v>0</v>
      </c>
      <c r="TJP191" s="349">
        <f t="shared" si="332"/>
        <v>0</v>
      </c>
      <c r="TJQ191" s="349">
        <f t="shared" si="332"/>
        <v>0</v>
      </c>
      <c r="TJR191" s="349">
        <f t="shared" si="332"/>
        <v>0</v>
      </c>
      <c r="TJS191" s="349">
        <f t="shared" si="332"/>
        <v>0</v>
      </c>
      <c r="TJT191" s="349">
        <f t="shared" si="332"/>
        <v>0</v>
      </c>
      <c r="TJU191" s="349">
        <f t="shared" si="332"/>
        <v>0</v>
      </c>
      <c r="TJV191" s="349">
        <f t="shared" si="332"/>
        <v>0</v>
      </c>
      <c r="TJW191" s="349">
        <f t="shared" si="332"/>
        <v>0</v>
      </c>
      <c r="TJX191" s="349">
        <f t="shared" si="332"/>
        <v>0</v>
      </c>
      <c r="TJY191" s="349">
        <f t="shared" si="332"/>
        <v>0</v>
      </c>
      <c r="TJZ191" s="349">
        <f t="shared" si="332"/>
        <v>0</v>
      </c>
      <c r="TKA191" s="349">
        <f t="shared" si="332"/>
        <v>0</v>
      </c>
      <c r="TKB191" s="349">
        <f t="shared" si="332"/>
        <v>0</v>
      </c>
      <c r="TKC191" s="349">
        <f t="shared" si="332"/>
        <v>0</v>
      </c>
      <c r="TKD191" s="349">
        <f t="shared" si="332"/>
        <v>0</v>
      </c>
      <c r="TKE191" s="349">
        <f t="shared" si="332"/>
        <v>0</v>
      </c>
      <c r="TKF191" s="349">
        <f t="shared" si="332"/>
        <v>0</v>
      </c>
      <c r="TKG191" s="349">
        <f t="shared" si="332"/>
        <v>0</v>
      </c>
      <c r="TKH191" s="349">
        <f t="shared" si="332"/>
        <v>0</v>
      </c>
      <c r="TKI191" s="349">
        <f t="shared" si="332"/>
        <v>0</v>
      </c>
      <c r="TKJ191" s="349">
        <f t="shared" si="332"/>
        <v>0</v>
      </c>
      <c r="TKK191" s="349">
        <f t="shared" si="332"/>
        <v>0</v>
      </c>
      <c r="TKL191" s="349">
        <f t="shared" si="332"/>
        <v>0</v>
      </c>
      <c r="TKM191" s="349">
        <f t="shared" si="332"/>
        <v>0</v>
      </c>
      <c r="TKN191" s="349">
        <f t="shared" si="332"/>
        <v>0</v>
      </c>
      <c r="TKO191" s="349">
        <f t="shared" si="332"/>
        <v>0</v>
      </c>
      <c r="TKP191" s="349">
        <f t="shared" si="332"/>
        <v>0</v>
      </c>
      <c r="TKQ191" s="349">
        <f t="shared" si="332"/>
        <v>0</v>
      </c>
      <c r="TKR191" s="349">
        <f t="shared" si="332"/>
        <v>0</v>
      </c>
      <c r="TKS191" s="349">
        <f t="shared" si="332"/>
        <v>0</v>
      </c>
      <c r="TKT191" s="349">
        <f t="shared" si="332"/>
        <v>0</v>
      </c>
      <c r="TKU191" s="349">
        <f t="shared" ref="TKU191:TNF191" si="333">TKU18+TKU61+TKU105+TKU148</f>
        <v>0</v>
      </c>
      <c r="TKV191" s="349">
        <f t="shared" si="333"/>
        <v>0</v>
      </c>
      <c r="TKW191" s="349">
        <f t="shared" si="333"/>
        <v>0</v>
      </c>
      <c r="TKX191" s="349">
        <f t="shared" si="333"/>
        <v>0</v>
      </c>
      <c r="TKY191" s="349">
        <f t="shared" si="333"/>
        <v>0</v>
      </c>
      <c r="TKZ191" s="349">
        <f t="shared" si="333"/>
        <v>0</v>
      </c>
      <c r="TLA191" s="349">
        <f t="shared" si="333"/>
        <v>0</v>
      </c>
      <c r="TLB191" s="349">
        <f t="shared" si="333"/>
        <v>0</v>
      </c>
      <c r="TLC191" s="349">
        <f t="shared" si="333"/>
        <v>0</v>
      </c>
      <c r="TLD191" s="349">
        <f t="shared" si="333"/>
        <v>0</v>
      </c>
      <c r="TLE191" s="349">
        <f t="shared" si="333"/>
        <v>0</v>
      </c>
      <c r="TLF191" s="349">
        <f t="shared" si="333"/>
        <v>0</v>
      </c>
      <c r="TLG191" s="349">
        <f t="shared" si="333"/>
        <v>0</v>
      </c>
      <c r="TLH191" s="349">
        <f t="shared" si="333"/>
        <v>0</v>
      </c>
      <c r="TLI191" s="349">
        <f t="shared" si="333"/>
        <v>0</v>
      </c>
      <c r="TLJ191" s="349">
        <f t="shared" si="333"/>
        <v>0</v>
      </c>
      <c r="TLK191" s="349">
        <f t="shared" si="333"/>
        <v>0</v>
      </c>
      <c r="TLL191" s="349">
        <f t="shared" si="333"/>
        <v>0</v>
      </c>
      <c r="TLM191" s="349">
        <f t="shared" si="333"/>
        <v>0</v>
      </c>
      <c r="TLN191" s="349">
        <f t="shared" si="333"/>
        <v>0</v>
      </c>
      <c r="TLO191" s="349">
        <f t="shared" si="333"/>
        <v>0</v>
      </c>
      <c r="TLP191" s="349">
        <f t="shared" si="333"/>
        <v>0</v>
      </c>
      <c r="TLQ191" s="349">
        <f t="shared" si="333"/>
        <v>0</v>
      </c>
      <c r="TLR191" s="349">
        <f t="shared" si="333"/>
        <v>0</v>
      </c>
      <c r="TLS191" s="349">
        <f t="shared" si="333"/>
        <v>0</v>
      </c>
      <c r="TLT191" s="349">
        <f t="shared" si="333"/>
        <v>0</v>
      </c>
      <c r="TLU191" s="349">
        <f t="shared" si="333"/>
        <v>0</v>
      </c>
      <c r="TLV191" s="349">
        <f t="shared" si="333"/>
        <v>0</v>
      </c>
      <c r="TLW191" s="349">
        <f t="shared" si="333"/>
        <v>0</v>
      </c>
      <c r="TLX191" s="349">
        <f t="shared" si="333"/>
        <v>0</v>
      </c>
      <c r="TLY191" s="349">
        <f t="shared" si="333"/>
        <v>0</v>
      </c>
      <c r="TLZ191" s="349">
        <f t="shared" si="333"/>
        <v>0</v>
      </c>
      <c r="TMA191" s="349">
        <f t="shared" si="333"/>
        <v>0</v>
      </c>
      <c r="TMB191" s="349">
        <f t="shared" si="333"/>
        <v>0</v>
      </c>
      <c r="TMC191" s="349">
        <f t="shared" si="333"/>
        <v>0</v>
      </c>
      <c r="TMD191" s="349">
        <f t="shared" si="333"/>
        <v>0</v>
      </c>
      <c r="TME191" s="349">
        <f t="shared" si="333"/>
        <v>0</v>
      </c>
      <c r="TMF191" s="349">
        <f t="shared" si="333"/>
        <v>0</v>
      </c>
      <c r="TMG191" s="349">
        <f t="shared" si="333"/>
        <v>0</v>
      </c>
      <c r="TMH191" s="349">
        <f t="shared" si="333"/>
        <v>0</v>
      </c>
      <c r="TMI191" s="349">
        <f t="shared" si="333"/>
        <v>0</v>
      </c>
      <c r="TMJ191" s="349">
        <f t="shared" si="333"/>
        <v>0</v>
      </c>
      <c r="TMK191" s="349">
        <f t="shared" si="333"/>
        <v>0</v>
      </c>
      <c r="TML191" s="349">
        <f t="shared" si="333"/>
        <v>0</v>
      </c>
      <c r="TMM191" s="349">
        <f t="shared" si="333"/>
        <v>0</v>
      </c>
      <c r="TMN191" s="349">
        <f t="shared" si="333"/>
        <v>0</v>
      </c>
      <c r="TMO191" s="349">
        <f t="shared" si="333"/>
        <v>0</v>
      </c>
      <c r="TMP191" s="349">
        <f t="shared" si="333"/>
        <v>0</v>
      </c>
      <c r="TMQ191" s="349">
        <f t="shared" si="333"/>
        <v>0</v>
      </c>
      <c r="TMR191" s="349">
        <f t="shared" si="333"/>
        <v>0</v>
      </c>
      <c r="TMS191" s="349">
        <f t="shared" si="333"/>
        <v>0</v>
      </c>
      <c r="TMT191" s="349">
        <f t="shared" si="333"/>
        <v>0</v>
      </c>
      <c r="TMU191" s="349">
        <f t="shared" si="333"/>
        <v>0</v>
      </c>
      <c r="TMV191" s="349">
        <f t="shared" si="333"/>
        <v>0</v>
      </c>
      <c r="TMW191" s="349">
        <f t="shared" si="333"/>
        <v>0</v>
      </c>
      <c r="TMX191" s="349">
        <f t="shared" si="333"/>
        <v>0</v>
      </c>
      <c r="TMY191" s="349">
        <f t="shared" si="333"/>
        <v>0</v>
      </c>
      <c r="TMZ191" s="349">
        <f t="shared" si="333"/>
        <v>0</v>
      </c>
      <c r="TNA191" s="349">
        <f t="shared" si="333"/>
        <v>0</v>
      </c>
      <c r="TNB191" s="349">
        <f t="shared" si="333"/>
        <v>0</v>
      </c>
      <c r="TNC191" s="349">
        <f t="shared" si="333"/>
        <v>0</v>
      </c>
      <c r="TND191" s="349">
        <f t="shared" si="333"/>
        <v>0</v>
      </c>
      <c r="TNE191" s="349">
        <f t="shared" si="333"/>
        <v>0</v>
      </c>
      <c r="TNF191" s="349">
        <f t="shared" si="333"/>
        <v>0</v>
      </c>
      <c r="TNG191" s="349">
        <f t="shared" ref="TNG191:TPR191" si="334">TNG18+TNG61+TNG105+TNG148</f>
        <v>0</v>
      </c>
      <c r="TNH191" s="349">
        <f t="shared" si="334"/>
        <v>0</v>
      </c>
      <c r="TNI191" s="349">
        <f t="shared" si="334"/>
        <v>0</v>
      </c>
      <c r="TNJ191" s="349">
        <f t="shared" si="334"/>
        <v>0</v>
      </c>
      <c r="TNK191" s="349">
        <f t="shared" si="334"/>
        <v>0</v>
      </c>
      <c r="TNL191" s="349">
        <f t="shared" si="334"/>
        <v>0</v>
      </c>
      <c r="TNM191" s="349">
        <f t="shared" si="334"/>
        <v>0</v>
      </c>
      <c r="TNN191" s="349">
        <f t="shared" si="334"/>
        <v>0</v>
      </c>
      <c r="TNO191" s="349">
        <f t="shared" si="334"/>
        <v>0</v>
      </c>
      <c r="TNP191" s="349">
        <f t="shared" si="334"/>
        <v>0</v>
      </c>
      <c r="TNQ191" s="349">
        <f t="shared" si="334"/>
        <v>0</v>
      </c>
      <c r="TNR191" s="349">
        <f t="shared" si="334"/>
        <v>0</v>
      </c>
      <c r="TNS191" s="349">
        <f t="shared" si="334"/>
        <v>0</v>
      </c>
      <c r="TNT191" s="349">
        <f t="shared" si="334"/>
        <v>0</v>
      </c>
      <c r="TNU191" s="349">
        <f t="shared" si="334"/>
        <v>0</v>
      </c>
      <c r="TNV191" s="349">
        <f t="shared" si="334"/>
        <v>0</v>
      </c>
      <c r="TNW191" s="349">
        <f t="shared" si="334"/>
        <v>0</v>
      </c>
      <c r="TNX191" s="349">
        <f t="shared" si="334"/>
        <v>0</v>
      </c>
      <c r="TNY191" s="349">
        <f t="shared" si="334"/>
        <v>0</v>
      </c>
      <c r="TNZ191" s="349">
        <f t="shared" si="334"/>
        <v>0</v>
      </c>
      <c r="TOA191" s="349">
        <f t="shared" si="334"/>
        <v>0</v>
      </c>
      <c r="TOB191" s="349">
        <f t="shared" si="334"/>
        <v>0</v>
      </c>
      <c r="TOC191" s="349">
        <f t="shared" si="334"/>
        <v>0</v>
      </c>
      <c r="TOD191" s="349">
        <f t="shared" si="334"/>
        <v>0</v>
      </c>
      <c r="TOE191" s="349">
        <f t="shared" si="334"/>
        <v>0</v>
      </c>
      <c r="TOF191" s="349">
        <f t="shared" si="334"/>
        <v>0</v>
      </c>
      <c r="TOG191" s="349">
        <f t="shared" si="334"/>
        <v>0</v>
      </c>
      <c r="TOH191" s="349">
        <f t="shared" si="334"/>
        <v>0</v>
      </c>
      <c r="TOI191" s="349">
        <f t="shared" si="334"/>
        <v>0</v>
      </c>
      <c r="TOJ191" s="349">
        <f t="shared" si="334"/>
        <v>0</v>
      </c>
      <c r="TOK191" s="349">
        <f t="shared" si="334"/>
        <v>0</v>
      </c>
      <c r="TOL191" s="349">
        <f t="shared" si="334"/>
        <v>0</v>
      </c>
      <c r="TOM191" s="349">
        <f t="shared" si="334"/>
        <v>0</v>
      </c>
      <c r="TON191" s="349">
        <f t="shared" si="334"/>
        <v>0</v>
      </c>
      <c r="TOO191" s="349">
        <f t="shared" si="334"/>
        <v>0</v>
      </c>
      <c r="TOP191" s="349">
        <f t="shared" si="334"/>
        <v>0</v>
      </c>
      <c r="TOQ191" s="349">
        <f t="shared" si="334"/>
        <v>0</v>
      </c>
      <c r="TOR191" s="349">
        <f t="shared" si="334"/>
        <v>0</v>
      </c>
      <c r="TOS191" s="349">
        <f t="shared" si="334"/>
        <v>0</v>
      </c>
      <c r="TOT191" s="349">
        <f t="shared" si="334"/>
        <v>0</v>
      </c>
      <c r="TOU191" s="349">
        <f t="shared" si="334"/>
        <v>0</v>
      </c>
      <c r="TOV191" s="349">
        <f t="shared" si="334"/>
        <v>0</v>
      </c>
      <c r="TOW191" s="349">
        <f t="shared" si="334"/>
        <v>0</v>
      </c>
      <c r="TOX191" s="349">
        <f t="shared" si="334"/>
        <v>0</v>
      </c>
      <c r="TOY191" s="349">
        <f t="shared" si="334"/>
        <v>0</v>
      </c>
      <c r="TOZ191" s="349">
        <f t="shared" si="334"/>
        <v>0</v>
      </c>
      <c r="TPA191" s="349">
        <f t="shared" si="334"/>
        <v>0</v>
      </c>
      <c r="TPB191" s="349">
        <f t="shared" si="334"/>
        <v>0</v>
      </c>
      <c r="TPC191" s="349">
        <f t="shared" si="334"/>
        <v>0</v>
      </c>
      <c r="TPD191" s="349">
        <f t="shared" si="334"/>
        <v>0</v>
      </c>
      <c r="TPE191" s="349">
        <f t="shared" si="334"/>
        <v>0</v>
      </c>
      <c r="TPF191" s="349">
        <f t="shared" si="334"/>
        <v>0</v>
      </c>
      <c r="TPG191" s="349">
        <f t="shared" si="334"/>
        <v>0</v>
      </c>
      <c r="TPH191" s="349">
        <f t="shared" si="334"/>
        <v>0</v>
      </c>
      <c r="TPI191" s="349">
        <f t="shared" si="334"/>
        <v>0</v>
      </c>
      <c r="TPJ191" s="349">
        <f t="shared" si="334"/>
        <v>0</v>
      </c>
      <c r="TPK191" s="349">
        <f t="shared" si="334"/>
        <v>0</v>
      </c>
      <c r="TPL191" s="349">
        <f t="shared" si="334"/>
        <v>0</v>
      </c>
      <c r="TPM191" s="349">
        <f t="shared" si="334"/>
        <v>0</v>
      </c>
      <c r="TPN191" s="349">
        <f t="shared" si="334"/>
        <v>0</v>
      </c>
      <c r="TPO191" s="349">
        <f t="shared" si="334"/>
        <v>0</v>
      </c>
      <c r="TPP191" s="349">
        <f t="shared" si="334"/>
        <v>0</v>
      </c>
      <c r="TPQ191" s="349">
        <f t="shared" si="334"/>
        <v>0</v>
      </c>
      <c r="TPR191" s="349">
        <f t="shared" si="334"/>
        <v>0</v>
      </c>
      <c r="TPS191" s="349">
        <f t="shared" ref="TPS191:TSD191" si="335">TPS18+TPS61+TPS105+TPS148</f>
        <v>0</v>
      </c>
      <c r="TPT191" s="349">
        <f t="shared" si="335"/>
        <v>0</v>
      </c>
      <c r="TPU191" s="349">
        <f t="shared" si="335"/>
        <v>0</v>
      </c>
      <c r="TPV191" s="349">
        <f t="shared" si="335"/>
        <v>0</v>
      </c>
      <c r="TPW191" s="349">
        <f t="shared" si="335"/>
        <v>0</v>
      </c>
      <c r="TPX191" s="349">
        <f t="shared" si="335"/>
        <v>0</v>
      </c>
      <c r="TPY191" s="349">
        <f t="shared" si="335"/>
        <v>0</v>
      </c>
      <c r="TPZ191" s="349">
        <f t="shared" si="335"/>
        <v>0</v>
      </c>
      <c r="TQA191" s="349">
        <f t="shared" si="335"/>
        <v>0</v>
      </c>
      <c r="TQB191" s="349">
        <f t="shared" si="335"/>
        <v>0</v>
      </c>
      <c r="TQC191" s="349">
        <f t="shared" si="335"/>
        <v>0</v>
      </c>
      <c r="TQD191" s="349">
        <f t="shared" si="335"/>
        <v>0</v>
      </c>
      <c r="TQE191" s="349">
        <f t="shared" si="335"/>
        <v>0</v>
      </c>
      <c r="TQF191" s="349">
        <f t="shared" si="335"/>
        <v>0</v>
      </c>
      <c r="TQG191" s="349">
        <f t="shared" si="335"/>
        <v>0</v>
      </c>
      <c r="TQH191" s="349">
        <f t="shared" si="335"/>
        <v>0</v>
      </c>
      <c r="TQI191" s="349">
        <f t="shared" si="335"/>
        <v>0</v>
      </c>
      <c r="TQJ191" s="349">
        <f t="shared" si="335"/>
        <v>0</v>
      </c>
      <c r="TQK191" s="349">
        <f t="shared" si="335"/>
        <v>0</v>
      </c>
      <c r="TQL191" s="349">
        <f t="shared" si="335"/>
        <v>0</v>
      </c>
      <c r="TQM191" s="349">
        <f t="shared" si="335"/>
        <v>0</v>
      </c>
      <c r="TQN191" s="349">
        <f t="shared" si="335"/>
        <v>0</v>
      </c>
      <c r="TQO191" s="349">
        <f t="shared" si="335"/>
        <v>0</v>
      </c>
      <c r="TQP191" s="349">
        <f t="shared" si="335"/>
        <v>0</v>
      </c>
      <c r="TQQ191" s="349">
        <f t="shared" si="335"/>
        <v>0</v>
      </c>
      <c r="TQR191" s="349">
        <f t="shared" si="335"/>
        <v>0</v>
      </c>
      <c r="TQS191" s="349">
        <f t="shared" si="335"/>
        <v>0</v>
      </c>
      <c r="TQT191" s="349">
        <f t="shared" si="335"/>
        <v>0</v>
      </c>
      <c r="TQU191" s="349">
        <f t="shared" si="335"/>
        <v>0</v>
      </c>
      <c r="TQV191" s="349">
        <f t="shared" si="335"/>
        <v>0</v>
      </c>
      <c r="TQW191" s="349">
        <f t="shared" si="335"/>
        <v>0</v>
      </c>
      <c r="TQX191" s="349">
        <f t="shared" si="335"/>
        <v>0</v>
      </c>
      <c r="TQY191" s="349">
        <f t="shared" si="335"/>
        <v>0</v>
      </c>
      <c r="TQZ191" s="349">
        <f t="shared" si="335"/>
        <v>0</v>
      </c>
      <c r="TRA191" s="349">
        <f t="shared" si="335"/>
        <v>0</v>
      </c>
      <c r="TRB191" s="349">
        <f t="shared" si="335"/>
        <v>0</v>
      </c>
      <c r="TRC191" s="349">
        <f t="shared" si="335"/>
        <v>0</v>
      </c>
      <c r="TRD191" s="349">
        <f t="shared" si="335"/>
        <v>0</v>
      </c>
      <c r="TRE191" s="349">
        <f t="shared" si="335"/>
        <v>0</v>
      </c>
      <c r="TRF191" s="349">
        <f t="shared" si="335"/>
        <v>0</v>
      </c>
      <c r="TRG191" s="349">
        <f t="shared" si="335"/>
        <v>0</v>
      </c>
      <c r="TRH191" s="349">
        <f t="shared" si="335"/>
        <v>0</v>
      </c>
      <c r="TRI191" s="349">
        <f t="shared" si="335"/>
        <v>0</v>
      </c>
      <c r="TRJ191" s="349">
        <f t="shared" si="335"/>
        <v>0</v>
      </c>
      <c r="TRK191" s="349">
        <f t="shared" si="335"/>
        <v>0</v>
      </c>
      <c r="TRL191" s="349">
        <f t="shared" si="335"/>
        <v>0</v>
      </c>
      <c r="TRM191" s="349">
        <f t="shared" si="335"/>
        <v>0</v>
      </c>
      <c r="TRN191" s="349">
        <f t="shared" si="335"/>
        <v>0</v>
      </c>
      <c r="TRO191" s="349">
        <f t="shared" si="335"/>
        <v>0</v>
      </c>
      <c r="TRP191" s="349">
        <f t="shared" si="335"/>
        <v>0</v>
      </c>
      <c r="TRQ191" s="349">
        <f t="shared" si="335"/>
        <v>0</v>
      </c>
      <c r="TRR191" s="349">
        <f t="shared" si="335"/>
        <v>0</v>
      </c>
      <c r="TRS191" s="349">
        <f t="shared" si="335"/>
        <v>0</v>
      </c>
      <c r="TRT191" s="349">
        <f t="shared" si="335"/>
        <v>0</v>
      </c>
      <c r="TRU191" s="349">
        <f t="shared" si="335"/>
        <v>0</v>
      </c>
      <c r="TRV191" s="349">
        <f t="shared" si="335"/>
        <v>0</v>
      </c>
      <c r="TRW191" s="349">
        <f t="shared" si="335"/>
        <v>0</v>
      </c>
      <c r="TRX191" s="349">
        <f t="shared" si="335"/>
        <v>0</v>
      </c>
      <c r="TRY191" s="349">
        <f t="shared" si="335"/>
        <v>0</v>
      </c>
      <c r="TRZ191" s="349">
        <f t="shared" si="335"/>
        <v>0</v>
      </c>
      <c r="TSA191" s="349">
        <f t="shared" si="335"/>
        <v>0</v>
      </c>
      <c r="TSB191" s="349">
        <f t="shared" si="335"/>
        <v>0</v>
      </c>
      <c r="TSC191" s="349">
        <f t="shared" si="335"/>
        <v>0</v>
      </c>
      <c r="TSD191" s="349">
        <f t="shared" si="335"/>
        <v>0</v>
      </c>
      <c r="TSE191" s="349">
        <f t="shared" ref="TSE191:TUP191" si="336">TSE18+TSE61+TSE105+TSE148</f>
        <v>0</v>
      </c>
      <c r="TSF191" s="349">
        <f t="shared" si="336"/>
        <v>0</v>
      </c>
      <c r="TSG191" s="349">
        <f t="shared" si="336"/>
        <v>0</v>
      </c>
      <c r="TSH191" s="349">
        <f t="shared" si="336"/>
        <v>0</v>
      </c>
      <c r="TSI191" s="349">
        <f t="shared" si="336"/>
        <v>0</v>
      </c>
      <c r="TSJ191" s="349">
        <f t="shared" si="336"/>
        <v>0</v>
      </c>
      <c r="TSK191" s="349">
        <f t="shared" si="336"/>
        <v>0</v>
      </c>
      <c r="TSL191" s="349">
        <f t="shared" si="336"/>
        <v>0</v>
      </c>
      <c r="TSM191" s="349">
        <f t="shared" si="336"/>
        <v>0</v>
      </c>
      <c r="TSN191" s="349">
        <f t="shared" si="336"/>
        <v>0</v>
      </c>
      <c r="TSO191" s="349">
        <f t="shared" si="336"/>
        <v>0</v>
      </c>
      <c r="TSP191" s="349">
        <f t="shared" si="336"/>
        <v>0</v>
      </c>
      <c r="TSQ191" s="349">
        <f t="shared" si="336"/>
        <v>0</v>
      </c>
      <c r="TSR191" s="349">
        <f t="shared" si="336"/>
        <v>0</v>
      </c>
      <c r="TSS191" s="349">
        <f t="shared" si="336"/>
        <v>0</v>
      </c>
      <c r="TST191" s="349">
        <f t="shared" si="336"/>
        <v>0</v>
      </c>
      <c r="TSU191" s="349">
        <f t="shared" si="336"/>
        <v>0</v>
      </c>
      <c r="TSV191" s="349">
        <f t="shared" si="336"/>
        <v>0</v>
      </c>
      <c r="TSW191" s="349">
        <f t="shared" si="336"/>
        <v>0</v>
      </c>
      <c r="TSX191" s="349">
        <f t="shared" si="336"/>
        <v>0</v>
      </c>
      <c r="TSY191" s="349">
        <f t="shared" si="336"/>
        <v>0</v>
      </c>
      <c r="TSZ191" s="349">
        <f t="shared" si="336"/>
        <v>0</v>
      </c>
      <c r="TTA191" s="349">
        <f t="shared" si="336"/>
        <v>0</v>
      </c>
      <c r="TTB191" s="349">
        <f t="shared" si="336"/>
        <v>0</v>
      </c>
      <c r="TTC191" s="349">
        <f t="shared" si="336"/>
        <v>0</v>
      </c>
      <c r="TTD191" s="349">
        <f t="shared" si="336"/>
        <v>0</v>
      </c>
      <c r="TTE191" s="349">
        <f t="shared" si="336"/>
        <v>0</v>
      </c>
      <c r="TTF191" s="349">
        <f t="shared" si="336"/>
        <v>0</v>
      </c>
      <c r="TTG191" s="349">
        <f t="shared" si="336"/>
        <v>0</v>
      </c>
      <c r="TTH191" s="349">
        <f t="shared" si="336"/>
        <v>0</v>
      </c>
      <c r="TTI191" s="349">
        <f t="shared" si="336"/>
        <v>0</v>
      </c>
      <c r="TTJ191" s="349">
        <f t="shared" si="336"/>
        <v>0</v>
      </c>
      <c r="TTK191" s="349">
        <f t="shared" si="336"/>
        <v>0</v>
      </c>
      <c r="TTL191" s="349">
        <f t="shared" si="336"/>
        <v>0</v>
      </c>
      <c r="TTM191" s="349">
        <f t="shared" si="336"/>
        <v>0</v>
      </c>
      <c r="TTN191" s="349">
        <f t="shared" si="336"/>
        <v>0</v>
      </c>
      <c r="TTO191" s="349">
        <f t="shared" si="336"/>
        <v>0</v>
      </c>
      <c r="TTP191" s="349">
        <f t="shared" si="336"/>
        <v>0</v>
      </c>
      <c r="TTQ191" s="349">
        <f t="shared" si="336"/>
        <v>0</v>
      </c>
      <c r="TTR191" s="349">
        <f t="shared" si="336"/>
        <v>0</v>
      </c>
      <c r="TTS191" s="349">
        <f t="shared" si="336"/>
        <v>0</v>
      </c>
      <c r="TTT191" s="349">
        <f t="shared" si="336"/>
        <v>0</v>
      </c>
      <c r="TTU191" s="349">
        <f t="shared" si="336"/>
        <v>0</v>
      </c>
      <c r="TTV191" s="349">
        <f t="shared" si="336"/>
        <v>0</v>
      </c>
      <c r="TTW191" s="349">
        <f t="shared" si="336"/>
        <v>0</v>
      </c>
      <c r="TTX191" s="349">
        <f t="shared" si="336"/>
        <v>0</v>
      </c>
      <c r="TTY191" s="349">
        <f t="shared" si="336"/>
        <v>0</v>
      </c>
      <c r="TTZ191" s="349">
        <f t="shared" si="336"/>
        <v>0</v>
      </c>
      <c r="TUA191" s="349">
        <f t="shared" si="336"/>
        <v>0</v>
      </c>
      <c r="TUB191" s="349">
        <f t="shared" si="336"/>
        <v>0</v>
      </c>
      <c r="TUC191" s="349">
        <f t="shared" si="336"/>
        <v>0</v>
      </c>
      <c r="TUD191" s="349">
        <f t="shared" si="336"/>
        <v>0</v>
      </c>
      <c r="TUE191" s="349">
        <f t="shared" si="336"/>
        <v>0</v>
      </c>
      <c r="TUF191" s="349">
        <f t="shared" si="336"/>
        <v>0</v>
      </c>
      <c r="TUG191" s="349">
        <f t="shared" si="336"/>
        <v>0</v>
      </c>
      <c r="TUH191" s="349">
        <f t="shared" si="336"/>
        <v>0</v>
      </c>
      <c r="TUI191" s="349">
        <f t="shared" si="336"/>
        <v>0</v>
      </c>
      <c r="TUJ191" s="349">
        <f t="shared" si="336"/>
        <v>0</v>
      </c>
      <c r="TUK191" s="349">
        <f t="shared" si="336"/>
        <v>0</v>
      </c>
      <c r="TUL191" s="349">
        <f t="shared" si="336"/>
        <v>0</v>
      </c>
      <c r="TUM191" s="349">
        <f t="shared" si="336"/>
        <v>0</v>
      </c>
      <c r="TUN191" s="349">
        <f t="shared" si="336"/>
        <v>0</v>
      </c>
      <c r="TUO191" s="349">
        <f t="shared" si="336"/>
        <v>0</v>
      </c>
      <c r="TUP191" s="349">
        <f t="shared" si="336"/>
        <v>0</v>
      </c>
      <c r="TUQ191" s="349">
        <f t="shared" ref="TUQ191:TXB191" si="337">TUQ18+TUQ61+TUQ105+TUQ148</f>
        <v>0</v>
      </c>
      <c r="TUR191" s="349">
        <f t="shared" si="337"/>
        <v>0</v>
      </c>
      <c r="TUS191" s="349">
        <f t="shared" si="337"/>
        <v>0</v>
      </c>
      <c r="TUT191" s="349">
        <f t="shared" si="337"/>
        <v>0</v>
      </c>
      <c r="TUU191" s="349">
        <f t="shared" si="337"/>
        <v>0</v>
      </c>
      <c r="TUV191" s="349">
        <f t="shared" si="337"/>
        <v>0</v>
      </c>
      <c r="TUW191" s="349">
        <f t="shared" si="337"/>
        <v>0</v>
      </c>
      <c r="TUX191" s="349">
        <f t="shared" si="337"/>
        <v>0</v>
      </c>
      <c r="TUY191" s="349">
        <f t="shared" si="337"/>
        <v>0</v>
      </c>
      <c r="TUZ191" s="349">
        <f t="shared" si="337"/>
        <v>0</v>
      </c>
      <c r="TVA191" s="349">
        <f t="shared" si="337"/>
        <v>0</v>
      </c>
      <c r="TVB191" s="349">
        <f t="shared" si="337"/>
        <v>0</v>
      </c>
      <c r="TVC191" s="349">
        <f t="shared" si="337"/>
        <v>0</v>
      </c>
      <c r="TVD191" s="349">
        <f t="shared" si="337"/>
        <v>0</v>
      </c>
      <c r="TVE191" s="349">
        <f t="shared" si="337"/>
        <v>0</v>
      </c>
      <c r="TVF191" s="349">
        <f t="shared" si="337"/>
        <v>0</v>
      </c>
      <c r="TVG191" s="349">
        <f t="shared" si="337"/>
        <v>0</v>
      </c>
      <c r="TVH191" s="349">
        <f t="shared" si="337"/>
        <v>0</v>
      </c>
      <c r="TVI191" s="349">
        <f t="shared" si="337"/>
        <v>0</v>
      </c>
      <c r="TVJ191" s="349">
        <f t="shared" si="337"/>
        <v>0</v>
      </c>
      <c r="TVK191" s="349">
        <f t="shared" si="337"/>
        <v>0</v>
      </c>
      <c r="TVL191" s="349">
        <f t="shared" si="337"/>
        <v>0</v>
      </c>
      <c r="TVM191" s="349">
        <f t="shared" si="337"/>
        <v>0</v>
      </c>
      <c r="TVN191" s="349">
        <f t="shared" si="337"/>
        <v>0</v>
      </c>
      <c r="TVO191" s="349">
        <f t="shared" si="337"/>
        <v>0</v>
      </c>
      <c r="TVP191" s="349">
        <f t="shared" si="337"/>
        <v>0</v>
      </c>
      <c r="TVQ191" s="349">
        <f t="shared" si="337"/>
        <v>0</v>
      </c>
      <c r="TVR191" s="349">
        <f t="shared" si="337"/>
        <v>0</v>
      </c>
      <c r="TVS191" s="349">
        <f t="shared" si="337"/>
        <v>0</v>
      </c>
      <c r="TVT191" s="349">
        <f t="shared" si="337"/>
        <v>0</v>
      </c>
      <c r="TVU191" s="349">
        <f t="shared" si="337"/>
        <v>0</v>
      </c>
      <c r="TVV191" s="349">
        <f t="shared" si="337"/>
        <v>0</v>
      </c>
      <c r="TVW191" s="349">
        <f t="shared" si="337"/>
        <v>0</v>
      </c>
      <c r="TVX191" s="349">
        <f t="shared" si="337"/>
        <v>0</v>
      </c>
      <c r="TVY191" s="349">
        <f t="shared" si="337"/>
        <v>0</v>
      </c>
      <c r="TVZ191" s="349">
        <f t="shared" si="337"/>
        <v>0</v>
      </c>
      <c r="TWA191" s="349">
        <f t="shared" si="337"/>
        <v>0</v>
      </c>
      <c r="TWB191" s="349">
        <f t="shared" si="337"/>
        <v>0</v>
      </c>
      <c r="TWC191" s="349">
        <f t="shared" si="337"/>
        <v>0</v>
      </c>
      <c r="TWD191" s="349">
        <f t="shared" si="337"/>
        <v>0</v>
      </c>
      <c r="TWE191" s="349">
        <f t="shared" si="337"/>
        <v>0</v>
      </c>
      <c r="TWF191" s="349">
        <f t="shared" si="337"/>
        <v>0</v>
      </c>
      <c r="TWG191" s="349">
        <f t="shared" si="337"/>
        <v>0</v>
      </c>
      <c r="TWH191" s="349">
        <f t="shared" si="337"/>
        <v>0</v>
      </c>
      <c r="TWI191" s="349">
        <f t="shared" si="337"/>
        <v>0</v>
      </c>
      <c r="TWJ191" s="349">
        <f t="shared" si="337"/>
        <v>0</v>
      </c>
      <c r="TWK191" s="349">
        <f t="shared" si="337"/>
        <v>0</v>
      </c>
      <c r="TWL191" s="349">
        <f t="shared" si="337"/>
        <v>0</v>
      </c>
      <c r="TWM191" s="349">
        <f t="shared" si="337"/>
        <v>0</v>
      </c>
      <c r="TWN191" s="349">
        <f t="shared" si="337"/>
        <v>0</v>
      </c>
      <c r="TWO191" s="349">
        <f t="shared" si="337"/>
        <v>0</v>
      </c>
      <c r="TWP191" s="349">
        <f t="shared" si="337"/>
        <v>0</v>
      </c>
      <c r="TWQ191" s="349">
        <f t="shared" si="337"/>
        <v>0</v>
      </c>
      <c r="TWR191" s="349">
        <f t="shared" si="337"/>
        <v>0</v>
      </c>
      <c r="TWS191" s="349">
        <f t="shared" si="337"/>
        <v>0</v>
      </c>
      <c r="TWT191" s="349">
        <f t="shared" si="337"/>
        <v>0</v>
      </c>
      <c r="TWU191" s="349">
        <f t="shared" si="337"/>
        <v>0</v>
      </c>
      <c r="TWV191" s="349">
        <f t="shared" si="337"/>
        <v>0</v>
      </c>
      <c r="TWW191" s="349">
        <f t="shared" si="337"/>
        <v>0</v>
      </c>
      <c r="TWX191" s="349">
        <f t="shared" si="337"/>
        <v>0</v>
      </c>
      <c r="TWY191" s="349">
        <f t="shared" si="337"/>
        <v>0</v>
      </c>
      <c r="TWZ191" s="349">
        <f t="shared" si="337"/>
        <v>0</v>
      </c>
      <c r="TXA191" s="349">
        <f t="shared" si="337"/>
        <v>0</v>
      </c>
      <c r="TXB191" s="349">
        <f t="shared" si="337"/>
        <v>0</v>
      </c>
      <c r="TXC191" s="349">
        <f t="shared" ref="TXC191:TZN191" si="338">TXC18+TXC61+TXC105+TXC148</f>
        <v>0</v>
      </c>
      <c r="TXD191" s="349">
        <f t="shared" si="338"/>
        <v>0</v>
      </c>
      <c r="TXE191" s="349">
        <f t="shared" si="338"/>
        <v>0</v>
      </c>
      <c r="TXF191" s="349">
        <f t="shared" si="338"/>
        <v>0</v>
      </c>
      <c r="TXG191" s="349">
        <f t="shared" si="338"/>
        <v>0</v>
      </c>
      <c r="TXH191" s="349">
        <f t="shared" si="338"/>
        <v>0</v>
      </c>
      <c r="TXI191" s="349">
        <f t="shared" si="338"/>
        <v>0</v>
      </c>
      <c r="TXJ191" s="349">
        <f t="shared" si="338"/>
        <v>0</v>
      </c>
      <c r="TXK191" s="349">
        <f t="shared" si="338"/>
        <v>0</v>
      </c>
      <c r="TXL191" s="349">
        <f t="shared" si="338"/>
        <v>0</v>
      </c>
      <c r="TXM191" s="349">
        <f t="shared" si="338"/>
        <v>0</v>
      </c>
      <c r="TXN191" s="349">
        <f t="shared" si="338"/>
        <v>0</v>
      </c>
      <c r="TXO191" s="349">
        <f t="shared" si="338"/>
        <v>0</v>
      </c>
      <c r="TXP191" s="349">
        <f t="shared" si="338"/>
        <v>0</v>
      </c>
      <c r="TXQ191" s="349">
        <f t="shared" si="338"/>
        <v>0</v>
      </c>
      <c r="TXR191" s="349">
        <f t="shared" si="338"/>
        <v>0</v>
      </c>
      <c r="TXS191" s="349">
        <f t="shared" si="338"/>
        <v>0</v>
      </c>
      <c r="TXT191" s="349">
        <f t="shared" si="338"/>
        <v>0</v>
      </c>
      <c r="TXU191" s="349">
        <f t="shared" si="338"/>
        <v>0</v>
      </c>
      <c r="TXV191" s="349">
        <f t="shared" si="338"/>
        <v>0</v>
      </c>
      <c r="TXW191" s="349">
        <f t="shared" si="338"/>
        <v>0</v>
      </c>
      <c r="TXX191" s="349">
        <f t="shared" si="338"/>
        <v>0</v>
      </c>
      <c r="TXY191" s="349">
        <f t="shared" si="338"/>
        <v>0</v>
      </c>
      <c r="TXZ191" s="349">
        <f t="shared" si="338"/>
        <v>0</v>
      </c>
      <c r="TYA191" s="349">
        <f t="shared" si="338"/>
        <v>0</v>
      </c>
      <c r="TYB191" s="349">
        <f t="shared" si="338"/>
        <v>0</v>
      </c>
      <c r="TYC191" s="349">
        <f t="shared" si="338"/>
        <v>0</v>
      </c>
      <c r="TYD191" s="349">
        <f t="shared" si="338"/>
        <v>0</v>
      </c>
      <c r="TYE191" s="349">
        <f t="shared" si="338"/>
        <v>0</v>
      </c>
      <c r="TYF191" s="349">
        <f t="shared" si="338"/>
        <v>0</v>
      </c>
      <c r="TYG191" s="349">
        <f t="shared" si="338"/>
        <v>0</v>
      </c>
      <c r="TYH191" s="349">
        <f t="shared" si="338"/>
        <v>0</v>
      </c>
      <c r="TYI191" s="349">
        <f t="shared" si="338"/>
        <v>0</v>
      </c>
      <c r="TYJ191" s="349">
        <f t="shared" si="338"/>
        <v>0</v>
      </c>
      <c r="TYK191" s="349">
        <f t="shared" si="338"/>
        <v>0</v>
      </c>
      <c r="TYL191" s="349">
        <f t="shared" si="338"/>
        <v>0</v>
      </c>
      <c r="TYM191" s="349">
        <f t="shared" si="338"/>
        <v>0</v>
      </c>
      <c r="TYN191" s="349">
        <f t="shared" si="338"/>
        <v>0</v>
      </c>
      <c r="TYO191" s="349">
        <f t="shared" si="338"/>
        <v>0</v>
      </c>
      <c r="TYP191" s="349">
        <f t="shared" si="338"/>
        <v>0</v>
      </c>
      <c r="TYQ191" s="349">
        <f t="shared" si="338"/>
        <v>0</v>
      </c>
      <c r="TYR191" s="349">
        <f t="shared" si="338"/>
        <v>0</v>
      </c>
      <c r="TYS191" s="349">
        <f t="shared" si="338"/>
        <v>0</v>
      </c>
      <c r="TYT191" s="349">
        <f t="shared" si="338"/>
        <v>0</v>
      </c>
      <c r="TYU191" s="349">
        <f t="shared" si="338"/>
        <v>0</v>
      </c>
      <c r="TYV191" s="349">
        <f t="shared" si="338"/>
        <v>0</v>
      </c>
      <c r="TYW191" s="349">
        <f t="shared" si="338"/>
        <v>0</v>
      </c>
      <c r="TYX191" s="349">
        <f t="shared" si="338"/>
        <v>0</v>
      </c>
      <c r="TYY191" s="349">
        <f t="shared" si="338"/>
        <v>0</v>
      </c>
      <c r="TYZ191" s="349">
        <f t="shared" si="338"/>
        <v>0</v>
      </c>
      <c r="TZA191" s="349">
        <f t="shared" si="338"/>
        <v>0</v>
      </c>
      <c r="TZB191" s="349">
        <f t="shared" si="338"/>
        <v>0</v>
      </c>
      <c r="TZC191" s="349">
        <f t="shared" si="338"/>
        <v>0</v>
      </c>
      <c r="TZD191" s="349">
        <f t="shared" si="338"/>
        <v>0</v>
      </c>
      <c r="TZE191" s="349">
        <f t="shared" si="338"/>
        <v>0</v>
      </c>
      <c r="TZF191" s="349">
        <f t="shared" si="338"/>
        <v>0</v>
      </c>
      <c r="TZG191" s="349">
        <f t="shared" si="338"/>
        <v>0</v>
      </c>
      <c r="TZH191" s="349">
        <f t="shared" si="338"/>
        <v>0</v>
      </c>
      <c r="TZI191" s="349">
        <f t="shared" si="338"/>
        <v>0</v>
      </c>
      <c r="TZJ191" s="349">
        <f t="shared" si="338"/>
        <v>0</v>
      </c>
      <c r="TZK191" s="349">
        <f t="shared" si="338"/>
        <v>0</v>
      </c>
      <c r="TZL191" s="349">
        <f t="shared" si="338"/>
        <v>0</v>
      </c>
      <c r="TZM191" s="349">
        <f t="shared" si="338"/>
        <v>0</v>
      </c>
      <c r="TZN191" s="349">
        <f t="shared" si="338"/>
        <v>0</v>
      </c>
      <c r="TZO191" s="349">
        <f t="shared" ref="TZO191:UBZ191" si="339">TZO18+TZO61+TZO105+TZO148</f>
        <v>0</v>
      </c>
      <c r="TZP191" s="349">
        <f t="shared" si="339"/>
        <v>0</v>
      </c>
      <c r="TZQ191" s="349">
        <f t="shared" si="339"/>
        <v>0</v>
      </c>
      <c r="TZR191" s="349">
        <f t="shared" si="339"/>
        <v>0</v>
      </c>
      <c r="TZS191" s="349">
        <f t="shared" si="339"/>
        <v>0</v>
      </c>
      <c r="TZT191" s="349">
        <f t="shared" si="339"/>
        <v>0</v>
      </c>
      <c r="TZU191" s="349">
        <f t="shared" si="339"/>
        <v>0</v>
      </c>
      <c r="TZV191" s="349">
        <f t="shared" si="339"/>
        <v>0</v>
      </c>
      <c r="TZW191" s="349">
        <f t="shared" si="339"/>
        <v>0</v>
      </c>
      <c r="TZX191" s="349">
        <f t="shared" si="339"/>
        <v>0</v>
      </c>
      <c r="TZY191" s="349">
        <f t="shared" si="339"/>
        <v>0</v>
      </c>
      <c r="TZZ191" s="349">
        <f t="shared" si="339"/>
        <v>0</v>
      </c>
      <c r="UAA191" s="349">
        <f t="shared" si="339"/>
        <v>0</v>
      </c>
      <c r="UAB191" s="349">
        <f t="shared" si="339"/>
        <v>0</v>
      </c>
      <c r="UAC191" s="349">
        <f t="shared" si="339"/>
        <v>0</v>
      </c>
      <c r="UAD191" s="349">
        <f t="shared" si="339"/>
        <v>0</v>
      </c>
      <c r="UAE191" s="349">
        <f t="shared" si="339"/>
        <v>0</v>
      </c>
      <c r="UAF191" s="349">
        <f t="shared" si="339"/>
        <v>0</v>
      </c>
      <c r="UAG191" s="349">
        <f t="shared" si="339"/>
        <v>0</v>
      </c>
      <c r="UAH191" s="349">
        <f t="shared" si="339"/>
        <v>0</v>
      </c>
      <c r="UAI191" s="349">
        <f t="shared" si="339"/>
        <v>0</v>
      </c>
      <c r="UAJ191" s="349">
        <f t="shared" si="339"/>
        <v>0</v>
      </c>
      <c r="UAK191" s="349">
        <f t="shared" si="339"/>
        <v>0</v>
      </c>
      <c r="UAL191" s="349">
        <f t="shared" si="339"/>
        <v>0</v>
      </c>
      <c r="UAM191" s="349">
        <f t="shared" si="339"/>
        <v>0</v>
      </c>
      <c r="UAN191" s="349">
        <f t="shared" si="339"/>
        <v>0</v>
      </c>
      <c r="UAO191" s="349">
        <f t="shared" si="339"/>
        <v>0</v>
      </c>
      <c r="UAP191" s="349">
        <f t="shared" si="339"/>
        <v>0</v>
      </c>
      <c r="UAQ191" s="349">
        <f t="shared" si="339"/>
        <v>0</v>
      </c>
      <c r="UAR191" s="349">
        <f t="shared" si="339"/>
        <v>0</v>
      </c>
      <c r="UAS191" s="349">
        <f t="shared" si="339"/>
        <v>0</v>
      </c>
      <c r="UAT191" s="349">
        <f t="shared" si="339"/>
        <v>0</v>
      </c>
      <c r="UAU191" s="349">
        <f t="shared" si="339"/>
        <v>0</v>
      </c>
      <c r="UAV191" s="349">
        <f t="shared" si="339"/>
        <v>0</v>
      </c>
      <c r="UAW191" s="349">
        <f t="shared" si="339"/>
        <v>0</v>
      </c>
      <c r="UAX191" s="349">
        <f t="shared" si="339"/>
        <v>0</v>
      </c>
      <c r="UAY191" s="349">
        <f t="shared" si="339"/>
        <v>0</v>
      </c>
      <c r="UAZ191" s="349">
        <f t="shared" si="339"/>
        <v>0</v>
      </c>
      <c r="UBA191" s="349">
        <f t="shared" si="339"/>
        <v>0</v>
      </c>
      <c r="UBB191" s="349">
        <f t="shared" si="339"/>
        <v>0</v>
      </c>
      <c r="UBC191" s="349">
        <f t="shared" si="339"/>
        <v>0</v>
      </c>
      <c r="UBD191" s="349">
        <f t="shared" si="339"/>
        <v>0</v>
      </c>
      <c r="UBE191" s="349">
        <f t="shared" si="339"/>
        <v>0</v>
      </c>
      <c r="UBF191" s="349">
        <f t="shared" si="339"/>
        <v>0</v>
      </c>
      <c r="UBG191" s="349">
        <f t="shared" si="339"/>
        <v>0</v>
      </c>
      <c r="UBH191" s="349">
        <f t="shared" si="339"/>
        <v>0</v>
      </c>
      <c r="UBI191" s="349">
        <f t="shared" si="339"/>
        <v>0</v>
      </c>
      <c r="UBJ191" s="349">
        <f t="shared" si="339"/>
        <v>0</v>
      </c>
      <c r="UBK191" s="349">
        <f t="shared" si="339"/>
        <v>0</v>
      </c>
      <c r="UBL191" s="349">
        <f t="shared" si="339"/>
        <v>0</v>
      </c>
      <c r="UBM191" s="349">
        <f t="shared" si="339"/>
        <v>0</v>
      </c>
      <c r="UBN191" s="349">
        <f t="shared" si="339"/>
        <v>0</v>
      </c>
      <c r="UBO191" s="349">
        <f t="shared" si="339"/>
        <v>0</v>
      </c>
      <c r="UBP191" s="349">
        <f t="shared" si="339"/>
        <v>0</v>
      </c>
      <c r="UBQ191" s="349">
        <f t="shared" si="339"/>
        <v>0</v>
      </c>
      <c r="UBR191" s="349">
        <f t="shared" si="339"/>
        <v>0</v>
      </c>
      <c r="UBS191" s="349">
        <f t="shared" si="339"/>
        <v>0</v>
      </c>
      <c r="UBT191" s="349">
        <f t="shared" si="339"/>
        <v>0</v>
      </c>
      <c r="UBU191" s="349">
        <f t="shared" si="339"/>
        <v>0</v>
      </c>
      <c r="UBV191" s="349">
        <f t="shared" si="339"/>
        <v>0</v>
      </c>
      <c r="UBW191" s="349">
        <f t="shared" si="339"/>
        <v>0</v>
      </c>
      <c r="UBX191" s="349">
        <f t="shared" si="339"/>
        <v>0</v>
      </c>
      <c r="UBY191" s="349">
        <f t="shared" si="339"/>
        <v>0</v>
      </c>
      <c r="UBZ191" s="349">
        <f t="shared" si="339"/>
        <v>0</v>
      </c>
      <c r="UCA191" s="349">
        <f t="shared" ref="UCA191:UEL191" si="340">UCA18+UCA61+UCA105+UCA148</f>
        <v>0</v>
      </c>
      <c r="UCB191" s="349">
        <f t="shared" si="340"/>
        <v>0</v>
      </c>
      <c r="UCC191" s="349">
        <f t="shared" si="340"/>
        <v>0</v>
      </c>
      <c r="UCD191" s="349">
        <f t="shared" si="340"/>
        <v>0</v>
      </c>
      <c r="UCE191" s="349">
        <f t="shared" si="340"/>
        <v>0</v>
      </c>
      <c r="UCF191" s="349">
        <f t="shared" si="340"/>
        <v>0</v>
      </c>
      <c r="UCG191" s="349">
        <f t="shared" si="340"/>
        <v>0</v>
      </c>
      <c r="UCH191" s="349">
        <f t="shared" si="340"/>
        <v>0</v>
      </c>
      <c r="UCI191" s="349">
        <f t="shared" si="340"/>
        <v>0</v>
      </c>
      <c r="UCJ191" s="349">
        <f t="shared" si="340"/>
        <v>0</v>
      </c>
      <c r="UCK191" s="349">
        <f t="shared" si="340"/>
        <v>0</v>
      </c>
      <c r="UCL191" s="349">
        <f t="shared" si="340"/>
        <v>0</v>
      </c>
      <c r="UCM191" s="349">
        <f t="shared" si="340"/>
        <v>0</v>
      </c>
      <c r="UCN191" s="349">
        <f t="shared" si="340"/>
        <v>0</v>
      </c>
      <c r="UCO191" s="349">
        <f t="shared" si="340"/>
        <v>0</v>
      </c>
      <c r="UCP191" s="349">
        <f t="shared" si="340"/>
        <v>0</v>
      </c>
      <c r="UCQ191" s="349">
        <f t="shared" si="340"/>
        <v>0</v>
      </c>
      <c r="UCR191" s="349">
        <f t="shared" si="340"/>
        <v>0</v>
      </c>
      <c r="UCS191" s="349">
        <f t="shared" si="340"/>
        <v>0</v>
      </c>
      <c r="UCT191" s="349">
        <f t="shared" si="340"/>
        <v>0</v>
      </c>
      <c r="UCU191" s="349">
        <f t="shared" si="340"/>
        <v>0</v>
      </c>
      <c r="UCV191" s="349">
        <f t="shared" si="340"/>
        <v>0</v>
      </c>
      <c r="UCW191" s="349">
        <f t="shared" si="340"/>
        <v>0</v>
      </c>
      <c r="UCX191" s="349">
        <f t="shared" si="340"/>
        <v>0</v>
      </c>
      <c r="UCY191" s="349">
        <f t="shared" si="340"/>
        <v>0</v>
      </c>
      <c r="UCZ191" s="349">
        <f t="shared" si="340"/>
        <v>0</v>
      </c>
      <c r="UDA191" s="349">
        <f t="shared" si="340"/>
        <v>0</v>
      </c>
      <c r="UDB191" s="349">
        <f t="shared" si="340"/>
        <v>0</v>
      </c>
      <c r="UDC191" s="349">
        <f t="shared" si="340"/>
        <v>0</v>
      </c>
      <c r="UDD191" s="349">
        <f t="shared" si="340"/>
        <v>0</v>
      </c>
      <c r="UDE191" s="349">
        <f t="shared" si="340"/>
        <v>0</v>
      </c>
      <c r="UDF191" s="349">
        <f t="shared" si="340"/>
        <v>0</v>
      </c>
      <c r="UDG191" s="349">
        <f t="shared" si="340"/>
        <v>0</v>
      </c>
      <c r="UDH191" s="349">
        <f t="shared" si="340"/>
        <v>0</v>
      </c>
      <c r="UDI191" s="349">
        <f t="shared" si="340"/>
        <v>0</v>
      </c>
      <c r="UDJ191" s="349">
        <f t="shared" si="340"/>
        <v>0</v>
      </c>
      <c r="UDK191" s="349">
        <f t="shared" si="340"/>
        <v>0</v>
      </c>
      <c r="UDL191" s="349">
        <f t="shared" si="340"/>
        <v>0</v>
      </c>
      <c r="UDM191" s="349">
        <f t="shared" si="340"/>
        <v>0</v>
      </c>
      <c r="UDN191" s="349">
        <f t="shared" si="340"/>
        <v>0</v>
      </c>
      <c r="UDO191" s="349">
        <f t="shared" si="340"/>
        <v>0</v>
      </c>
      <c r="UDP191" s="349">
        <f t="shared" si="340"/>
        <v>0</v>
      </c>
      <c r="UDQ191" s="349">
        <f t="shared" si="340"/>
        <v>0</v>
      </c>
      <c r="UDR191" s="349">
        <f t="shared" si="340"/>
        <v>0</v>
      </c>
      <c r="UDS191" s="349">
        <f t="shared" si="340"/>
        <v>0</v>
      </c>
      <c r="UDT191" s="349">
        <f t="shared" si="340"/>
        <v>0</v>
      </c>
      <c r="UDU191" s="349">
        <f t="shared" si="340"/>
        <v>0</v>
      </c>
      <c r="UDV191" s="349">
        <f t="shared" si="340"/>
        <v>0</v>
      </c>
      <c r="UDW191" s="349">
        <f t="shared" si="340"/>
        <v>0</v>
      </c>
      <c r="UDX191" s="349">
        <f t="shared" si="340"/>
        <v>0</v>
      </c>
      <c r="UDY191" s="349">
        <f t="shared" si="340"/>
        <v>0</v>
      </c>
      <c r="UDZ191" s="349">
        <f t="shared" si="340"/>
        <v>0</v>
      </c>
      <c r="UEA191" s="349">
        <f t="shared" si="340"/>
        <v>0</v>
      </c>
      <c r="UEB191" s="349">
        <f t="shared" si="340"/>
        <v>0</v>
      </c>
      <c r="UEC191" s="349">
        <f t="shared" si="340"/>
        <v>0</v>
      </c>
      <c r="UED191" s="349">
        <f t="shared" si="340"/>
        <v>0</v>
      </c>
      <c r="UEE191" s="349">
        <f t="shared" si="340"/>
        <v>0</v>
      </c>
      <c r="UEF191" s="349">
        <f t="shared" si="340"/>
        <v>0</v>
      </c>
      <c r="UEG191" s="349">
        <f t="shared" si="340"/>
        <v>0</v>
      </c>
      <c r="UEH191" s="349">
        <f t="shared" si="340"/>
        <v>0</v>
      </c>
      <c r="UEI191" s="349">
        <f t="shared" si="340"/>
        <v>0</v>
      </c>
      <c r="UEJ191" s="349">
        <f t="shared" si="340"/>
        <v>0</v>
      </c>
      <c r="UEK191" s="349">
        <f t="shared" si="340"/>
        <v>0</v>
      </c>
      <c r="UEL191" s="349">
        <f t="shared" si="340"/>
        <v>0</v>
      </c>
      <c r="UEM191" s="349">
        <f t="shared" ref="UEM191:UGX191" si="341">UEM18+UEM61+UEM105+UEM148</f>
        <v>0</v>
      </c>
      <c r="UEN191" s="349">
        <f t="shared" si="341"/>
        <v>0</v>
      </c>
      <c r="UEO191" s="349">
        <f t="shared" si="341"/>
        <v>0</v>
      </c>
      <c r="UEP191" s="349">
        <f t="shared" si="341"/>
        <v>0</v>
      </c>
      <c r="UEQ191" s="349">
        <f t="shared" si="341"/>
        <v>0</v>
      </c>
      <c r="UER191" s="349">
        <f t="shared" si="341"/>
        <v>0</v>
      </c>
      <c r="UES191" s="349">
        <f t="shared" si="341"/>
        <v>0</v>
      </c>
      <c r="UET191" s="349">
        <f t="shared" si="341"/>
        <v>0</v>
      </c>
      <c r="UEU191" s="349">
        <f t="shared" si="341"/>
        <v>0</v>
      </c>
      <c r="UEV191" s="349">
        <f t="shared" si="341"/>
        <v>0</v>
      </c>
      <c r="UEW191" s="349">
        <f t="shared" si="341"/>
        <v>0</v>
      </c>
      <c r="UEX191" s="349">
        <f t="shared" si="341"/>
        <v>0</v>
      </c>
      <c r="UEY191" s="349">
        <f t="shared" si="341"/>
        <v>0</v>
      </c>
      <c r="UEZ191" s="349">
        <f t="shared" si="341"/>
        <v>0</v>
      </c>
      <c r="UFA191" s="349">
        <f t="shared" si="341"/>
        <v>0</v>
      </c>
      <c r="UFB191" s="349">
        <f t="shared" si="341"/>
        <v>0</v>
      </c>
      <c r="UFC191" s="349">
        <f t="shared" si="341"/>
        <v>0</v>
      </c>
      <c r="UFD191" s="349">
        <f t="shared" si="341"/>
        <v>0</v>
      </c>
      <c r="UFE191" s="349">
        <f t="shared" si="341"/>
        <v>0</v>
      </c>
      <c r="UFF191" s="349">
        <f t="shared" si="341"/>
        <v>0</v>
      </c>
      <c r="UFG191" s="349">
        <f t="shared" si="341"/>
        <v>0</v>
      </c>
      <c r="UFH191" s="349">
        <f t="shared" si="341"/>
        <v>0</v>
      </c>
      <c r="UFI191" s="349">
        <f t="shared" si="341"/>
        <v>0</v>
      </c>
      <c r="UFJ191" s="349">
        <f t="shared" si="341"/>
        <v>0</v>
      </c>
      <c r="UFK191" s="349">
        <f t="shared" si="341"/>
        <v>0</v>
      </c>
      <c r="UFL191" s="349">
        <f t="shared" si="341"/>
        <v>0</v>
      </c>
      <c r="UFM191" s="349">
        <f t="shared" si="341"/>
        <v>0</v>
      </c>
      <c r="UFN191" s="349">
        <f t="shared" si="341"/>
        <v>0</v>
      </c>
      <c r="UFO191" s="349">
        <f t="shared" si="341"/>
        <v>0</v>
      </c>
      <c r="UFP191" s="349">
        <f t="shared" si="341"/>
        <v>0</v>
      </c>
      <c r="UFQ191" s="349">
        <f t="shared" si="341"/>
        <v>0</v>
      </c>
      <c r="UFR191" s="349">
        <f t="shared" si="341"/>
        <v>0</v>
      </c>
      <c r="UFS191" s="349">
        <f t="shared" si="341"/>
        <v>0</v>
      </c>
      <c r="UFT191" s="349">
        <f t="shared" si="341"/>
        <v>0</v>
      </c>
      <c r="UFU191" s="349">
        <f t="shared" si="341"/>
        <v>0</v>
      </c>
      <c r="UFV191" s="349">
        <f t="shared" si="341"/>
        <v>0</v>
      </c>
      <c r="UFW191" s="349">
        <f t="shared" si="341"/>
        <v>0</v>
      </c>
      <c r="UFX191" s="349">
        <f t="shared" si="341"/>
        <v>0</v>
      </c>
      <c r="UFY191" s="349">
        <f t="shared" si="341"/>
        <v>0</v>
      </c>
      <c r="UFZ191" s="349">
        <f t="shared" si="341"/>
        <v>0</v>
      </c>
      <c r="UGA191" s="349">
        <f t="shared" si="341"/>
        <v>0</v>
      </c>
      <c r="UGB191" s="349">
        <f t="shared" si="341"/>
        <v>0</v>
      </c>
      <c r="UGC191" s="349">
        <f t="shared" si="341"/>
        <v>0</v>
      </c>
      <c r="UGD191" s="349">
        <f t="shared" si="341"/>
        <v>0</v>
      </c>
      <c r="UGE191" s="349">
        <f t="shared" si="341"/>
        <v>0</v>
      </c>
      <c r="UGF191" s="349">
        <f t="shared" si="341"/>
        <v>0</v>
      </c>
      <c r="UGG191" s="349">
        <f t="shared" si="341"/>
        <v>0</v>
      </c>
      <c r="UGH191" s="349">
        <f t="shared" si="341"/>
        <v>0</v>
      </c>
      <c r="UGI191" s="349">
        <f t="shared" si="341"/>
        <v>0</v>
      </c>
      <c r="UGJ191" s="349">
        <f t="shared" si="341"/>
        <v>0</v>
      </c>
      <c r="UGK191" s="349">
        <f t="shared" si="341"/>
        <v>0</v>
      </c>
      <c r="UGL191" s="349">
        <f t="shared" si="341"/>
        <v>0</v>
      </c>
      <c r="UGM191" s="349">
        <f t="shared" si="341"/>
        <v>0</v>
      </c>
      <c r="UGN191" s="349">
        <f t="shared" si="341"/>
        <v>0</v>
      </c>
      <c r="UGO191" s="349">
        <f t="shared" si="341"/>
        <v>0</v>
      </c>
      <c r="UGP191" s="349">
        <f t="shared" si="341"/>
        <v>0</v>
      </c>
      <c r="UGQ191" s="349">
        <f t="shared" si="341"/>
        <v>0</v>
      </c>
      <c r="UGR191" s="349">
        <f t="shared" si="341"/>
        <v>0</v>
      </c>
      <c r="UGS191" s="349">
        <f t="shared" si="341"/>
        <v>0</v>
      </c>
      <c r="UGT191" s="349">
        <f t="shared" si="341"/>
        <v>0</v>
      </c>
      <c r="UGU191" s="349">
        <f t="shared" si="341"/>
        <v>0</v>
      </c>
      <c r="UGV191" s="349">
        <f t="shared" si="341"/>
        <v>0</v>
      </c>
      <c r="UGW191" s="349">
        <f t="shared" si="341"/>
        <v>0</v>
      </c>
      <c r="UGX191" s="349">
        <f t="shared" si="341"/>
        <v>0</v>
      </c>
      <c r="UGY191" s="349">
        <f t="shared" ref="UGY191:UJJ191" si="342">UGY18+UGY61+UGY105+UGY148</f>
        <v>0</v>
      </c>
      <c r="UGZ191" s="349">
        <f t="shared" si="342"/>
        <v>0</v>
      </c>
      <c r="UHA191" s="349">
        <f t="shared" si="342"/>
        <v>0</v>
      </c>
      <c r="UHB191" s="349">
        <f t="shared" si="342"/>
        <v>0</v>
      </c>
      <c r="UHC191" s="349">
        <f t="shared" si="342"/>
        <v>0</v>
      </c>
      <c r="UHD191" s="349">
        <f t="shared" si="342"/>
        <v>0</v>
      </c>
      <c r="UHE191" s="349">
        <f t="shared" si="342"/>
        <v>0</v>
      </c>
      <c r="UHF191" s="349">
        <f t="shared" si="342"/>
        <v>0</v>
      </c>
      <c r="UHG191" s="349">
        <f t="shared" si="342"/>
        <v>0</v>
      </c>
      <c r="UHH191" s="349">
        <f t="shared" si="342"/>
        <v>0</v>
      </c>
      <c r="UHI191" s="349">
        <f t="shared" si="342"/>
        <v>0</v>
      </c>
      <c r="UHJ191" s="349">
        <f t="shared" si="342"/>
        <v>0</v>
      </c>
      <c r="UHK191" s="349">
        <f t="shared" si="342"/>
        <v>0</v>
      </c>
      <c r="UHL191" s="349">
        <f t="shared" si="342"/>
        <v>0</v>
      </c>
      <c r="UHM191" s="349">
        <f t="shared" si="342"/>
        <v>0</v>
      </c>
      <c r="UHN191" s="349">
        <f t="shared" si="342"/>
        <v>0</v>
      </c>
      <c r="UHO191" s="349">
        <f t="shared" si="342"/>
        <v>0</v>
      </c>
      <c r="UHP191" s="349">
        <f t="shared" si="342"/>
        <v>0</v>
      </c>
      <c r="UHQ191" s="349">
        <f t="shared" si="342"/>
        <v>0</v>
      </c>
      <c r="UHR191" s="349">
        <f t="shared" si="342"/>
        <v>0</v>
      </c>
      <c r="UHS191" s="349">
        <f t="shared" si="342"/>
        <v>0</v>
      </c>
      <c r="UHT191" s="349">
        <f t="shared" si="342"/>
        <v>0</v>
      </c>
      <c r="UHU191" s="349">
        <f t="shared" si="342"/>
        <v>0</v>
      </c>
      <c r="UHV191" s="349">
        <f t="shared" si="342"/>
        <v>0</v>
      </c>
      <c r="UHW191" s="349">
        <f t="shared" si="342"/>
        <v>0</v>
      </c>
      <c r="UHX191" s="349">
        <f t="shared" si="342"/>
        <v>0</v>
      </c>
      <c r="UHY191" s="349">
        <f t="shared" si="342"/>
        <v>0</v>
      </c>
      <c r="UHZ191" s="349">
        <f t="shared" si="342"/>
        <v>0</v>
      </c>
      <c r="UIA191" s="349">
        <f t="shared" si="342"/>
        <v>0</v>
      </c>
      <c r="UIB191" s="349">
        <f t="shared" si="342"/>
        <v>0</v>
      </c>
      <c r="UIC191" s="349">
        <f t="shared" si="342"/>
        <v>0</v>
      </c>
      <c r="UID191" s="349">
        <f t="shared" si="342"/>
        <v>0</v>
      </c>
      <c r="UIE191" s="349">
        <f t="shared" si="342"/>
        <v>0</v>
      </c>
      <c r="UIF191" s="349">
        <f t="shared" si="342"/>
        <v>0</v>
      </c>
      <c r="UIG191" s="349">
        <f t="shared" si="342"/>
        <v>0</v>
      </c>
      <c r="UIH191" s="349">
        <f t="shared" si="342"/>
        <v>0</v>
      </c>
      <c r="UII191" s="349">
        <f t="shared" si="342"/>
        <v>0</v>
      </c>
      <c r="UIJ191" s="349">
        <f t="shared" si="342"/>
        <v>0</v>
      </c>
      <c r="UIK191" s="349">
        <f t="shared" si="342"/>
        <v>0</v>
      </c>
      <c r="UIL191" s="349">
        <f t="shared" si="342"/>
        <v>0</v>
      </c>
      <c r="UIM191" s="349">
        <f t="shared" si="342"/>
        <v>0</v>
      </c>
      <c r="UIN191" s="349">
        <f t="shared" si="342"/>
        <v>0</v>
      </c>
      <c r="UIO191" s="349">
        <f t="shared" si="342"/>
        <v>0</v>
      </c>
      <c r="UIP191" s="349">
        <f t="shared" si="342"/>
        <v>0</v>
      </c>
      <c r="UIQ191" s="349">
        <f t="shared" si="342"/>
        <v>0</v>
      </c>
      <c r="UIR191" s="349">
        <f t="shared" si="342"/>
        <v>0</v>
      </c>
      <c r="UIS191" s="349">
        <f t="shared" si="342"/>
        <v>0</v>
      </c>
      <c r="UIT191" s="349">
        <f t="shared" si="342"/>
        <v>0</v>
      </c>
      <c r="UIU191" s="349">
        <f t="shared" si="342"/>
        <v>0</v>
      </c>
      <c r="UIV191" s="349">
        <f t="shared" si="342"/>
        <v>0</v>
      </c>
      <c r="UIW191" s="349">
        <f t="shared" si="342"/>
        <v>0</v>
      </c>
      <c r="UIX191" s="349">
        <f t="shared" si="342"/>
        <v>0</v>
      </c>
      <c r="UIY191" s="349">
        <f t="shared" si="342"/>
        <v>0</v>
      </c>
      <c r="UIZ191" s="349">
        <f t="shared" si="342"/>
        <v>0</v>
      </c>
      <c r="UJA191" s="349">
        <f t="shared" si="342"/>
        <v>0</v>
      </c>
      <c r="UJB191" s="349">
        <f t="shared" si="342"/>
        <v>0</v>
      </c>
      <c r="UJC191" s="349">
        <f t="shared" si="342"/>
        <v>0</v>
      </c>
      <c r="UJD191" s="349">
        <f t="shared" si="342"/>
        <v>0</v>
      </c>
      <c r="UJE191" s="349">
        <f t="shared" si="342"/>
        <v>0</v>
      </c>
      <c r="UJF191" s="349">
        <f t="shared" si="342"/>
        <v>0</v>
      </c>
      <c r="UJG191" s="349">
        <f t="shared" si="342"/>
        <v>0</v>
      </c>
      <c r="UJH191" s="349">
        <f t="shared" si="342"/>
        <v>0</v>
      </c>
      <c r="UJI191" s="349">
        <f t="shared" si="342"/>
        <v>0</v>
      </c>
      <c r="UJJ191" s="349">
        <f t="shared" si="342"/>
        <v>0</v>
      </c>
      <c r="UJK191" s="349">
        <f t="shared" ref="UJK191:ULV191" si="343">UJK18+UJK61+UJK105+UJK148</f>
        <v>0</v>
      </c>
      <c r="UJL191" s="349">
        <f t="shared" si="343"/>
        <v>0</v>
      </c>
      <c r="UJM191" s="349">
        <f t="shared" si="343"/>
        <v>0</v>
      </c>
      <c r="UJN191" s="349">
        <f t="shared" si="343"/>
        <v>0</v>
      </c>
      <c r="UJO191" s="349">
        <f t="shared" si="343"/>
        <v>0</v>
      </c>
      <c r="UJP191" s="349">
        <f t="shared" si="343"/>
        <v>0</v>
      </c>
      <c r="UJQ191" s="349">
        <f t="shared" si="343"/>
        <v>0</v>
      </c>
      <c r="UJR191" s="349">
        <f t="shared" si="343"/>
        <v>0</v>
      </c>
      <c r="UJS191" s="349">
        <f t="shared" si="343"/>
        <v>0</v>
      </c>
      <c r="UJT191" s="349">
        <f t="shared" si="343"/>
        <v>0</v>
      </c>
      <c r="UJU191" s="349">
        <f t="shared" si="343"/>
        <v>0</v>
      </c>
      <c r="UJV191" s="349">
        <f t="shared" si="343"/>
        <v>0</v>
      </c>
      <c r="UJW191" s="349">
        <f t="shared" si="343"/>
        <v>0</v>
      </c>
      <c r="UJX191" s="349">
        <f t="shared" si="343"/>
        <v>0</v>
      </c>
      <c r="UJY191" s="349">
        <f t="shared" si="343"/>
        <v>0</v>
      </c>
      <c r="UJZ191" s="349">
        <f t="shared" si="343"/>
        <v>0</v>
      </c>
      <c r="UKA191" s="349">
        <f t="shared" si="343"/>
        <v>0</v>
      </c>
      <c r="UKB191" s="349">
        <f t="shared" si="343"/>
        <v>0</v>
      </c>
      <c r="UKC191" s="349">
        <f t="shared" si="343"/>
        <v>0</v>
      </c>
      <c r="UKD191" s="349">
        <f t="shared" si="343"/>
        <v>0</v>
      </c>
      <c r="UKE191" s="349">
        <f t="shared" si="343"/>
        <v>0</v>
      </c>
      <c r="UKF191" s="349">
        <f t="shared" si="343"/>
        <v>0</v>
      </c>
      <c r="UKG191" s="349">
        <f t="shared" si="343"/>
        <v>0</v>
      </c>
      <c r="UKH191" s="349">
        <f t="shared" si="343"/>
        <v>0</v>
      </c>
      <c r="UKI191" s="349">
        <f t="shared" si="343"/>
        <v>0</v>
      </c>
      <c r="UKJ191" s="349">
        <f t="shared" si="343"/>
        <v>0</v>
      </c>
      <c r="UKK191" s="349">
        <f t="shared" si="343"/>
        <v>0</v>
      </c>
      <c r="UKL191" s="349">
        <f t="shared" si="343"/>
        <v>0</v>
      </c>
      <c r="UKM191" s="349">
        <f t="shared" si="343"/>
        <v>0</v>
      </c>
      <c r="UKN191" s="349">
        <f t="shared" si="343"/>
        <v>0</v>
      </c>
      <c r="UKO191" s="349">
        <f t="shared" si="343"/>
        <v>0</v>
      </c>
      <c r="UKP191" s="349">
        <f t="shared" si="343"/>
        <v>0</v>
      </c>
      <c r="UKQ191" s="349">
        <f t="shared" si="343"/>
        <v>0</v>
      </c>
      <c r="UKR191" s="349">
        <f t="shared" si="343"/>
        <v>0</v>
      </c>
      <c r="UKS191" s="349">
        <f t="shared" si="343"/>
        <v>0</v>
      </c>
      <c r="UKT191" s="349">
        <f t="shared" si="343"/>
        <v>0</v>
      </c>
      <c r="UKU191" s="349">
        <f t="shared" si="343"/>
        <v>0</v>
      </c>
      <c r="UKV191" s="349">
        <f t="shared" si="343"/>
        <v>0</v>
      </c>
      <c r="UKW191" s="349">
        <f t="shared" si="343"/>
        <v>0</v>
      </c>
      <c r="UKX191" s="349">
        <f t="shared" si="343"/>
        <v>0</v>
      </c>
      <c r="UKY191" s="349">
        <f t="shared" si="343"/>
        <v>0</v>
      </c>
      <c r="UKZ191" s="349">
        <f t="shared" si="343"/>
        <v>0</v>
      </c>
      <c r="ULA191" s="349">
        <f t="shared" si="343"/>
        <v>0</v>
      </c>
      <c r="ULB191" s="349">
        <f t="shared" si="343"/>
        <v>0</v>
      </c>
      <c r="ULC191" s="349">
        <f t="shared" si="343"/>
        <v>0</v>
      </c>
      <c r="ULD191" s="349">
        <f t="shared" si="343"/>
        <v>0</v>
      </c>
      <c r="ULE191" s="349">
        <f t="shared" si="343"/>
        <v>0</v>
      </c>
      <c r="ULF191" s="349">
        <f t="shared" si="343"/>
        <v>0</v>
      </c>
      <c r="ULG191" s="349">
        <f t="shared" si="343"/>
        <v>0</v>
      </c>
      <c r="ULH191" s="349">
        <f t="shared" si="343"/>
        <v>0</v>
      </c>
      <c r="ULI191" s="349">
        <f t="shared" si="343"/>
        <v>0</v>
      </c>
      <c r="ULJ191" s="349">
        <f t="shared" si="343"/>
        <v>0</v>
      </c>
      <c r="ULK191" s="349">
        <f t="shared" si="343"/>
        <v>0</v>
      </c>
      <c r="ULL191" s="349">
        <f t="shared" si="343"/>
        <v>0</v>
      </c>
      <c r="ULM191" s="349">
        <f t="shared" si="343"/>
        <v>0</v>
      </c>
      <c r="ULN191" s="349">
        <f t="shared" si="343"/>
        <v>0</v>
      </c>
      <c r="ULO191" s="349">
        <f t="shared" si="343"/>
        <v>0</v>
      </c>
      <c r="ULP191" s="349">
        <f t="shared" si="343"/>
        <v>0</v>
      </c>
      <c r="ULQ191" s="349">
        <f t="shared" si="343"/>
        <v>0</v>
      </c>
      <c r="ULR191" s="349">
        <f t="shared" si="343"/>
        <v>0</v>
      </c>
      <c r="ULS191" s="349">
        <f t="shared" si="343"/>
        <v>0</v>
      </c>
      <c r="ULT191" s="349">
        <f t="shared" si="343"/>
        <v>0</v>
      </c>
      <c r="ULU191" s="349">
        <f t="shared" si="343"/>
        <v>0</v>
      </c>
      <c r="ULV191" s="349">
        <f t="shared" si="343"/>
        <v>0</v>
      </c>
      <c r="ULW191" s="349">
        <f t="shared" ref="ULW191:UOH191" si="344">ULW18+ULW61+ULW105+ULW148</f>
        <v>0</v>
      </c>
      <c r="ULX191" s="349">
        <f t="shared" si="344"/>
        <v>0</v>
      </c>
      <c r="ULY191" s="349">
        <f t="shared" si="344"/>
        <v>0</v>
      </c>
      <c r="ULZ191" s="349">
        <f t="shared" si="344"/>
        <v>0</v>
      </c>
      <c r="UMA191" s="349">
        <f t="shared" si="344"/>
        <v>0</v>
      </c>
      <c r="UMB191" s="349">
        <f t="shared" si="344"/>
        <v>0</v>
      </c>
      <c r="UMC191" s="349">
        <f t="shared" si="344"/>
        <v>0</v>
      </c>
      <c r="UMD191" s="349">
        <f t="shared" si="344"/>
        <v>0</v>
      </c>
      <c r="UME191" s="349">
        <f t="shared" si="344"/>
        <v>0</v>
      </c>
      <c r="UMF191" s="349">
        <f t="shared" si="344"/>
        <v>0</v>
      </c>
      <c r="UMG191" s="349">
        <f t="shared" si="344"/>
        <v>0</v>
      </c>
      <c r="UMH191" s="349">
        <f t="shared" si="344"/>
        <v>0</v>
      </c>
      <c r="UMI191" s="349">
        <f t="shared" si="344"/>
        <v>0</v>
      </c>
      <c r="UMJ191" s="349">
        <f t="shared" si="344"/>
        <v>0</v>
      </c>
      <c r="UMK191" s="349">
        <f t="shared" si="344"/>
        <v>0</v>
      </c>
      <c r="UML191" s="349">
        <f t="shared" si="344"/>
        <v>0</v>
      </c>
      <c r="UMM191" s="349">
        <f t="shared" si="344"/>
        <v>0</v>
      </c>
      <c r="UMN191" s="349">
        <f t="shared" si="344"/>
        <v>0</v>
      </c>
      <c r="UMO191" s="349">
        <f t="shared" si="344"/>
        <v>0</v>
      </c>
      <c r="UMP191" s="349">
        <f t="shared" si="344"/>
        <v>0</v>
      </c>
      <c r="UMQ191" s="349">
        <f t="shared" si="344"/>
        <v>0</v>
      </c>
      <c r="UMR191" s="349">
        <f t="shared" si="344"/>
        <v>0</v>
      </c>
      <c r="UMS191" s="349">
        <f t="shared" si="344"/>
        <v>0</v>
      </c>
      <c r="UMT191" s="349">
        <f t="shared" si="344"/>
        <v>0</v>
      </c>
      <c r="UMU191" s="349">
        <f t="shared" si="344"/>
        <v>0</v>
      </c>
      <c r="UMV191" s="349">
        <f t="shared" si="344"/>
        <v>0</v>
      </c>
      <c r="UMW191" s="349">
        <f t="shared" si="344"/>
        <v>0</v>
      </c>
      <c r="UMX191" s="349">
        <f t="shared" si="344"/>
        <v>0</v>
      </c>
      <c r="UMY191" s="349">
        <f t="shared" si="344"/>
        <v>0</v>
      </c>
      <c r="UMZ191" s="349">
        <f t="shared" si="344"/>
        <v>0</v>
      </c>
      <c r="UNA191" s="349">
        <f t="shared" si="344"/>
        <v>0</v>
      </c>
      <c r="UNB191" s="349">
        <f t="shared" si="344"/>
        <v>0</v>
      </c>
      <c r="UNC191" s="349">
        <f t="shared" si="344"/>
        <v>0</v>
      </c>
      <c r="UND191" s="349">
        <f t="shared" si="344"/>
        <v>0</v>
      </c>
      <c r="UNE191" s="349">
        <f t="shared" si="344"/>
        <v>0</v>
      </c>
      <c r="UNF191" s="349">
        <f t="shared" si="344"/>
        <v>0</v>
      </c>
      <c r="UNG191" s="349">
        <f t="shared" si="344"/>
        <v>0</v>
      </c>
      <c r="UNH191" s="349">
        <f t="shared" si="344"/>
        <v>0</v>
      </c>
      <c r="UNI191" s="349">
        <f t="shared" si="344"/>
        <v>0</v>
      </c>
      <c r="UNJ191" s="349">
        <f t="shared" si="344"/>
        <v>0</v>
      </c>
      <c r="UNK191" s="349">
        <f t="shared" si="344"/>
        <v>0</v>
      </c>
      <c r="UNL191" s="349">
        <f t="shared" si="344"/>
        <v>0</v>
      </c>
      <c r="UNM191" s="349">
        <f t="shared" si="344"/>
        <v>0</v>
      </c>
      <c r="UNN191" s="349">
        <f t="shared" si="344"/>
        <v>0</v>
      </c>
      <c r="UNO191" s="349">
        <f t="shared" si="344"/>
        <v>0</v>
      </c>
      <c r="UNP191" s="349">
        <f t="shared" si="344"/>
        <v>0</v>
      </c>
      <c r="UNQ191" s="349">
        <f t="shared" si="344"/>
        <v>0</v>
      </c>
      <c r="UNR191" s="349">
        <f t="shared" si="344"/>
        <v>0</v>
      </c>
      <c r="UNS191" s="349">
        <f t="shared" si="344"/>
        <v>0</v>
      </c>
      <c r="UNT191" s="349">
        <f t="shared" si="344"/>
        <v>0</v>
      </c>
      <c r="UNU191" s="349">
        <f t="shared" si="344"/>
        <v>0</v>
      </c>
      <c r="UNV191" s="349">
        <f t="shared" si="344"/>
        <v>0</v>
      </c>
      <c r="UNW191" s="349">
        <f t="shared" si="344"/>
        <v>0</v>
      </c>
      <c r="UNX191" s="349">
        <f t="shared" si="344"/>
        <v>0</v>
      </c>
      <c r="UNY191" s="349">
        <f t="shared" si="344"/>
        <v>0</v>
      </c>
      <c r="UNZ191" s="349">
        <f t="shared" si="344"/>
        <v>0</v>
      </c>
      <c r="UOA191" s="349">
        <f t="shared" si="344"/>
        <v>0</v>
      </c>
      <c r="UOB191" s="349">
        <f t="shared" si="344"/>
        <v>0</v>
      </c>
      <c r="UOC191" s="349">
        <f t="shared" si="344"/>
        <v>0</v>
      </c>
      <c r="UOD191" s="349">
        <f t="shared" si="344"/>
        <v>0</v>
      </c>
      <c r="UOE191" s="349">
        <f t="shared" si="344"/>
        <v>0</v>
      </c>
      <c r="UOF191" s="349">
        <f t="shared" si="344"/>
        <v>0</v>
      </c>
      <c r="UOG191" s="349">
        <f t="shared" si="344"/>
        <v>0</v>
      </c>
      <c r="UOH191" s="349">
        <f t="shared" si="344"/>
        <v>0</v>
      </c>
      <c r="UOI191" s="349">
        <f t="shared" ref="UOI191:UQT191" si="345">UOI18+UOI61+UOI105+UOI148</f>
        <v>0</v>
      </c>
      <c r="UOJ191" s="349">
        <f t="shared" si="345"/>
        <v>0</v>
      </c>
      <c r="UOK191" s="349">
        <f t="shared" si="345"/>
        <v>0</v>
      </c>
      <c r="UOL191" s="349">
        <f t="shared" si="345"/>
        <v>0</v>
      </c>
      <c r="UOM191" s="349">
        <f t="shared" si="345"/>
        <v>0</v>
      </c>
      <c r="UON191" s="349">
        <f t="shared" si="345"/>
        <v>0</v>
      </c>
      <c r="UOO191" s="349">
        <f t="shared" si="345"/>
        <v>0</v>
      </c>
      <c r="UOP191" s="349">
        <f t="shared" si="345"/>
        <v>0</v>
      </c>
      <c r="UOQ191" s="349">
        <f t="shared" si="345"/>
        <v>0</v>
      </c>
      <c r="UOR191" s="349">
        <f t="shared" si="345"/>
        <v>0</v>
      </c>
      <c r="UOS191" s="349">
        <f t="shared" si="345"/>
        <v>0</v>
      </c>
      <c r="UOT191" s="349">
        <f t="shared" si="345"/>
        <v>0</v>
      </c>
      <c r="UOU191" s="349">
        <f t="shared" si="345"/>
        <v>0</v>
      </c>
      <c r="UOV191" s="349">
        <f t="shared" si="345"/>
        <v>0</v>
      </c>
      <c r="UOW191" s="349">
        <f t="shared" si="345"/>
        <v>0</v>
      </c>
      <c r="UOX191" s="349">
        <f t="shared" si="345"/>
        <v>0</v>
      </c>
      <c r="UOY191" s="349">
        <f t="shared" si="345"/>
        <v>0</v>
      </c>
      <c r="UOZ191" s="349">
        <f t="shared" si="345"/>
        <v>0</v>
      </c>
      <c r="UPA191" s="349">
        <f t="shared" si="345"/>
        <v>0</v>
      </c>
      <c r="UPB191" s="349">
        <f t="shared" si="345"/>
        <v>0</v>
      </c>
      <c r="UPC191" s="349">
        <f t="shared" si="345"/>
        <v>0</v>
      </c>
      <c r="UPD191" s="349">
        <f t="shared" si="345"/>
        <v>0</v>
      </c>
      <c r="UPE191" s="349">
        <f t="shared" si="345"/>
        <v>0</v>
      </c>
      <c r="UPF191" s="349">
        <f t="shared" si="345"/>
        <v>0</v>
      </c>
      <c r="UPG191" s="349">
        <f t="shared" si="345"/>
        <v>0</v>
      </c>
      <c r="UPH191" s="349">
        <f t="shared" si="345"/>
        <v>0</v>
      </c>
      <c r="UPI191" s="349">
        <f t="shared" si="345"/>
        <v>0</v>
      </c>
      <c r="UPJ191" s="349">
        <f t="shared" si="345"/>
        <v>0</v>
      </c>
      <c r="UPK191" s="349">
        <f t="shared" si="345"/>
        <v>0</v>
      </c>
      <c r="UPL191" s="349">
        <f t="shared" si="345"/>
        <v>0</v>
      </c>
      <c r="UPM191" s="349">
        <f t="shared" si="345"/>
        <v>0</v>
      </c>
      <c r="UPN191" s="349">
        <f t="shared" si="345"/>
        <v>0</v>
      </c>
      <c r="UPO191" s="349">
        <f t="shared" si="345"/>
        <v>0</v>
      </c>
      <c r="UPP191" s="349">
        <f t="shared" si="345"/>
        <v>0</v>
      </c>
      <c r="UPQ191" s="349">
        <f t="shared" si="345"/>
        <v>0</v>
      </c>
      <c r="UPR191" s="349">
        <f t="shared" si="345"/>
        <v>0</v>
      </c>
      <c r="UPS191" s="349">
        <f t="shared" si="345"/>
        <v>0</v>
      </c>
      <c r="UPT191" s="349">
        <f t="shared" si="345"/>
        <v>0</v>
      </c>
      <c r="UPU191" s="349">
        <f t="shared" si="345"/>
        <v>0</v>
      </c>
      <c r="UPV191" s="349">
        <f t="shared" si="345"/>
        <v>0</v>
      </c>
      <c r="UPW191" s="349">
        <f t="shared" si="345"/>
        <v>0</v>
      </c>
      <c r="UPX191" s="349">
        <f t="shared" si="345"/>
        <v>0</v>
      </c>
      <c r="UPY191" s="349">
        <f t="shared" si="345"/>
        <v>0</v>
      </c>
      <c r="UPZ191" s="349">
        <f t="shared" si="345"/>
        <v>0</v>
      </c>
      <c r="UQA191" s="349">
        <f t="shared" si="345"/>
        <v>0</v>
      </c>
      <c r="UQB191" s="349">
        <f t="shared" si="345"/>
        <v>0</v>
      </c>
      <c r="UQC191" s="349">
        <f t="shared" si="345"/>
        <v>0</v>
      </c>
      <c r="UQD191" s="349">
        <f t="shared" si="345"/>
        <v>0</v>
      </c>
      <c r="UQE191" s="349">
        <f t="shared" si="345"/>
        <v>0</v>
      </c>
      <c r="UQF191" s="349">
        <f t="shared" si="345"/>
        <v>0</v>
      </c>
      <c r="UQG191" s="349">
        <f t="shared" si="345"/>
        <v>0</v>
      </c>
      <c r="UQH191" s="349">
        <f t="shared" si="345"/>
        <v>0</v>
      </c>
      <c r="UQI191" s="349">
        <f t="shared" si="345"/>
        <v>0</v>
      </c>
      <c r="UQJ191" s="349">
        <f t="shared" si="345"/>
        <v>0</v>
      </c>
      <c r="UQK191" s="349">
        <f t="shared" si="345"/>
        <v>0</v>
      </c>
      <c r="UQL191" s="349">
        <f t="shared" si="345"/>
        <v>0</v>
      </c>
      <c r="UQM191" s="349">
        <f t="shared" si="345"/>
        <v>0</v>
      </c>
      <c r="UQN191" s="349">
        <f t="shared" si="345"/>
        <v>0</v>
      </c>
      <c r="UQO191" s="349">
        <f t="shared" si="345"/>
        <v>0</v>
      </c>
      <c r="UQP191" s="349">
        <f t="shared" si="345"/>
        <v>0</v>
      </c>
      <c r="UQQ191" s="349">
        <f t="shared" si="345"/>
        <v>0</v>
      </c>
      <c r="UQR191" s="349">
        <f t="shared" si="345"/>
        <v>0</v>
      </c>
      <c r="UQS191" s="349">
        <f t="shared" si="345"/>
        <v>0</v>
      </c>
      <c r="UQT191" s="349">
        <f t="shared" si="345"/>
        <v>0</v>
      </c>
      <c r="UQU191" s="349">
        <f t="shared" ref="UQU191:UTF191" si="346">UQU18+UQU61+UQU105+UQU148</f>
        <v>0</v>
      </c>
      <c r="UQV191" s="349">
        <f t="shared" si="346"/>
        <v>0</v>
      </c>
      <c r="UQW191" s="349">
        <f t="shared" si="346"/>
        <v>0</v>
      </c>
      <c r="UQX191" s="349">
        <f t="shared" si="346"/>
        <v>0</v>
      </c>
      <c r="UQY191" s="349">
        <f t="shared" si="346"/>
        <v>0</v>
      </c>
      <c r="UQZ191" s="349">
        <f t="shared" si="346"/>
        <v>0</v>
      </c>
      <c r="URA191" s="349">
        <f t="shared" si="346"/>
        <v>0</v>
      </c>
      <c r="URB191" s="349">
        <f t="shared" si="346"/>
        <v>0</v>
      </c>
      <c r="URC191" s="349">
        <f t="shared" si="346"/>
        <v>0</v>
      </c>
      <c r="URD191" s="349">
        <f t="shared" si="346"/>
        <v>0</v>
      </c>
      <c r="URE191" s="349">
        <f t="shared" si="346"/>
        <v>0</v>
      </c>
      <c r="URF191" s="349">
        <f t="shared" si="346"/>
        <v>0</v>
      </c>
      <c r="URG191" s="349">
        <f t="shared" si="346"/>
        <v>0</v>
      </c>
      <c r="URH191" s="349">
        <f t="shared" si="346"/>
        <v>0</v>
      </c>
      <c r="URI191" s="349">
        <f t="shared" si="346"/>
        <v>0</v>
      </c>
      <c r="URJ191" s="349">
        <f t="shared" si="346"/>
        <v>0</v>
      </c>
      <c r="URK191" s="349">
        <f t="shared" si="346"/>
        <v>0</v>
      </c>
      <c r="URL191" s="349">
        <f t="shared" si="346"/>
        <v>0</v>
      </c>
      <c r="URM191" s="349">
        <f t="shared" si="346"/>
        <v>0</v>
      </c>
      <c r="URN191" s="349">
        <f t="shared" si="346"/>
        <v>0</v>
      </c>
      <c r="URO191" s="349">
        <f t="shared" si="346"/>
        <v>0</v>
      </c>
      <c r="URP191" s="349">
        <f t="shared" si="346"/>
        <v>0</v>
      </c>
      <c r="URQ191" s="349">
        <f t="shared" si="346"/>
        <v>0</v>
      </c>
      <c r="URR191" s="349">
        <f t="shared" si="346"/>
        <v>0</v>
      </c>
      <c r="URS191" s="349">
        <f t="shared" si="346"/>
        <v>0</v>
      </c>
      <c r="URT191" s="349">
        <f t="shared" si="346"/>
        <v>0</v>
      </c>
      <c r="URU191" s="349">
        <f t="shared" si="346"/>
        <v>0</v>
      </c>
      <c r="URV191" s="349">
        <f t="shared" si="346"/>
        <v>0</v>
      </c>
      <c r="URW191" s="349">
        <f t="shared" si="346"/>
        <v>0</v>
      </c>
      <c r="URX191" s="349">
        <f t="shared" si="346"/>
        <v>0</v>
      </c>
      <c r="URY191" s="349">
        <f t="shared" si="346"/>
        <v>0</v>
      </c>
      <c r="URZ191" s="349">
        <f t="shared" si="346"/>
        <v>0</v>
      </c>
      <c r="USA191" s="349">
        <f t="shared" si="346"/>
        <v>0</v>
      </c>
      <c r="USB191" s="349">
        <f t="shared" si="346"/>
        <v>0</v>
      </c>
      <c r="USC191" s="349">
        <f t="shared" si="346"/>
        <v>0</v>
      </c>
      <c r="USD191" s="349">
        <f t="shared" si="346"/>
        <v>0</v>
      </c>
      <c r="USE191" s="349">
        <f t="shared" si="346"/>
        <v>0</v>
      </c>
      <c r="USF191" s="349">
        <f t="shared" si="346"/>
        <v>0</v>
      </c>
      <c r="USG191" s="349">
        <f t="shared" si="346"/>
        <v>0</v>
      </c>
      <c r="USH191" s="349">
        <f t="shared" si="346"/>
        <v>0</v>
      </c>
      <c r="USI191" s="349">
        <f t="shared" si="346"/>
        <v>0</v>
      </c>
      <c r="USJ191" s="349">
        <f t="shared" si="346"/>
        <v>0</v>
      </c>
      <c r="USK191" s="349">
        <f t="shared" si="346"/>
        <v>0</v>
      </c>
      <c r="USL191" s="349">
        <f t="shared" si="346"/>
        <v>0</v>
      </c>
      <c r="USM191" s="349">
        <f t="shared" si="346"/>
        <v>0</v>
      </c>
      <c r="USN191" s="349">
        <f t="shared" si="346"/>
        <v>0</v>
      </c>
      <c r="USO191" s="349">
        <f t="shared" si="346"/>
        <v>0</v>
      </c>
      <c r="USP191" s="349">
        <f t="shared" si="346"/>
        <v>0</v>
      </c>
      <c r="USQ191" s="349">
        <f t="shared" si="346"/>
        <v>0</v>
      </c>
      <c r="USR191" s="349">
        <f t="shared" si="346"/>
        <v>0</v>
      </c>
      <c r="USS191" s="349">
        <f t="shared" si="346"/>
        <v>0</v>
      </c>
      <c r="UST191" s="349">
        <f t="shared" si="346"/>
        <v>0</v>
      </c>
      <c r="USU191" s="349">
        <f t="shared" si="346"/>
        <v>0</v>
      </c>
      <c r="USV191" s="349">
        <f t="shared" si="346"/>
        <v>0</v>
      </c>
      <c r="USW191" s="349">
        <f t="shared" si="346"/>
        <v>0</v>
      </c>
      <c r="USX191" s="349">
        <f t="shared" si="346"/>
        <v>0</v>
      </c>
      <c r="USY191" s="349">
        <f t="shared" si="346"/>
        <v>0</v>
      </c>
      <c r="USZ191" s="349">
        <f t="shared" si="346"/>
        <v>0</v>
      </c>
      <c r="UTA191" s="349">
        <f t="shared" si="346"/>
        <v>0</v>
      </c>
      <c r="UTB191" s="349">
        <f t="shared" si="346"/>
        <v>0</v>
      </c>
      <c r="UTC191" s="349">
        <f t="shared" si="346"/>
        <v>0</v>
      </c>
      <c r="UTD191" s="349">
        <f t="shared" si="346"/>
        <v>0</v>
      </c>
      <c r="UTE191" s="349">
        <f t="shared" si="346"/>
        <v>0</v>
      </c>
      <c r="UTF191" s="349">
        <f t="shared" si="346"/>
        <v>0</v>
      </c>
      <c r="UTG191" s="349">
        <f t="shared" ref="UTG191:UVR191" si="347">UTG18+UTG61+UTG105+UTG148</f>
        <v>0</v>
      </c>
      <c r="UTH191" s="349">
        <f t="shared" si="347"/>
        <v>0</v>
      </c>
      <c r="UTI191" s="349">
        <f t="shared" si="347"/>
        <v>0</v>
      </c>
      <c r="UTJ191" s="349">
        <f t="shared" si="347"/>
        <v>0</v>
      </c>
      <c r="UTK191" s="349">
        <f t="shared" si="347"/>
        <v>0</v>
      </c>
      <c r="UTL191" s="349">
        <f t="shared" si="347"/>
        <v>0</v>
      </c>
      <c r="UTM191" s="349">
        <f t="shared" si="347"/>
        <v>0</v>
      </c>
      <c r="UTN191" s="349">
        <f t="shared" si="347"/>
        <v>0</v>
      </c>
      <c r="UTO191" s="349">
        <f t="shared" si="347"/>
        <v>0</v>
      </c>
      <c r="UTP191" s="349">
        <f t="shared" si="347"/>
        <v>0</v>
      </c>
      <c r="UTQ191" s="349">
        <f t="shared" si="347"/>
        <v>0</v>
      </c>
      <c r="UTR191" s="349">
        <f t="shared" si="347"/>
        <v>0</v>
      </c>
      <c r="UTS191" s="349">
        <f t="shared" si="347"/>
        <v>0</v>
      </c>
      <c r="UTT191" s="349">
        <f t="shared" si="347"/>
        <v>0</v>
      </c>
      <c r="UTU191" s="349">
        <f t="shared" si="347"/>
        <v>0</v>
      </c>
      <c r="UTV191" s="349">
        <f t="shared" si="347"/>
        <v>0</v>
      </c>
      <c r="UTW191" s="349">
        <f t="shared" si="347"/>
        <v>0</v>
      </c>
      <c r="UTX191" s="349">
        <f t="shared" si="347"/>
        <v>0</v>
      </c>
      <c r="UTY191" s="349">
        <f t="shared" si="347"/>
        <v>0</v>
      </c>
      <c r="UTZ191" s="349">
        <f t="shared" si="347"/>
        <v>0</v>
      </c>
      <c r="UUA191" s="349">
        <f t="shared" si="347"/>
        <v>0</v>
      </c>
      <c r="UUB191" s="349">
        <f t="shared" si="347"/>
        <v>0</v>
      </c>
      <c r="UUC191" s="349">
        <f t="shared" si="347"/>
        <v>0</v>
      </c>
      <c r="UUD191" s="349">
        <f t="shared" si="347"/>
        <v>0</v>
      </c>
      <c r="UUE191" s="349">
        <f t="shared" si="347"/>
        <v>0</v>
      </c>
      <c r="UUF191" s="349">
        <f t="shared" si="347"/>
        <v>0</v>
      </c>
      <c r="UUG191" s="349">
        <f t="shared" si="347"/>
        <v>0</v>
      </c>
      <c r="UUH191" s="349">
        <f t="shared" si="347"/>
        <v>0</v>
      </c>
      <c r="UUI191" s="349">
        <f t="shared" si="347"/>
        <v>0</v>
      </c>
      <c r="UUJ191" s="349">
        <f t="shared" si="347"/>
        <v>0</v>
      </c>
      <c r="UUK191" s="349">
        <f t="shared" si="347"/>
        <v>0</v>
      </c>
      <c r="UUL191" s="349">
        <f t="shared" si="347"/>
        <v>0</v>
      </c>
      <c r="UUM191" s="349">
        <f t="shared" si="347"/>
        <v>0</v>
      </c>
      <c r="UUN191" s="349">
        <f t="shared" si="347"/>
        <v>0</v>
      </c>
      <c r="UUO191" s="349">
        <f t="shared" si="347"/>
        <v>0</v>
      </c>
      <c r="UUP191" s="349">
        <f t="shared" si="347"/>
        <v>0</v>
      </c>
      <c r="UUQ191" s="349">
        <f t="shared" si="347"/>
        <v>0</v>
      </c>
      <c r="UUR191" s="349">
        <f t="shared" si="347"/>
        <v>0</v>
      </c>
      <c r="UUS191" s="349">
        <f t="shared" si="347"/>
        <v>0</v>
      </c>
      <c r="UUT191" s="349">
        <f t="shared" si="347"/>
        <v>0</v>
      </c>
      <c r="UUU191" s="349">
        <f t="shared" si="347"/>
        <v>0</v>
      </c>
      <c r="UUV191" s="349">
        <f t="shared" si="347"/>
        <v>0</v>
      </c>
      <c r="UUW191" s="349">
        <f t="shared" si="347"/>
        <v>0</v>
      </c>
      <c r="UUX191" s="349">
        <f t="shared" si="347"/>
        <v>0</v>
      </c>
      <c r="UUY191" s="349">
        <f t="shared" si="347"/>
        <v>0</v>
      </c>
      <c r="UUZ191" s="349">
        <f t="shared" si="347"/>
        <v>0</v>
      </c>
      <c r="UVA191" s="349">
        <f t="shared" si="347"/>
        <v>0</v>
      </c>
      <c r="UVB191" s="349">
        <f t="shared" si="347"/>
        <v>0</v>
      </c>
      <c r="UVC191" s="349">
        <f t="shared" si="347"/>
        <v>0</v>
      </c>
      <c r="UVD191" s="349">
        <f t="shared" si="347"/>
        <v>0</v>
      </c>
      <c r="UVE191" s="349">
        <f t="shared" si="347"/>
        <v>0</v>
      </c>
      <c r="UVF191" s="349">
        <f t="shared" si="347"/>
        <v>0</v>
      </c>
      <c r="UVG191" s="349">
        <f t="shared" si="347"/>
        <v>0</v>
      </c>
      <c r="UVH191" s="349">
        <f t="shared" si="347"/>
        <v>0</v>
      </c>
      <c r="UVI191" s="349">
        <f t="shared" si="347"/>
        <v>0</v>
      </c>
      <c r="UVJ191" s="349">
        <f t="shared" si="347"/>
        <v>0</v>
      </c>
      <c r="UVK191" s="349">
        <f t="shared" si="347"/>
        <v>0</v>
      </c>
      <c r="UVL191" s="349">
        <f t="shared" si="347"/>
        <v>0</v>
      </c>
      <c r="UVM191" s="349">
        <f t="shared" si="347"/>
        <v>0</v>
      </c>
      <c r="UVN191" s="349">
        <f t="shared" si="347"/>
        <v>0</v>
      </c>
      <c r="UVO191" s="349">
        <f t="shared" si="347"/>
        <v>0</v>
      </c>
      <c r="UVP191" s="349">
        <f t="shared" si="347"/>
        <v>0</v>
      </c>
      <c r="UVQ191" s="349">
        <f t="shared" si="347"/>
        <v>0</v>
      </c>
      <c r="UVR191" s="349">
        <f t="shared" si="347"/>
        <v>0</v>
      </c>
      <c r="UVS191" s="349">
        <f t="shared" ref="UVS191:UYD191" si="348">UVS18+UVS61+UVS105+UVS148</f>
        <v>0</v>
      </c>
      <c r="UVT191" s="349">
        <f t="shared" si="348"/>
        <v>0</v>
      </c>
      <c r="UVU191" s="349">
        <f t="shared" si="348"/>
        <v>0</v>
      </c>
      <c r="UVV191" s="349">
        <f t="shared" si="348"/>
        <v>0</v>
      </c>
      <c r="UVW191" s="349">
        <f t="shared" si="348"/>
        <v>0</v>
      </c>
      <c r="UVX191" s="349">
        <f t="shared" si="348"/>
        <v>0</v>
      </c>
      <c r="UVY191" s="349">
        <f t="shared" si="348"/>
        <v>0</v>
      </c>
      <c r="UVZ191" s="349">
        <f t="shared" si="348"/>
        <v>0</v>
      </c>
      <c r="UWA191" s="349">
        <f t="shared" si="348"/>
        <v>0</v>
      </c>
      <c r="UWB191" s="349">
        <f t="shared" si="348"/>
        <v>0</v>
      </c>
      <c r="UWC191" s="349">
        <f t="shared" si="348"/>
        <v>0</v>
      </c>
      <c r="UWD191" s="349">
        <f t="shared" si="348"/>
        <v>0</v>
      </c>
      <c r="UWE191" s="349">
        <f t="shared" si="348"/>
        <v>0</v>
      </c>
      <c r="UWF191" s="349">
        <f t="shared" si="348"/>
        <v>0</v>
      </c>
      <c r="UWG191" s="349">
        <f t="shared" si="348"/>
        <v>0</v>
      </c>
      <c r="UWH191" s="349">
        <f t="shared" si="348"/>
        <v>0</v>
      </c>
      <c r="UWI191" s="349">
        <f t="shared" si="348"/>
        <v>0</v>
      </c>
      <c r="UWJ191" s="349">
        <f t="shared" si="348"/>
        <v>0</v>
      </c>
      <c r="UWK191" s="349">
        <f t="shared" si="348"/>
        <v>0</v>
      </c>
      <c r="UWL191" s="349">
        <f t="shared" si="348"/>
        <v>0</v>
      </c>
      <c r="UWM191" s="349">
        <f t="shared" si="348"/>
        <v>0</v>
      </c>
      <c r="UWN191" s="349">
        <f t="shared" si="348"/>
        <v>0</v>
      </c>
      <c r="UWO191" s="349">
        <f t="shared" si="348"/>
        <v>0</v>
      </c>
      <c r="UWP191" s="349">
        <f t="shared" si="348"/>
        <v>0</v>
      </c>
      <c r="UWQ191" s="349">
        <f t="shared" si="348"/>
        <v>0</v>
      </c>
      <c r="UWR191" s="349">
        <f t="shared" si="348"/>
        <v>0</v>
      </c>
      <c r="UWS191" s="349">
        <f t="shared" si="348"/>
        <v>0</v>
      </c>
      <c r="UWT191" s="349">
        <f t="shared" si="348"/>
        <v>0</v>
      </c>
      <c r="UWU191" s="349">
        <f t="shared" si="348"/>
        <v>0</v>
      </c>
      <c r="UWV191" s="349">
        <f t="shared" si="348"/>
        <v>0</v>
      </c>
      <c r="UWW191" s="349">
        <f t="shared" si="348"/>
        <v>0</v>
      </c>
      <c r="UWX191" s="349">
        <f t="shared" si="348"/>
        <v>0</v>
      </c>
      <c r="UWY191" s="349">
        <f t="shared" si="348"/>
        <v>0</v>
      </c>
      <c r="UWZ191" s="349">
        <f t="shared" si="348"/>
        <v>0</v>
      </c>
      <c r="UXA191" s="349">
        <f t="shared" si="348"/>
        <v>0</v>
      </c>
      <c r="UXB191" s="349">
        <f t="shared" si="348"/>
        <v>0</v>
      </c>
      <c r="UXC191" s="349">
        <f t="shared" si="348"/>
        <v>0</v>
      </c>
      <c r="UXD191" s="349">
        <f t="shared" si="348"/>
        <v>0</v>
      </c>
      <c r="UXE191" s="349">
        <f t="shared" si="348"/>
        <v>0</v>
      </c>
      <c r="UXF191" s="349">
        <f t="shared" si="348"/>
        <v>0</v>
      </c>
      <c r="UXG191" s="349">
        <f t="shared" si="348"/>
        <v>0</v>
      </c>
      <c r="UXH191" s="349">
        <f t="shared" si="348"/>
        <v>0</v>
      </c>
      <c r="UXI191" s="349">
        <f t="shared" si="348"/>
        <v>0</v>
      </c>
      <c r="UXJ191" s="349">
        <f t="shared" si="348"/>
        <v>0</v>
      </c>
      <c r="UXK191" s="349">
        <f t="shared" si="348"/>
        <v>0</v>
      </c>
      <c r="UXL191" s="349">
        <f t="shared" si="348"/>
        <v>0</v>
      </c>
      <c r="UXM191" s="349">
        <f t="shared" si="348"/>
        <v>0</v>
      </c>
      <c r="UXN191" s="349">
        <f t="shared" si="348"/>
        <v>0</v>
      </c>
      <c r="UXO191" s="349">
        <f t="shared" si="348"/>
        <v>0</v>
      </c>
      <c r="UXP191" s="349">
        <f t="shared" si="348"/>
        <v>0</v>
      </c>
      <c r="UXQ191" s="349">
        <f t="shared" si="348"/>
        <v>0</v>
      </c>
      <c r="UXR191" s="349">
        <f t="shared" si="348"/>
        <v>0</v>
      </c>
      <c r="UXS191" s="349">
        <f t="shared" si="348"/>
        <v>0</v>
      </c>
      <c r="UXT191" s="349">
        <f t="shared" si="348"/>
        <v>0</v>
      </c>
      <c r="UXU191" s="349">
        <f t="shared" si="348"/>
        <v>0</v>
      </c>
      <c r="UXV191" s="349">
        <f t="shared" si="348"/>
        <v>0</v>
      </c>
      <c r="UXW191" s="349">
        <f t="shared" si="348"/>
        <v>0</v>
      </c>
      <c r="UXX191" s="349">
        <f t="shared" si="348"/>
        <v>0</v>
      </c>
      <c r="UXY191" s="349">
        <f t="shared" si="348"/>
        <v>0</v>
      </c>
      <c r="UXZ191" s="349">
        <f t="shared" si="348"/>
        <v>0</v>
      </c>
      <c r="UYA191" s="349">
        <f t="shared" si="348"/>
        <v>0</v>
      </c>
      <c r="UYB191" s="349">
        <f t="shared" si="348"/>
        <v>0</v>
      </c>
      <c r="UYC191" s="349">
        <f t="shared" si="348"/>
        <v>0</v>
      </c>
      <c r="UYD191" s="349">
        <f t="shared" si="348"/>
        <v>0</v>
      </c>
      <c r="UYE191" s="349">
        <f t="shared" ref="UYE191:VAP191" si="349">UYE18+UYE61+UYE105+UYE148</f>
        <v>0</v>
      </c>
      <c r="UYF191" s="349">
        <f t="shared" si="349"/>
        <v>0</v>
      </c>
      <c r="UYG191" s="349">
        <f t="shared" si="349"/>
        <v>0</v>
      </c>
      <c r="UYH191" s="349">
        <f t="shared" si="349"/>
        <v>0</v>
      </c>
      <c r="UYI191" s="349">
        <f t="shared" si="349"/>
        <v>0</v>
      </c>
      <c r="UYJ191" s="349">
        <f t="shared" si="349"/>
        <v>0</v>
      </c>
      <c r="UYK191" s="349">
        <f t="shared" si="349"/>
        <v>0</v>
      </c>
      <c r="UYL191" s="349">
        <f t="shared" si="349"/>
        <v>0</v>
      </c>
      <c r="UYM191" s="349">
        <f t="shared" si="349"/>
        <v>0</v>
      </c>
      <c r="UYN191" s="349">
        <f t="shared" si="349"/>
        <v>0</v>
      </c>
      <c r="UYO191" s="349">
        <f t="shared" si="349"/>
        <v>0</v>
      </c>
      <c r="UYP191" s="349">
        <f t="shared" si="349"/>
        <v>0</v>
      </c>
      <c r="UYQ191" s="349">
        <f t="shared" si="349"/>
        <v>0</v>
      </c>
      <c r="UYR191" s="349">
        <f t="shared" si="349"/>
        <v>0</v>
      </c>
      <c r="UYS191" s="349">
        <f t="shared" si="349"/>
        <v>0</v>
      </c>
      <c r="UYT191" s="349">
        <f t="shared" si="349"/>
        <v>0</v>
      </c>
      <c r="UYU191" s="349">
        <f t="shared" si="349"/>
        <v>0</v>
      </c>
      <c r="UYV191" s="349">
        <f t="shared" si="349"/>
        <v>0</v>
      </c>
      <c r="UYW191" s="349">
        <f t="shared" si="349"/>
        <v>0</v>
      </c>
      <c r="UYX191" s="349">
        <f t="shared" si="349"/>
        <v>0</v>
      </c>
      <c r="UYY191" s="349">
        <f t="shared" si="349"/>
        <v>0</v>
      </c>
      <c r="UYZ191" s="349">
        <f t="shared" si="349"/>
        <v>0</v>
      </c>
      <c r="UZA191" s="349">
        <f t="shared" si="349"/>
        <v>0</v>
      </c>
      <c r="UZB191" s="349">
        <f t="shared" si="349"/>
        <v>0</v>
      </c>
      <c r="UZC191" s="349">
        <f t="shared" si="349"/>
        <v>0</v>
      </c>
      <c r="UZD191" s="349">
        <f t="shared" si="349"/>
        <v>0</v>
      </c>
      <c r="UZE191" s="349">
        <f t="shared" si="349"/>
        <v>0</v>
      </c>
      <c r="UZF191" s="349">
        <f t="shared" si="349"/>
        <v>0</v>
      </c>
      <c r="UZG191" s="349">
        <f t="shared" si="349"/>
        <v>0</v>
      </c>
      <c r="UZH191" s="349">
        <f t="shared" si="349"/>
        <v>0</v>
      </c>
      <c r="UZI191" s="349">
        <f t="shared" si="349"/>
        <v>0</v>
      </c>
      <c r="UZJ191" s="349">
        <f t="shared" si="349"/>
        <v>0</v>
      </c>
      <c r="UZK191" s="349">
        <f t="shared" si="349"/>
        <v>0</v>
      </c>
      <c r="UZL191" s="349">
        <f t="shared" si="349"/>
        <v>0</v>
      </c>
      <c r="UZM191" s="349">
        <f t="shared" si="349"/>
        <v>0</v>
      </c>
      <c r="UZN191" s="349">
        <f t="shared" si="349"/>
        <v>0</v>
      </c>
      <c r="UZO191" s="349">
        <f t="shared" si="349"/>
        <v>0</v>
      </c>
      <c r="UZP191" s="349">
        <f t="shared" si="349"/>
        <v>0</v>
      </c>
      <c r="UZQ191" s="349">
        <f t="shared" si="349"/>
        <v>0</v>
      </c>
      <c r="UZR191" s="349">
        <f t="shared" si="349"/>
        <v>0</v>
      </c>
      <c r="UZS191" s="349">
        <f t="shared" si="349"/>
        <v>0</v>
      </c>
      <c r="UZT191" s="349">
        <f t="shared" si="349"/>
        <v>0</v>
      </c>
      <c r="UZU191" s="349">
        <f t="shared" si="349"/>
        <v>0</v>
      </c>
      <c r="UZV191" s="349">
        <f t="shared" si="349"/>
        <v>0</v>
      </c>
      <c r="UZW191" s="349">
        <f t="shared" si="349"/>
        <v>0</v>
      </c>
      <c r="UZX191" s="349">
        <f t="shared" si="349"/>
        <v>0</v>
      </c>
      <c r="UZY191" s="349">
        <f t="shared" si="349"/>
        <v>0</v>
      </c>
      <c r="UZZ191" s="349">
        <f t="shared" si="349"/>
        <v>0</v>
      </c>
      <c r="VAA191" s="349">
        <f t="shared" si="349"/>
        <v>0</v>
      </c>
      <c r="VAB191" s="349">
        <f t="shared" si="349"/>
        <v>0</v>
      </c>
      <c r="VAC191" s="349">
        <f t="shared" si="349"/>
        <v>0</v>
      </c>
      <c r="VAD191" s="349">
        <f t="shared" si="349"/>
        <v>0</v>
      </c>
      <c r="VAE191" s="349">
        <f t="shared" si="349"/>
        <v>0</v>
      </c>
      <c r="VAF191" s="349">
        <f t="shared" si="349"/>
        <v>0</v>
      </c>
      <c r="VAG191" s="349">
        <f t="shared" si="349"/>
        <v>0</v>
      </c>
      <c r="VAH191" s="349">
        <f t="shared" si="349"/>
        <v>0</v>
      </c>
      <c r="VAI191" s="349">
        <f t="shared" si="349"/>
        <v>0</v>
      </c>
      <c r="VAJ191" s="349">
        <f t="shared" si="349"/>
        <v>0</v>
      </c>
      <c r="VAK191" s="349">
        <f t="shared" si="349"/>
        <v>0</v>
      </c>
      <c r="VAL191" s="349">
        <f t="shared" si="349"/>
        <v>0</v>
      </c>
      <c r="VAM191" s="349">
        <f t="shared" si="349"/>
        <v>0</v>
      </c>
      <c r="VAN191" s="349">
        <f t="shared" si="349"/>
        <v>0</v>
      </c>
      <c r="VAO191" s="349">
        <f t="shared" si="349"/>
        <v>0</v>
      </c>
      <c r="VAP191" s="349">
        <f t="shared" si="349"/>
        <v>0</v>
      </c>
      <c r="VAQ191" s="349">
        <f t="shared" ref="VAQ191:VDB191" si="350">VAQ18+VAQ61+VAQ105+VAQ148</f>
        <v>0</v>
      </c>
      <c r="VAR191" s="349">
        <f t="shared" si="350"/>
        <v>0</v>
      </c>
      <c r="VAS191" s="349">
        <f t="shared" si="350"/>
        <v>0</v>
      </c>
      <c r="VAT191" s="349">
        <f t="shared" si="350"/>
        <v>0</v>
      </c>
      <c r="VAU191" s="349">
        <f t="shared" si="350"/>
        <v>0</v>
      </c>
      <c r="VAV191" s="349">
        <f t="shared" si="350"/>
        <v>0</v>
      </c>
      <c r="VAW191" s="349">
        <f t="shared" si="350"/>
        <v>0</v>
      </c>
      <c r="VAX191" s="349">
        <f t="shared" si="350"/>
        <v>0</v>
      </c>
      <c r="VAY191" s="349">
        <f t="shared" si="350"/>
        <v>0</v>
      </c>
      <c r="VAZ191" s="349">
        <f t="shared" si="350"/>
        <v>0</v>
      </c>
      <c r="VBA191" s="349">
        <f t="shared" si="350"/>
        <v>0</v>
      </c>
      <c r="VBB191" s="349">
        <f t="shared" si="350"/>
        <v>0</v>
      </c>
      <c r="VBC191" s="349">
        <f t="shared" si="350"/>
        <v>0</v>
      </c>
      <c r="VBD191" s="349">
        <f t="shared" si="350"/>
        <v>0</v>
      </c>
      <c r="VBE191" s="349">
        <f t="shared" si="350"/>
        <v>0</v>
      </c>
      <c r="VBF191" s="349">
        <f t="shared" si="350"/>
        <v>0</v>
      </c>
      <c r="VBG191" s="349">
        <f t="shared" si="350"/>
        <v>0</v>
      </c>
      <c r="VBH191" s="349">
        <f t="shared" si="350"/>
        <v>0</v>
      </c>
      <c r="VBI191" s="349">
        <f t="shared" si="350"/>
        <v>0</v>
      </c>
      <c r="VBJ191" s="349">
        <f t="shared" si="350"/>
        <v>0</v>
      </c>
      <c r="VBK191" s="349">
        <f t="shared" si="350"/>
        <v>0</v>
      </c>
      <c r="VBL191" s="349">
        <f t="shared" si="350"/>
        <v>0</v>
      </c>
      <c r="VBM191" s="349">
        <f t="shared" si="350"/>
        <v>0</v>
      </c>
      <c r="VBN191" s="349">
        <f t="shared" si="350"/>
        <v>0</v>
      </c>
      <c r="VBO191" s="349">
        <f t="shared" si="350"/>
        <v>0</v>
      </c>
      <c r="VBP191" s="349">
        <f t="shared" si="350"/>
        <v>0</v>
      </c>
      <c r="VBQ191" s="349">
        <f t="shared" si="350"/>
        <v>0</v>
      </c>
      <c r="VBR191" s="349">
        <f t="shared" si="350"/>
        <v>0</v>
      </c>
      <c r="VBS191" s="349">
        <f t="shared" si="350"/>
        <v>0</v>
      </c>
      <c r="VBT191" s="349">
        <f t="shared" si="350"/>
        <v>0</v>
      </c>
      <c r="VBU191" s="349">
        <f t="shared" si="350"/>
        <v>0</v>
      </c>
      <c r="VBV191" s="349">
        <f t="shared" si="350"/>
        <v>0</v>
      </c>
      <c r="VBW191" s="349">
        <f t="shared" si="350"/>
        <v>0</v>
      </c>
      <c r="VBX191" s="349">
        <f t="shared" si="350"/>
        <v>0</v>
      </c>
      <c r="VBY191" s="349">
        <f t="shared" si="350"/>
        <v>0</v>
      </c>
      <c r="VBZ191" s="349">
        <f t="shared" si="350"/>
        <v>0</v>
      </c>
      <c r="VCA191" s="349">
        <f t="shared" si="350"/>
        <v>0</v>
      </c>
      <c r="VCB191" s="349">
        <f t="shared" si="350"/>
        <v>0</v>
      </c>
      <c r="VCC191" s="349">
        <f t="shared" si="350"/>
        <v>0</v>
      </c>
      <c r="VCD191" s="349">
        <f t="shared" si="350"/>
        <v>0</v>
      </c>
      <c r="VCE191" s="349">
        <f t="shared" si="350"/>
        <v>0</v>
      </c>
      <c r="VCF191" s="349">
        <f t="shared" si="350"/>
        <v>0</v>
      </c>
      <c r="VCG191" s="349">
        <f t="shared" si="350"/>
        <v>0</v>
      </c>
      <c r="VCH191" s="349">
        <f t="shared" si="350"/>
        <v>0</v>
      </c>
      <c r="VCI191" s="349">
        <f t="shared" si="350"/>
        <v>0</v>
      </c>
      <c r="VCJ191" s="349">
        <f t="shared" si="350"/>
        <v>0</v>
      </c>
      <c r="VCK191" s="349">
        <f t="shared" si="350"/>
        <v>0</v>
      </c>
      <c r="VCL191" s="349">
        <f t="shared" si="350"/>
        <v>0</v>
      </c>
      <c r="VCM191" s="349">
        <f t="shared" si="350"/>
        <v>0</v>
      </c>
      <c r="VCN191" s="349">
        <f t="shared" si="350"/>
        <v>0</v>
      </c>
      <c r="VCO191" s="349">
        <f t="shared" si="350"/>
        <v>0</v>
      </c>
      <c r="VCP191" s="349">
        <f t="shared" si="350"/>
        <v>0</v>
      </c>
      <c r="VCQ191" s="349">
        <f t="shared" si="350"/>
        <v>0</v>
      </c>
      <c r="VCR191" s="349">
        <f t="shared" si="350"/>
        <v>0</v>
      </c>
      <c r="VCS191" s="349">
        <f t="shared" si="350"/>
        <v>0</v>
      </c>
      <c r="VCT191" s="349">
        <f t="shared" si="350"/>
        <v>0</v>
      </c>
      <c r="VCU191" s="349">
        <f t="shared" si="350"/>
        <v>0</v>
      </c>
      <c r="VCV191" s="349">
        <f t="shared" si="350"/>
        <v>0</v>
      </c>
      <c r="VCW191" s="349">
        <f t="shared" si="350"/>
        <v>0</v>
      </c>
      <c r="VCX191" s="349">
        <f t="shared" si="350"/>
        <v>0</v>
      </c>
      <c r="VCY191" s="349">
        <f t="shared" si="350"/>
        <v>0</v>
      </c>
      <c r="VCZ191" s="349">
        <f t="shared" si="350"/>
        <v>0</v>
      </c>
      <c r="VDA191" s="349">
        <f t="shared" si="350"/>
        <v>0</v>
      </c>
      <c r="VDB191" s="349">
        <f t="shared" si="350"/>
        <v>0</v>
      </c>
      <c r="VDC191" s="349">
        <f t="shared" ref="VDC191:VFN191" si="351">VDC18+VDC61+VDC105+VDC148</f>
        <v>0</v>
      </c>
      <c r="VDD191" s="349">
        <f t="shared" si="351"/>
        <v>0</v>
      </c>
      <c r="VDE191" s="349">
        <f t="shared" si="351"/>
        <v>0</v>
      </c>
      <c r="VDF191" s="349">
        <f t="shared" si="351"/>
        <v>0</v>
      </c>
      <c r="VDG191" s="349">
        <f t="shared" si="351"/>
        <v>0</v>
      </c>
      <c r="VDH191" s="349">
        <f t="shared" si="351"/>
        <v>0</v>
      </c>
      <c r="VDI191" s="349">
        <f t="shared" si="351"/>
        <v>0</v>
      </c>
      <c r="VDJ191" s="349">
        <f t="shared" si="351"/>
        <v>0</v>
      </c>
      <c r="VDK191" s="349">
        <f t="shared" si="351"/>
        <v>0</v>
      </c>
      <c r="VDL191" s="349">
        <f t="shared" si="351"/>
        <v>0</v>
      </c>
      <c r="VDM191" s="349">
        <f t="shared" si="351"/>
        <v>0</v>
      </c>
      <c r="VDN191" s="349">
        <f t="shared" si="351"/>
        <v>0</v>
      </c>
      <c r="VDO191" s="349">
        <f t="shared" si="351"/>
        <v>0</v>
      </c>
      <c r="VDP191" s="349">
        <f t="shared" si="351"/>
        <v>0</v>
      </c>
      <c r="VDQ191" s="349">
        <f t="shared" si="351"/>
        <v>0</v>
      </c>
      <c r="VDR191" s="349">
        <f t="shared" si="351"/>
        <v>0</v>
      </c>
      <c r="VDS191" s="349">
        <f t="shared" si="351"/>
        <v>0</v>
      </c>
      <c r="VDT191" s="349">
        <f t="shared" si="351"/>
        <v>0</v>
      </c>
      <c r="VDU191" s="349">
        <f t="shared" si="351"/>
        <v>0</v>
      </c>
      <c r="VDV191" s="349">
        <f t="shared" si="351"/>
        <v>0</v>
      </c>
      <c r="VDW191" s="349">
        <f t="shared" si="351"/>
        <v>0</v>
      </c>
      <c r="VDX191" s="349">
        <f t="shared" si="351"/>
        <v>0</v>
      </c>
      <c r="VDY191" s="349">
        <f t="shared" si="351"/>
        <v>0</v>
      </c>
      <c r="VDZ191" s="349">
        <f t="shared" si="351"/>
        <v>0</v>
      </c>
      <c r="VEA191" s="349">
        <f t="shared" si="351"/>
        <v>0</v>
      </c>
      <c r="VEB191" s="349">
        <f t="shared" si="351"/>
        <v>0</v>
      </c>
      <c r="VEC191" s="349">
        <f t="shared" si="351"/>
        <v>0</v>
      </c>
      <c r="VED191" s="349">
        <f t="shared" si="351"/>
        <v>0</v>
      </c>
      <c r="VEE191" s="349">
        <f t="shared" si="351"/>
        <v>0</v>
      </c>
      <c r="VEF191" s="349">
        <f t="shared" si="351"/>
        <v>0</v>
      </c>
      <c r="VEG191" s="349">
        <f t="shared" si="351"/>
        <v>0</v>
      </c>
      <c r="VEH191" s="349">
        <f t="shared" si="351"/>
        <v>0</v>
      </c>
      <c r="VEI191" s="349">
        <f t="shared" si="351"/>
        <v>0</v>
      </c>
      <c r="VEJ191" s="349">
        <f t="shared" si="351"/>
        <v>0</v>
      </c>
      <c r="VEK191" s="349">
        <f t="shared" si="351"/>
        <v>0</v>
      </c>
      <c r="VEL191" s="349">
        <f t="shared" si="351"/>
        <v>0</v>
      </c>
      <c r="VEM191" s="349">
        <f t="shared" si="351"/>
        <v>0</v>
      </c>
      <c r="VEN191" s="349">
        <f t="shared" si="351"/>
        <v>0</v>
      </c>
      <c r="VEO191" s="349">
        <f t="shared" si="351"/>
        <v>0</v>
      </c>
      <c r="VEP191" s="349">
        <f t="shared" si="351"/>
        <v>0</v>
      </c>
      <c r="VEQ191" s="349">
        <f t="shared" si="351"/>
        <v>0</v>
      </c>
      <c r="VER191" s="349">
        <f t="shared" si="351"/>
        <v>0</v>
      </c>
      <c r="VES191" s="349">
        <f t="shared" si="351"/>
        <v>0</v>
      </c>
      <c r="VET191" s="349">
        <f t="shared" si="351"/>
        <v>0</v>
      </c>
      <c r="VEU191" s="349">
        <f t="shared" si="351"/>
        <v>0</v>
      </c>
      <c r="VEV191" s="349">
        <f t="shared" si="351"/>
        <v>0</v>
      </c>
      <c r="VEW191" s="349">
        <f t="shared" si="351"/>
        <v>0</v>
      </c>
      <c r="VEX191" s="349">
        <f t="shared" si="351"/>
        <v>0</v>
      </c>
      <c r="VEY191" s="349">
        <f t="shared" si="351"/>
        <v>0</v>
      </c>
      <c r="VEZ191" s="349">
        <f t="shared" si="351"/>
        <v>0</v>
      </c>
      <c r="VFA191" s="349">
        <f t="shared" si="351"/>
        <v>0</v>
      </c>
      <c r="VFB191" s="349">
        <f t="shared" si="351"/>
        <v>0</v>
      </c>
      <c r="VFC191" s="349">
        <f t="shared" si="351"/>
        <v>0</v>
      </c>
      <c r="VFD191" s="349">
        <f t="shared" si="351"/>
        <v>0</v>
      </c>
      <c r="VFE191" s="349">
        <f t="shared" si="351"/>
        <v>0</v>
      </c>
      <c r="VFF191" s="349">
        <f t="shared" si="351"/>
        <v>0</v>
      </c>
      <c r="VFG191" s="349">
        <f t="shared" si="351"/>
        <v>0</v>
      </c>
      <c r="VFH191" s="349">
        <f t="shared" si="351"/>
        <v>0</v>
      </c>
      <c r="VFI191" s="349">
        <f t="shared" si="351"/>
        <v>0</v>
      </c>
      <c r="VFJ191" s="349">
        <f t="shared" si="351"/>
        <v>0</v>
      </c>
      <c r="VFK191" s="349">
        <f t="shared" si="351"/>
        <v>0</v>
      </c>
      <c r="VFL191" s="349">
        <f t="shared" si="351"/>
        <v>0</v>
      </c>
      <c r="VFM191" s="349">
        <f t="shared" si="351"/>
        <v>0</v>
      </c>
      <c r="VFN191" s="349">
        <f t="shared" si="351"/>
        <v>0</v>
      </c>
      <c r="VFO191" s="349">
        <f t="shared" ref="VFO191:VHZ191" si="352">VFO18+VFO61+VFO105+VFO148</f>
        <v>0</v>
      </c>
      <c r="VFP191" s="349">
        <f t="shared" si="352"/>
        <v>0</v>
      </c>
      <c r="VFQ191" s="349">
        <f t="shared" si="352"/>
        <v>0</v>
      </c>
      <c r="VFR191" s="349">
        <f t="shared" si="352"/>
        <v>0</v>
      </c>
      <c r="VFS191" s="349">
        <f t="shared" si="352"/>
        <v>0</v>
      </c>
      <c r="VFT191" s="349">
        <f t="shared" si="352"/>
        <v>0</v>
      </c>
      <c r="VFU191" s="349">
        <f t="shared" si="352"/>
        <v>0</v>
      </c>
      <c r="VFV191" s="349">
        <f t="shared" si="352"/>
        <v>0</v>
      </c>
      <c r="VFW191" s="349">
        <f t="shared" si="352"/>
        <v>0</v>
      </c>
      <c r="VFX191" s="349">
        <f t="shared" si="352"/>
        <v>0</v>
      </c>
      <c r="VFY191" s="349">
        <f t="shared" si="352"/>
        <v>0</v>
      </c>
      <c r="VFZ191" s="349">
        <f t="shared" si="352"/>
        <v>0</v>
      </c>
      <c r="VGA191" s="349">
        <f t="shared" si="352"/>
        <v>0</v>
      </c>
      <c r="VGB191" s="349">
        <f t="shared" si="352"/>
        <v>0</v>
      </c>
      <c r="VGC191" s="349">
        <f t="shared" si="352"/>
        <v>0</v>
      </c>
      <c r="VGD191" s="349">
        <f t="shared" si="352"/>
        <v>0</v>
      </c>
      <c r="VGE191" s="349">
        <f t="shared" si="352"/>
        <v>0</v>
      </c>
      <c r="VGF191" s="349">
        <f t="shared" si="352"/>
        <v>0</v>
      </c>
      <c r="VGG191" s="349">
        <f t="shared" si="352"/>
        <v>0</v>
      </c>
      <c r="VGH191" s="349">
        <f t="shared" si="352"/>
        <v>0</v>
      </c>
      <c r="VGI191" s="349">
        <f t="shared" si="352"/>
        <v>0</v>
      </c>
      <c r="VGJ191" s="349">
        <f t="shared" si="352"/>
        <v>0</v>
      </c>
      <c r="VGK191" s="349">
        <f t="shared" si="352"/>
        <v>0</v>
      </c>
      <c r="VGL191" s="349">
        <f t="shared" si="352"/>
        <v>0</v>
      </c>
      <c r="VGM191" s="349">
        <f t="shared" si="352"/>
        <v>0</v>
      </c>
      <c r="VGN191" s="349">
        <f t="shared" si="352"/>
        <v>0</v>
      </c>
      <c r="VGO191" s="349">
        <f t="shared" si="352"/>
        <v>0</v>
      </c>
      <c r="VGP191" s="349">
        <f t="shared" si="352"/>
        <v>0</v>
      </c>
      <c r="VGQ191" s="349">
        <f t="shared" si="352"/>
        <v>0</v>
      </c>
      <c r="VGR191" s="349">
        <f t="shared" si="352"/>
        <v>0</v>
      </c>
      <c r="VGS191" s="349">
        <f t="shared" si="352"/>
        <v>0</v>
      </c>
      <c r="VGT191" s="349">
        <f t="shared" si="352"/>
        <v>0</v>
      </c>
      <c r="VGU191" s="349">
        <f t="shared" si="352"/>
        <v>0</v>
      </c>
      <c r="VGV191" s="349">
        <f t="shared" si="352"/>
        <v>0</v>
      </c>
      <c r="VGW191" s="349">
        <f t="shared" si="352"/>
        <v>0</v>
      </c>
      <c r="VGX191" s="349">
        <f t="shared" si="352"/>
        <v>0</v>
      </c>
      <c r="VGY191" s="349">
        <f t="shared" si="352"/>
        <v>0</v>
      </c>
      <c r="VGZ191" s="349">
        <f t="shared" si="352"/>
        <v>0</v>
      </c>
      <c r="VHA191" s="349">
        <f t="shared" si="352"/>
        <v>0</v>
      </c>
      <c r="VHB191" s="349">
        <f t="shared" si="352"/>
        <v>0</v>
      </c>
      <c r="VHC191" s="349">
        <f t="shared" si="352"/>
        <v>0</v>
      </c>
      <c r="VHD191" s="349">
        <f t="shared" si="352"/>
        <v>0</v>
      </c>
      <c r="VHE191" s="349">
        <f t="shared" si="352"/>
        <v>0</v>
      </c>
      <c r="VHF191" s="349">
        <f t="shared" si="352"/>
        <v>0</v>
      </c>
      <c r="VHG191" s="349">
        <f t="shared" si="352"/>
        <v>0</v>
      </c>
      <c r="VHH191" s="349">
        <f t="shared" si="352"/>
        <v>0</v>
      </c>
      <c r="VHI191" s="349">
        <f t="shared" si="352"/>
        <v>0</v>
      </c>
      <c r="VHJ191" s="349">
        <f t="shared" si="352"/>
        <v>0</v>
      </c>
      <c r="VHK191" s="349">
        <f t="shared" si="352"/>
        <v>0</v>
      </c>
      <c r="VHL191" s="349">
        <f t="shared" si="352"/>
        <v>0</v>
      </c>
      <c r="VHM191" s="349">
        <f t="shared" si="352"/>
        <v>0</v>
      </c>
      <c r="VHN191" s="349">
        <f t="shared" si="352"/>
        <v>0</v>
      </c>
      <c r="VHO191" s="349">
        <f t="shared" si="352"/>
        <v>0</v>
      </c>
      <c r="VHP191" s="349">
        <f t="shared" si="352"/>
        <v>0</v>
      </c>
      <c r="VHQ191" s="349">
        <f t="shared" si="352"/>
        <v>0</v>
      </c>
      <c r="VHR191" s="349">
        <f t="shared" si="352"/>
        <v>0</v>
      </c>
      <c r="VHS191" s="349">
        <f t="shared" si="352"/>
        <v>0</v>
      </c>
      <c r="VHT191" s="349">
        <f t="shared" si="352"/>
        <v>0</v>
      </c>
      <c r="VHU191" s="349">
        <f t="shared" si="352"/>
        <v>0</v>
      </c>
      <c r="VHV191" s="349">
        <f t="shared" si="352"/>
        <v>0</v>
      </c>
      <c r="VHW191" s="349">
        <f t="shared" si="352"/>
        <v>0</v>
      </c>
      <c r="VHX191" s="349">
        <f t="shared" si="352"/>
        <v>0</v>
      </c>
      <c r="VHY191" s="349">
        <f t="shared" si="352"/>
        <v>0</v>
      </c>
      <c r="VHZ191" s="349">
        <f t="shared" si="352"/>
        <v>0</v>
      </c>
      <c r="VIA191" s="349">
        <f t="shared" ref="VIA191:VKL191" si="353">VIA18+VIA61+VIA105+VIA148</f>
        <v>0</v>
      </c>
      <c r="VIB191" s="349">
        <f t="shared" si="353"/>
        <v>0</v>
      </c>
      <c r="VIC191" s="349">
        <f t="shared" si="353"/>
        <v>0</v>
      </c>
      <c r="VID191" s="349">
        <f t="shared" si="353"/>
        <v>0</v>
      </c>
      <c r="VIE191" s="349">
        <f t="shared" si="353"/>
        <v>0</v>
      </c>
      <c r="VIF191" s="349">
        <f t="shared" si="353"/>
        <v>0</v>
      </c>
      <c r="VIG191" s="349">
        <f t="shared" si="353"/>
        <v>0</v>
      </c>
      <c r="VIH191" s="349">
        <f t="shared" si="353"/>
        <v>0</v>
      </c>
      <c r="VII191" s="349">
        <f t="shared" si="353"/>
        <v>0</v>
      </c>
      <c r="VIJ191" s="349">
        <f t="shared" si="353"/>
        <v>0</v>
      </c>
      <c r="VIK191" s="349">
        <f t="shared" si="353"/>
        <v>0</v>
      </c>
      <c r="VIL191" s="349">
        <f t="shared" si="353"/>
        <v>0</v>
      </c>
      <c r="VIM191" s="349">
        <f t="shared" si="353"/>
        <v>0</v>
      </c>
      <c r="VIN191" s="349">
        <f t="shared" si="353"/>
        <v>0</v>
      </c>
      <c r="VIO191" s="349">
        <f t="shared" si="353"/>
        <v>0</v>
      </c>
      <c r="VIP191" s="349">
        <f t="shared" si="353"/>
        <v>0</v>
      </c>
      <c r="VIQ191" s="349">
        <f t="shared" si="353"/>
        <v>0</v>
      </c>
      <c r="VIR191" s="349">
        <f t="shared" si="353"/>
        <v>0</v>
      </c>
      <c r="VIS191" s="349">
        <f t="shared" si="353"/>
        <v>0</v>
      </c>
      <c r="VIT191" s="349">
        <f t="shared" si="353"/>
        <v>0</v>
      </c>
      <c r="VIU191" s="349">
        <f t="shared" si="353"/>
        <v>0</v>
      </c>
      <c r="VIV191" s="349">
        <f t="shared" si="353"/>
        <v>0</v>
      </c>
      <c r="VIW191" s="349">
        <f t="shared" si="353"/>
        <v>0</v>
      </c>
      <c r="VIX191" s="349">
        <f t="shared" si="353"/>
        <v>0</v>
      </c>
      <c r="VIY191" s="349">
        <f t="shared" si="353"/>
        <v>0</v>
      </c>
      <c r="VIZ191" s="349">
        <f t="shared" si="353"/>
        <v>0</v>
      </c>
      <c r="VJA191" s="349">
        <f t="shared" si="353"/>
        <v>0</v>
      </c>
      <c r="VJB191" s="349">
        <f t="shared" si="353"/>
        <v>0</v>
      </c>
      <c r="VJC191" s="349">
        <f t="shared" si="353"/>
        <v>0</v>
      </c>
      <c r="VJD191" s="349">
        <f t="shared" si="353"/>
        <v>0</v>
      </c>
      <c r="VJE191" s="349">
        <f t="shared" si="353"/>
        <v>0</v>
      </c>
      <c r="VJF191" s="349">
        <f t="shared" si="353"/>
        <v>0</v>
      </c>
      <c r="VJG191" s="349">
        <f t="shared" si="353"/>
        <v>0</v>
      </c>
      <c r="VJH191" s="349">
        <f t="shared" si="353"/>
        <v>0</v>
      </c>
      <c r="VJI191" s="349">
        <f t="shared" si="353"/>
        <v>0</v>
      </c>
      <c r="VJJ191" s="349">
        <f t="shared" si="353"/>
        <v>0</v>
      </c>
      <c r="VJK191" s="349">
        <f t="shared" si="353"/>
        <v>0</v>
      </c>
      <c r="VJL191" s="349">
        <f t="shared" si="353"/>
        <v>0</v>
      </c>
      <c r="VJM191" s="349">
        <f t="shared" si="353"/>
        <v>0</v>
      </c>
      <c r="VJN191" s="349">
        <f t="shared" si="353"/>
        <v>0</v>
      </c>
      <c r="VJO191" s="349">
        <f t="shared" si="353"/>
        <v>0</v>
      </c>
      <c r="VJP191" s="349">
        <f t="shared" si="353"/>
        <v>0</v>
      </c>
      <c r="VJQ191" s="349">
        <f t="shared" si="353"/>
        <v>0</v>
      </c>
      <c r="VJR191" s="349">
        <f t="shared" si="353"/>
        <v>0</v>
      </c>
      <c r="VJS191" s="349">
        <f t="shared" si="353"/>
        <v>0</v>
      </c>
      <c r="VJT191" s="349">
        <f t="shared" si="353"/>
        <v>0</v>
      </c>
      <c r="VJU191" s="349">
        <f t="shared" si="353"/>
        <v>0</v>
      </c>
      <c r="VJV191" s="349">
        <f t="shared" si="353"/>
        <v>0</v>
      </c>
      <c r="VJW191" s="349">
        <f t="shared" si="353"/>
        <v>0</v>
      </c>
      <c r="VJX191" s="349">
        <f t="shared" si="353"/>
        <v>0</v>
      </c>
      <c r="VJY191" s="349">
        <f t="shared" si="353"/>
        <v>0</v>
      </c>
      <c r="VJZ191" s="349">
        <f t="shared" si="353"/>
        <v>0</v>
      </c>
      <c r="VKA191" s="349">
        <f t="shared" si="353"/>
        <v>0</v>
      </c>
      <c r="VKB191" s="349">
        <f t="shared" si="353"/>
        <v>0</v>
      </c>
      <c r="VKC191" s="349">
        <f t="shared" si="353"/>
        <v>0</v>
      </c>
      <c r="VKD191" s="349">
        <f t="shared" si="353"/>
        <v>0</v>
      </c>
      <c r="VKE191" s="349">
        <f t="shared" si="353"/>
        <v>0</v>
      </c>
      <c r="VKF191" s="349">
        <f t="shared" si="353"/>
        <v>0</v>
      </c>
      <c r="VKG191" s="349">
        <f t="shared" si="353"/>
        <v>0</v>
      </c>
      <c r="VKH191" s="349">
        <f t="shared" si="353"/>
        <v>0</v>
      </c>
      <c r="VKI191" s="349">
        <f t="shared" si="353"/>
        <v>0</v>
      </c>
      <c r="VKJ191" s="349">
        <f t="shared" si="353"/>
        <v>0</v>
      </c>
      <c r="VKK191" s="349">
        <f t="shared" si="353"/>
        <v>0</v>
      </c>
      <c r="VKL191" s="349">
        <f t="shared" si="353"/>
        <v>0</v>
      </c>
      <c r="VKM191" s="349">
        <f t="shared" ref="VKM191:VMX191" si="354">VKM18+VKM61+VKM105+VKM148</f>
        <v>0</v>
      </c>
      <c r="VKN191" s="349">
        <f t="shared" si="354"/>
        <v>0</v>
      </c>
      <c r="VKO191" s="349">
        <f t="shared" si="354"/>
        <v>0</v>
      </c>
      <c r="VKP191" s="349">
        <f t="shared" si="354"/>
        <v>0</v>
      </c>
      <c r="VKQ191" s="349">
        <f t="shared" si="354"/>
        <v>0</v>
      </c>
      <c r="VKR191" s="349">
        <f t="shared" si="354"/>
        <v>0</v>
      </c>
      <c r="VKS191" s="349">
        <f t="shared" si="354"/>
        <v>0</v>
      </c>
      <c r="VKT191" s="349">
        <f t="shared" si="354"/>
        <v>0</v>
      </c>
      <c r="VKU191" s="349">
        <f t="shared" si="354"/>
        <v>0</v>
      </c>
      <c r="VKV191" s="349">
        <f t="shared" si="354"/>
        <v>0</v>
      </c>
      <c r="VKW191" s="349">
        <f t="shared" si="354"/>
        <v>0</v>
      </c>
      <c r="VKX191" s="349">
        <f t="shared" si="354"/>
        <v>0</v>
      </c>
      <c r="VKY191" s="349">
        <f t="shared" si="354"/>
        <v>0</v>
      </c>
      <c r="VKZ191" s="349">
        <f t="shared" si="354"/>
        <v>0</v>
      </c>
      <c r="VLA191" s="349">
        <f t="shared" si="354"/>
        <v>0</v>
      </c>
      <c r="VLB191" s="349">
        <f t="shared" si="354"/>
        <v>0</v>
      </c>
      <c r="VLC191" s="349">
        <f t="shared" si="354"/>
        <v>0</v>
      </c>
      <c r="VLD191" s="349">
        <f t="shared" si="354"/>
        <v>0</v>
      </c>
      <c r="VLE191" s="349">
        <f t="shared" si="354"/>
        <v>0</v>
      </c>
      <c r="VLF191" s="349">
        <f t="shared" si="354"/>
        <v>0</v>
      </c>
      <c r="VLG191" s="349">
        <f t="shared" si="354"/>
        <v>0</v>
      </c>
      <c r="VLH191" s="349">
        <f t="shared" si="354"/>
        <v>0</v>
      </c>
      <c r="VLI191" s="349">
        <f t="shared" si="354"/>
        <v>0</v>
      </c>
      <c r="VLJ191" s="349">
        <f t="shared" si="354"/>
        <v>0</v>
      </c>
      <c r="VLK191" s="349">
        <f t="shared" si="354"/>
        <v>0</v>
      </c>
      <c r="VLL191" s="349">
        <f t="shared" si="354"/>
        <v>0</v>
      </c>
      <c r="VLM191" s="349">
        <f t="shared" si="354"/>
        <v>0</v>
      </c>
      <c r="VLN191" s="349">
        <f t="shared" si="354"/>
        <v>0</v>
      </c>
      <c r="VLO191" s="349">
        <f t="shared" si="354"/>
        <v>0</v>
      </c>
      <c r="VLP191" s="349">
        <f t="shared" si="354"/>
        <v>0</v>
      </c>
      <c r="VLQ191" s="349">
        <f t="shared" si="354"/>
        <v>0</v>
      </c>
      <c r="VLR191" s="349">
        <f t="shared" si="354"/>
        <v>0</v>
      </c>
      <c r="VLS191" s="349">
        <f t="shared" si="354"/>
        <v>0</v>
      </c>
      <c r="VLT191" s="349">
        <f t="shared" si="354"/>
        <v>0</v>
      </c>
      <c r="VLU191" s="349">
        <f t="shared" si="354"/>
        <v>0</v>
      </c>
      <c r="VLV191" s="349">
        <f t="shared" si="354"/>
        <v>0</v>
      </c>
      <c r="VLW191" s="349">
        <f t="shared" si="354"/>
        <v>0</v>
      </c>
      <c r="VLX191" s="349">
        <f t="shared" si="354"/>
        <v>0</v>
      </c>
      <c r="VLY191" s="349">
        <f t="shared" si="354"/>
        <v>0</v>
      </c>
      <c r="VLZ191" s="349">
        <f t="shared" si="354"/>
        <v>0</v>
      </c>
      <c r="VMA191" s="349">
        <f t="shared" si="354"/>
        <v>0</v>
      </c>
      <c r="VMB191" s="349">
        <f t="shared" si="354"/>
        <v>0</v>
      </c>
      <c r="VMC191" s="349">
        <f t="shared" si="354"/>
        <v>0</v>
      </c>
      <c r="VMD191" s="349">
        <f t="shared" si="354"/>
        <v>0</v>
      </c>
      <c r="VME191" s="349">
        <f t="shared" si="354"/>
        <v>0</v>
      </c>
      <c r="VMF191" s="349">
        <f t="shared" si="354"/>
        <v>0</v>
      </c>
      <c r="VMG191" s="349">
        <f t="shared" si="354"/>
        <v>0</v>
      </c>
      <c r="VMH191" s="349">
        <f t="shared" si="354"/>
        <v>0</v>
      </c>
      <c r="VMI191" s="349">
        <f t="shared" si="354"/>
        <v>0</v>
      </c>
      <c r="VMJ191" s="349">
        <f t="shared" si="354"/>
        <v>0</v>
      </c>
      <c r="VMK191" s="349">
        <f t="shared" si="354"/>
        <v>0</v>
      </c>
      <c r="VML191" s="349">
        <f t="shared" si="354"/>
        <v>0</v>
      </c>
      <c r="VMM191" s="349">
        <f t="shared" si="354"/>
        <v>0</v>
      </c>
      <c r="VMN191" s="349">
        <f t="shared" si="354"/>
        <v>0</v>
      </c>
      <c r="VMO191" s="349">
        <f t="shared" si="354"/>
        <v>0</v>
      </c>
      <c r="VMP191" s="349">
        <f t="shared" si="354"/>
        <v>0</v>
      </c>
      <c r="VMQ191" s="349">
        <f t="shared" si="354"/>
        <v>0</v>
      </c>
      <c r="VMR191" s="349">
        <f t="shared" si="354"/>
        <v>0</v>
      </c>
      <c r="VMS191" s="349">
        <f t="shared" si="354"/>
        <v>0</v>
      </c>
      <c r="VMT191" s="349">
        <f t="shared" si="354"/>
        <v>0</v>
      </c>
      <c r="VMU191" s="349">
        <f t="shared" si="354"/>
        <v>0</v>
      </c>
      <c r="VMV191" s="349">
        <f t="shared" si="354"/>
        <v>0</v>
      </c>
      <c r="VMW191" s="349">
        <f t="shared" si="354"/>
        <v>0</v>
      </c>
      <c r="VMX191" s="349">
        <f t="shared" si="354"/>
        <v>0</v>
      </c>
      <c r="VMY191" s="349">
        <f t="shared" ref="VMY191:VPJ191" si="355">VMY18+VMY61+VMY105+VMY148</f>
        <v>0</v>
      </c>
      <c r="VMZ191" s="349">
        <f t="shared" si="355"/>
        <v>0</v>
      </c>
      <c r="VNA191" s="349">
        <f t="shared" si="355"/>
        <v>0</v>
      </c>
      <c r="VNB191" s="349">
        <f t="shared" si="355"/>
        <v>0</v>
      </c>
      <c r="VNC191" s="349">
        <f t="shared" si="355"/>
        <v>0</v>
      </c>
      <c r="VND191" s="349">
        <f t="shared" si="355"/>
        <v>0</v>
      </c>
      <c r="VNE191" s="349">
        <f t="shared" si="355"/>
        <v>0</v>
      </c>
      <c r="VNF191" s="349">
        <f t="shared" si="355"/>
        <v>0</v>
      </c>
      <c r="VNG191" s="349">
        <f t="shared" si="355"/>
        <v>0</v>
      </c>
      <c r="VNH191" s="349">
        <f t="shared" si="355"/>
        <v>0</v>
      </c>
      <c r="VNI191" s="349">
        <f t="shared" si="355"/>
        <v>0</v>
      </c>
      <c r="VNJ191" s="349">
        <f t="shared" si="355"/>
        <v>0</v>
      </c>
      <c r="VNK191" s="349">
        <f t="shared" si="355"/>
        <v>0</v>
      </c>
      <c r="VNL191" s="349">
        <f t="shared" si="355"/>
        <v>0</v>
      </c>
      <c r="VNM191" s="349">
        <f t="shared" si="355"/>
        <v>0</v>
      </c>
      <c r="VNN191" s="349">
        <f t="shared" si="355"/>
        <v>0</v>
      </c>
      <c r="VNO191" s="349">
        <f t="shared" si="355"/>
        <v>0</v>
      </c>
      <c r="VNP191" s="349">
        <f t="shared" si="355"/>
        <v>0</v>
      </c>
      <c r="VNQ191" s="349">
        <f t="shared" si="355"/>
        <v>0</v>
      </c>
      <c r="VNR191" s="349">
        <f t="shared" si="355"/>
        <v>0</v>
      </c>
      <c r="VNS191" s="349">
        <f t="shared" si="355"/>
        <v>0</v>
      </c>
      <c r="VNT191" s="349">
        <f t="shared" si="355"/>
        <v>0</v>
      </c>
      <c r="VNU191" s="349">
        <f t="shared" si="355"/>
        <v>0</v>
      </c>
      <c r="VNV191" s="349">
        <f t="shared" si="355"/>
        <v>0</v>
      </c>
      <c r="VNW191" s="349">
        <f t="shared" si="355"/>
        <v>0</v>
      </c>
      <c r="VNX191" s="349">
        <f t="shared" si="355"/>
        <v>0</v>
      </c>
      <c r="VNY191" s="349">
        <f t="shared" si="355"/>
        <v>0</v>
      </c>
      <c r="VNZ191" s="349">
        <f t="shared" si="355"/>
        <v>0</v>
      </c>
      <c r="VOA191" s="349">
        <f t="shared" si="355"/>
        <v>0</v>
      </c>
      <c r="VOB191" s="349">
        <f t="shared" si="355"/>
        <v>0</v>
      </c>
      <c r="VOC191" s="349">
        <f t="shared" si="355"/>
        <v>0</v>
      </c>
      <c r="VOD191" s="349">
        <f t="shared" si="355"/>
        <v>0</v>
      </c>
      <c r="VOE191" s="349">
        <f t="shared" si="355"/>
        <v>0</v>
      </c>
      <c r="VOF191" s="349">
        <f t="shared" si="355"/>
        <v>0</v>
      </c>
      <c r="VOG191" s="349">
        <f t="shared" si="355"/>
        <v>0</v>
      </c>
      <c r="VOH191" s="349">
        <f t="shared" si="355"/>
        <v>0</v>
      </c>
      <c r="VOI191" s="349">
        <f t="shared" si="355"/>
        <v>0</v>
      </c>
      <c r="VOJ191" s="349">
        <f t="shared" si="355"/>
        <v>0</v>
      </c>
      <c r="VOK191" s="349">
        <f t="shared" si="355"/>
        <v>0</v>
      </c>
      <c r="VOL191" s="349">
        <f t="shared" si="355"/>
        <v>0</v>
      </c>
      <c r="VOM191" s="349">
        <f t="shared" si="355"/>
        <v>0</v>
      </c>
      <c r="VON191" s="349">
        <f t="shared" si="355"/>
        <v>0</v>
      </c>
      <c r="VOO191" s="349">
        <f t="shared" si="355"/>
        <v>0</v>
      </c>
      <c r="VOP191" s="349">
        <f t="shared" si="355"/>
        <v>0</v>
      </c>
      <c r="VOQ191" s="349">
        <f t="shared" si="355"/>
        <v>0</v>
      </c>
      <c r="VOR191" s="349">
        <f t="shared" si="355"/>
        <v>0</v>
      </c>
      <c r="VOS191" s="349">
        <f t="shared" si="355"/>
        <v>0</v>
      </c>
      <c r="VOT191" s="349">
        <f t="shared" si="355"/>
        <v>0</v>
      </c>
      <c r="VOU191" s="349">
        <f t="shared" si="355"/>
        <v>0</v>
      </c>
      <c r="VOV191" s="349">
        <f t="shared" si="355"/>
        <v>0</v>
      </c>
      <c r="VOW191" s="349">
        <f t="shared" si="355"/>
        <v>0</v>
      </c>
      <c r="VOX191" s="349">
        <f t="shared" si="355"/>
        <v>0</v>
      </c>
      <c r="VOY191" s="349">
        <f t="shared" si="355"/>
        <v>0</v>
      </c>
      <c r="VOZ191" s="349">
        <f t="shared" si="355"/>
        <v>0</v>
      </c>
      <c r="VPA191" s="349">
        <f t="shared" si="355"/>
        <v>0</v>
      </c>
      <c r="VPB191" s="349">
        <f t="shared" si="355"/>
        <v>0</v>
      </c>
      <c r="VPC191" s="349">
        <f t="shared" si="355"/>
        <v>0</v>
      </c>
      <c r="VPD191" s="349">
        <f t="shared" si="355"/>
        <v>0</v>
      </c>
      <c r="VPE191" s="349">
        <f t="shared" si="355"/>
        <v>0</v>
      </c>
      <c r="VPF191" s="349">
        <f t="shared" si="355"/>
        <v>0</v>
      </c>
      <c r="VPG191" s="349">
        <f t="shared" si="355"/>
        <v>0</v>
      </c>
      <c r="VPH191" s="349">
        <f t="shared" si="355"/>
        <v>0</v>
      </c>
      <c r="VPI191" s="349">
        <f t="shared" si="355"/>
        <v>0</v>
      </c>
      <c r="VPJ191" s="349">
        <f t="shared" si="355"/>
        <v>0</v>
      </c>
      <c r="VPK191" s="349">
        <f t="shared" ref="VPK191:VRV191" si="356">VPK18+VPK61+VPK105+VPK148</f>
        <v>0</v>
      </c>
      <c r="VPL191" s="349">
        <f t="shared" si="356"/>
        <v>0</v>
      </c>
      <c r="VPM191" s="349">
        <f t="shared" si="356"/>
        <v>0</v>
      </c>
      <c r="VPN191" s="349">
        <f t="shared" si="356"/>
        <v>0</v>
      </c>
      <c r="VPO191" s="349">
        <f t="shared" si="356"/>
        <v>0</v>
      </c>
      <c r="VPP191" s="349">
        <f t="shared" si="356"/>
        <v>0</v>
      </c>
      <c r="VPQ191" s="349">
        <f t="shared" si="356"/>
        <v>0</v>
      </c>
      <c r="VPR191" s="349">
        <f t="shared" si="356"/>
        <v>0</v>
      </c>
      <c r="VPS191" s="349">
        <f t="shared" si="356"/>
        <v>0</v>
      </c>
      <c r="VPT191" s="349">
        <f t="shared" si="356"/>
        <v>0</v>
      </c>
      <c r="VPU191" s="349">
        <f t="shared" si="356"/>
        <v>0</v>
      </c>
      <c r="VPV191" s="349">
        <f t="shared" si="356"/>
        <v>0</v>
      </c>
      <c r="VPW191" s="349">
        <f t="shared" si="356"/>
        <v>0</v>
      </c>
      <c r="VPX191" s="349">
        <f t="shared" si="356"/>
        <v>0</v>
      </c>
      <c r="VPY191" s="349">
        <f t="shared" si="356"/>
        <v>0</v>
      </c>
      <c r="VPZ191" s="349">
        <f t="shared" si="356"/>
        <v>0</v>
      </c>
      <c r="VQA191" s="349">
        <f t="shared" si="356"/>
        <v>0</v>
      </c>
      <c r="VQB191" s="349">
        <f t="shared" si="356"/>
        <v>0</v>
      </c>
      <c r="VQC191" s="349">
        <f t="shared" si="356"/>
        <v>0</v>
      </c>
      <c r="VQD191" s="349">
        <f t="shared" si="356"/>
        <v>0</v>
      </c>
      <c r="VQE191" s="349">
        <f t="shared" si="356"/>
        <v>0</v>
      </c>
      <c r="VQF191" s="349">
        <f t="shared" si="356"/>
        <v>0</v>
      </c>
      <c r="VQG191" s="349">
        <f t="shared" si="356"/>
        <v>0</v>
      </c>
      <c r="VQH191" s="349">
        <f t="shared" si="356"/>
        <v>0</v>
      </c>
      <c r="VQI191" s="349">
        <f t="shared" si="356"/>
        <v>0</v>
      </c>
      <c r="VQJ191" s="349">
        <f t="shared" si="356"/>
        <v>0</v>
      </c>
      <c r="VQK191" s="349">
        <f t="shared" si="356"/>
        <v>0</v>
      </c>
      <c r="VQL191" s="349">
        <f t="shared" si="356"/>
        <v>0</v>
      </c>
      <c r="VQM191" s="349">
        <f t="shared" si="356"/>
        <v>0</v>
      </c>
      <c r="VQN191" s="349">
        <f t="shared" si="356"/>
        <v>0</v>
      </c>
      <c r="VQO191" s="349">
        <f t="shared" si="356"/>
        <v>0</v>
      </c>
      <c r="VQP191" s="349">
        <f t="shared" si="356"/>
        <v>0</v>
      </c>
      <c r="VQQ191" s="349">
        <f t="shared" si="356"/>
        <v>0</v>
      </c>
      <c r="VQR191" s="349">
        <f t="shared" si="356"/>
        <v>0</v>
      </c>
      <c r="VQS191" s="349">
        <f t="shared" si="356"/>
        <v>0</v>
      </c>
      <c r="VQT191" s="349">
        <f t="shared" si="356"/>
        <v>0</v>
      </c>
      <c r="VQU191" s="349">
        <f t="shared" si="356"/>
        <v>0</v>
      </c>
      <c r="VQV191" s="349">
        <f t="shared" si="356"/>
        <v>0</v>
      </c>
      <c r="VQW191" s="349">
        <f t="shared" si="356"/>
        <v>0</v>
      </c>
      <c r="VQX191" s="349">
        <f t="shared" si="356"/>
        <v>0</v>
      </c>
      <c r="VQY191" s="349">
        <f t="shared" si="356"/>
        <v>0</v>
      </c>
      <c r="VQZ191" s="349">
        <f t="shared" si="356"/>
        <v>0</v>
      </c>
      <c r="VRA191" s="349">
        <f t="shared" si="356"/>
        <v>0</v>
      </c>
      <c r="VRB191" s="349">
        <f t="shared" si="356"/>
        <v>0</v>
      </c>
      <c r="VRC191" s="349">
        <f t="shared" si="356"/>
        <v>0</v>
      </c>
      <c r="VRD191" s="349">
        <f t="shared" si="356"/>
        <v>0</v>
      </c>
      <c r="VRE191" s="349">
        <f t="shared" si="356"/>
        <v>0</v>
      </c>
      <c r="VRF191" s="349">
        <f t="shared" si="356"/>
        <v>0</v>
      </c>
      <c r="VRG191" s="349">
        <f t="shared" si="356"/>
        <v>0</v>
      </c>
      <c r="VRH191" s="349">
        <f t="shared" si="356"/>
        <v>0</v>
      </c>
      <c r="VRI191" s="349">
        <f t="shared" si="356"/>
        <v>0</v>
      </c>
      <c r="VRJ191" s="349">
        <f t="shared" si="356"/>
        <v>0</v>
      </c>
      <c r="VRK191" s="349">
        <f t="shared" si="356"/>
        <v>0</v>
      </c>
      <c r="VRL191" s="349">
        <f t="shared" si="356"/>
        <v>0</v>
      </c>
      <c r="VRM191" s="349">
        <f t="shared" si="356"/>
        <v>0</v>
      </c>
      <c r="VRN191" s="349">
        <f t="shared" si="356"/>
        <v>0</v>
      </c>
      <c r="VRO191" s="349">
        <f t="shared" si="356"/>
        <v>0</v>
      </c>
      <c r="VRP191" s="349">
        <f t="shared" si="356"/>
        <v>0</v>
      </c>
      <c r="VRQ191" s="349">
        <f t="shared" si="356"/>
        <v>0</v>
      </c>
      <c r="VRR191" s="349">
        <f t="shared" si="356"/>
        <v>0</v>
      </c>
      <c r="VRS191" s="349">
        <f t="shared" si="356"/>
        <v>0</v>
      </c>
      <c r="VRT191" s="349">
        <f t="shared" si="356"/>
        <v>0</v>
      </c>
      <c r="VRU191" s="349">
        <f t="shared" si="356"/>
        <v>0</v>
      </c>
      <c r="VRV191" s="349">
        <f t="shared" si="356"/>
        <v>0</v>
      </c>
      <c r="VRW191" s="349">
        <f t="shared" ref="VRW191:VUH191" si="357">VRW18+VRW61+VRW105+VRW148</f>
        <v>0</v>
      </c>
      <c r="VRX191" s="349">
        <f t="shared" si="357"/>
        <v>0</v>
      </c>
      <c r="VRY191" s="349">
        <f t="shared" si="357"/>
        <v>0</v>
      </c>
      <c r="VRZ191" s="349">
        <f t="shared" si="357"/>
        <v>0</v>
      </c>
      <c r="VSA191" s="349">
        <f t="shared" si="357"/>
        <v>0</v>
      </c>
      <c r="VSB191" s="349">
        <f t="shared" si="357"/>
        <v>0</v>
      </c>
      <c r="VSC191" s="349">
        <f t="shared" si="357"/>
        <v>0</v>
      </c>
      <c r="VSD191" s="349">
        <f t="shared" si="357"/>
        <v>0</v>
      </c>
      <c r="VSE191" s="349">
        <f t="shared" si="357"/>
        <v>0</v>
      </c>
      <c r="VSF191" s="349">
        <f t="shared" si="357"/>
        <v>0</v>
      </c>
      <c r="VSG191" s="349">
        <f t="shared" si="357"/>
        <v>0</v>
      </c>
      <c r="VSH191" s="349">
        <f t="shared" si="357"/>
        <v>0</v>
      </c>
      <c r="VSI191" s="349">
        <f t="shared" si="357"/>
        <v>0</v>
      </c>
      <c r="VSJ191" s="349">
        <f t="shared" si="357"/>
        <v>0</v>
      </c>
      <c r="VSK191" s="349">
        <f t="shared" si="357"/>
        <v>0</v>
      </c>
      <c r="VSL191" s="349">
        <f t="shared" si="357"/>
        <v>0</v>
      </c>
      <c r="VSM191" s="349">
        <f t="shared" si="357"/>
        <v>0</v>
      </c>
      <c r="VSN191" s="349">
        <f t="shared" si="357"/>
        <v>0</v>
      </c>
      <c r="VSO191" s="349">
        <f t="shared" si="357"/>
        <v>0</v>
      </c>
      <c r="VSP191" s="349">
        <f t="shared" si="357"/>
        <v>0</v>
      </c>
      <c r="VSQ191" s="349">
        <f t="shared" si="357"/>
        <v>0</v>
      </c>
      <c r="VSR191" s="349">
        <f t="shared" si="357"/>
        <v>0</v>
      </c>
      <c r="VSS191" s="349">
        <f t="shared" si="357"/>
        <v>0</v>
      </c>
      <c r="VST191" s="349">
        <f t="shared" si="357"/>
        <v>0</v>
      </c>
      <c r="VSU191" s="349">
        <f t="shared" si="357"/>
        <v>0</v>
      </c>
      <c r="VSV191" s="349">
        <f t="shared" si="357"/>
        <v>0</v>
      </c>
      <c r="VSW191" s="349">
        <f t="shared" si="357"/>
        <v>0</v>
      </c>
      <c r="VSX191" s="349">
        <f t="shared" si="357"/>
        <v>0</v>
      </c>
      <c r="VSY191" s="349">
        <f t="shared" si="357"/>
        <v>0</v>
      </c>
      <c r="VSZ191" s="349">
        <f t="shared" si="357"/>
        <v>0</v>
      </c>
      <c r="VTA191" s="349">
        <f t="shared" si="357"/>
        <v>0</v>
      </c>
      <c r="VTB191" s="349">
        <f t="shared" si="357"/>
        <v>0</v>
      </c>
      <c r="VTC191" s="349">
        <f t="shared" si="357"/>
        <v>0</v>
      </c>
      <c r="VTD191" s="349">
        <f t="shared" si="357"/>
        <v>0</v>
      </c>
      <c r="VTE191" s="349">
        <f t="shared" si="357"/>
        <v>0</v>
      </c>
      <c r="VTF191" s="349">
        <f t="shared" si="357"/>
        <v>0</v>
      </c>
      <c r="VTG191" s="349">
        <f t="shared" si="357"/>
        <v>0</v>
      </c>
      <c r="VTH191" s="349">
        <f t="shared" si="357"/>
        <v>0</v>
      </c>
      <c r="VTI191" s="349">
        <f t="shared" si="357"/>
        <v>0</v>
      </c>
      <c r="VTJ191" s="349">
        <f t="shared" si="357"/>
        <v>0</v>
      </c>
      <c r="VTK191" s="349">
        <f t="shared" si="357"/>
        <v>0</v>
      </c>
      <c r="VTL191" s="349">
        <f t="shared" si="357"/>
        <v>0</v>
      </c>
      <c r="VTM191" s="349">
        <f t="shared" si="357"/>
        <v>0</v>
      </c>
      <c r="VTN191" s="349">
        <f t="shared" si="357"/>
        <v>0</v>
      </c>
      <c r="VTO191" s="349">
        <f t="shared" si="357"/>
        <v>0</v>
      </c>
      <c r="VTP191" s="349">
        <f t="shared" si="357"/>
        <v>0</v>
      </c>
      <c r="VTQ191" s="349">
        <f t="shared" si="357"/>
        <v>0</v>
      </c>
      <c r="VTR191" s="349">
        <f t="shared" si="357"/>
        <v>0</v>
      </c>
      <c r="VTS191" s="349">
        <f t="shared" si="357"/>
        <v>0</v>
      </c>
      <c r="VTT191" s="349">
        <f t="shared" si="357"/>
        <v>0</v>
      </c>
      <c r="VTU191" s="349">
        <f t="shared" si="357"/>
        <v>0</v>
      </c>
      <c r="VTV191" s="349">
        <f t="shared" si="357"/>
        <v>0</v>
      </c>
      <c r="VTW191" s="349">
        <f t="shared" si="357"/>
        <v>0</v>
      </c>
      <c r="VTX191" s="349">
        <f t="shared" si="357"/>
        <v>0</v>
      </c>
      <c r="VTY191" s="349">
        <f t="shared" si="357"/>
        <v>0</v>
      </c>
      <c r="VTZ191" s="349">
        <f t="shared" si="357"/>
        <v>0</v>
      </c>
      <c r="VUA191" s="349">
        <f t="shared" si="357"/>
        <v>0</v>
      </c>
      <c r="VUB191" s="349">
        <f t="shared" si="357"/>
        <v>0</v>
      </c>
      <c r="VUC191" s="349">
        <f t="shared" si="357"/>
        <v>0</v>
      </c>
      <c r="VUD191" s="349">
        <f t="shared" si="357"/>
        <v>0</v>
      </c>
      <c r="VUE191" s="349">
        <f t="shared" si="357"/>
        <v>0</v>
      </c>
      <c r="VUF191" s="349">
        <f t="shared" si="357"/>
        <v>0</v>
      </c>
      <c r="VUG191" s="349">
        <f t="shared" si="357"/>
        <v>0</v>
      </c>
      <c r="VUH191" s="349">
        <f t="shared" si="357"/>
        <v>0</v>
      </c>
      <c r="VUI191" s="349">
        <f t="shared" ref="VUI191:VWT191" si="358">VUI18+VUI61+VUI105+VUI148</f>
        <v>0</v>
      </c>
      <c r="VUJ191" s="349">
        <f t="shared" si="358"/>
        <v>0</v>
      </c>
      <c r="VUK191" s="349">
        <f t="shared" si="358"/>
        <v>0</v>
      </c>
      <c r="VUL191" s="349">
        <f t="shared" si="358"/>
        <v>0</v>
      </c>
      <c r="VUM191" s="349">
        <f t="shared" si="358"/>
        <v>0</v>
      </c>
      <c r="VUN191" s="349">
        <f t="shared" si="358"/>
        <v>0</v>
      </c>
      <c r="VUO191" s="349">
        <f t="shared" si="358"/>
        <v>0</v>
      </c>
      <c r="VUP191" s="349">
        <f t="shared" si="358"/>
        <v>0</v>
      </c>
      <c r="VUQ191" s="349">
        <f t="shared" si="358"/>
        <v>0</v>
      </c>
      <c r="VUR191" s="349">
        <f t="shared" si="358"/>
        <v>0</v>
      </c>
      <c r="VUS191" s="349">
        <f t="shared" si="358"/>
        <v>0</v>
      </c>
      <c r="VUT191" s="349">
        <f t="shared" si="358"/>
        <v>0</v>
      </c>
      <c r="VUU191" s="349">
        <f t="shared" si="358"/>
        <v>0</v>
      </c>
      <c r="VUV191" s="349">
        <f t="shared" si="358"/>
        <v>0</v>
      </c>
      <c r="VUW191" s="349">
        <f t="shared" si="358"/>
        <v>0</v>
      </c>
      <c r="VUX191" s="349">
        <f t="shared" si="358"/>
        <v>0</v>
      </c>
      <c r="VUY191" s="349">
        <f t="shared" si="358"/>
        <v>0</v>
      </c>
      <c r="VUZ191" s="349">
        <f t="shared" si="358"/>
        <v>0</v>
      </c>
      <c r="VVA191" s="349">
        <f t="shared" si="358"/>
        <v>0</v>
      </c>
      <c r="VVB191" s="349">
        <f t="shared" si="358"/>
        <v>0</v>
      </c>
      <c r="VVC191" s="349">
        <f t="shared" si="358"/>
        <v>0</v>
      </c>
      <c r="VVD191" s="349">
        <f t="shared" si="358"/>
        <v>0</v>
      </c>
      <c r="VVE191" s="349">
        <f t="shared" si="358"/>
        <v>0</v>
      </c>
      <c r="VVF191" s="349">
        <f t="shared" si="358"/>
        <v>0</v>
      </c>
      <c r="VVG191" s="349">
        <f t="shared" si="358"/>
        <v>0</v>
      </c>
      <c r="VVH191" s="349">
        <f t="shared" si="358"/>
        <v>0</v>
      </c>
      <c r="VVI191" s="349">
        <f t="shared" si="358"/>
        <v>0</v>
      </c>
      <c r="VVJ191" s="349">
        <f t="shared" si="358"/>
        <v>0</v>
      </c>
      <c r="VVK191" s="349">
        <f t="shared" si="358"/>
        <v>0</v>
      </c>
      <c r="VVL191" s="349">
        <f t="shared" si="358"/>
        <v>0</v>
      </c>
      <c r="VVM191" s="349">
        <f t="shared" si="358"/>
        <v>0</v>
      </c>
      <c r="VVN191" s="349">
        <f t="shared" si="358"/>
        <v>0</v>
      </c>
      <c r="VVO191" s="349">
        <f t="shared" si="358"/>
        <v>0</v>
      </c>
      <c r="VVP191" s="349">
        <f t="shared" si="358"/>
        <v>0</v>
      </c>
      <c r="VVQ191" s="349">
        <f t="shared" si="358"/>
        <v>0</v>
      </c>
      <c r="VVR191" s="349">
        <f t="shared" si="358"/>
        <v>0</v>
      </c>
      <c r="VVS191" s="349">
        <f t="shared" si="358"/>
        <v>0</v>
      </c>
      <c r="VVT191" s="349">
        <f t="shared" si="358"/>
        <v>0</v>
      </c>
      <c r="VVU191" s="349">
        <f t="shared" si="358"/>
        <v>0</v>
      </c>
      <c r="VVV191" s="349">
        <f t="shared" si="358"/>
        <v>0</v>
      </c>
      <c r="VVW191" s="349">
        <f t="shared" si="358"/>
        <v>0</v>
      </c>
      <c r="VVX191" s="349">
        <f t="shared" si="358"/>
        <v>0</v>
      </c>
      <c r="VVY191" s="349">
        <f t="shared" si="358"/>
        <v>0</v>
      </c>
      <c r="VVZ191" s="349">
        <f t="shared" si="358"/>
        <v>0</v>
      </c>
      <c r="VWA191" s="349">
        <f t="shared" si="358"/>
        <v>0</v>
      </c>
      <c r="VWB191" s="349">
        <f t="shared" si="358"/>
        <v>0</v>
      </c>
      <c r="VWC191" s="349">
        <f t="shared" si="358"/>
        <v>0</v>
      </c>
      <c r="VWD191" s="349">
        <f t="shared" si="358"/>
        <v>0</v>
      </c>
      <c r="VWE191" s="349">
        <f t="shared" si="358"/>
        <v>0</v>
      </c>
      <c r="VWF191" s="349">
        <f t="shared" si="358"/>
        <v>0</v>
      </c>
      <c r="VWG191" s="349">
        <f t="shared" si="358"/>
        <v>0</v>
      </c>
      <c r="VWH191" s="349">
        <f t="shared" si="358"/>
        <v>0</v>
      </c>
      <c r="VWI191" s="349">
        <f t="shared" si="358"/>
        <v>0</v>
      </c>
      <c r="VWJ191" s="349">
        <f t="shared" si="358"/>
        <v>0</v>
      </c>
      <c r="VWK191" s="349">
        <f t="shared" si="358"/>
        <v>0</v>
      </c>
      <c r="VWL191" s="349">
        <f t="shared" si="358"/>
        <v>0</v>
      </c>
      <c r="VWM191" s="349">
        <f t="shared" si="358"/>
        <v>0</v>
      </c>
      <c r="VWN191" s="349">
        <f t="shared" si="358"/>
        <v>0</v>
      </c>
      <c r="VWO191" s="349">
        <f t="shared" si="358"/>
        <v>0</v>
      </c>
      <c r="VWP191" s="349">
        <f t="shared" si="358"/>
        <v>0</v>
      </c>
      <c r="VWQ191" s="349">
        <f t="shared" si="358"/>
        <v>0</v>
      </c>
      <c r="VWR191" s="349">
        <f t="shared" si="358"/>
        <v>0</v>
      </c>
      <c r="VWS191" s="349">
        <f t="shared" si="358"/>
        <v>0</v>
      </c>
      <c r="VWT191" s="349">
        <f t="shared" si="358"/>
        <v>0</v>
      </c>
      <c r="VWU191" s="349">
        <f t="shared" ref="VWU191:VZF191" si="359">VWU18+VWU61+VWU105+VWU148</f>
        <v>0</v>
      </c>
      <c r="VWV191" s="349">
        <f t="shared" si="359"/>
        <v>0</v>
      </c>
      <c r="VWW191" s="349">
        <f t="shared" si="359"/>
        <v>0</v>
      </c>
      <c r="VWX191" s="349">
        <f t="shared" si="359"/>
        <v>0</v>
      </c>
      <c r="VWY191" s="349">
        <f t="shared" si="359"/>
        <v>0</v>
      </c>
      <c r="VWZ191" s="349">
        <f t="shared" si="359"/>
        <v>0</v>
      </c>
      <c r="VXA191" s="349">
        <f t="shared" si="359"/>
        <v>0</v>
      </c>
      <c r="VXB191" s="349">
        <f t="shared" si="359"/>
        <v>0</v>
      </c>
      <c r="VXC191" s="349">
        <f t="shared" si="359"/>
        <v>0</v>
      </c>
      <c r="VXD191" s="349">
        <f t="shared" si="359"/>
        <v>0</v>
      </c>
      <c r="VXE191" s="349">
        <f t="shared" si="359"/>
        <v>0</v>
      </c>
      <c r="VXF191" s="349">
        <f t="shared" si="359"/>
        <v>0</v>
      </c>
      <c r="VXG191" s="349">
        <f t="shared" si="359"/>
        <v>0</v>
      </c>
      <c r="VXH191" s="349">
        <f t="shared" si="359"/>
        <v>0</v>
      </c>
      <c r="VXI191" s="349">
        <f t="shared" si="359"/>
        <v>0</v>
      </c>
      <c r="VXJ191" s="349">
        <f t="shared" si="359"/>
        <v>0</v>
      </c>
      <c r="VXK191" s="349">
        <f t="shared" si="359"/>
        <v>0</v>
      </c>
      <c r="VXL191" s="349">
        <f t="shared" si="359"/>
        <v>0</v>
      </c>
      <c r="VXM191" s="349">
        <f t="shared" si="359"/>
        <v>0</v>
      </c>
      <c r="VXN191" s="349">
        <f t="shared" si="359"/>
        <v>0</v>
      </c>
      <c r="VXO191" s="349">
        <f t="shared" si="359"/>
        <v>0</v>
      </c>
      <c r="VXP191" s="349">
        <f t="shared" si="359"/>
        <v>0</v>
      </c>
      <c r="VXQ191" s="349">
        <f t="shared" si="359"/>
        <v>0</v>
      </c>
      <c r="VXR191" s="349">
        <f t="shared" si="359"/>
        <v>0</v>
      </c>
      <c r="VXS191" s="349">
        <f t="shared" si="359"/>
        <v>0</v>
      </c>
      <c r="VXT191" s="349">
        <f t="shared" si="359"/>
        <v>0</v>
      </c>
      <c r="VXU191" s="349">
        <f t="shared" si="359"/>
        <v>0</v>
      </c>
      <c r="VXV191" s="349">
        <f t="shared" si="359"/>
        <v>0</v>
      </c>
      <c r="VXW191" s="349">
        <f t="shared" si="359"/>
        <v>0</v>
      </c>
      <c r="VXX191" s="349">
        <f t="shared" si="359"/>
        <v>0</v>
      </c>
      <c r="VXY191" s="349">
        <f t="shared" si="359"/>
        <v>0</v>
      </c>
      <c r="VXZ191" s="349">
        <f t="shared" si="359"/>
        <v>0</v>
      </c>
      <c r="VYA191" s="349">
        <f t="shared" si="359"/>
        <v>0</v>
      </c>
      <c r="VYB191" s="349">
        <f t="shared" si="359"/>
        <v>0</v>
      </c>
      <c r="VYC191" s="349">
        <f t="shared" si="359"/>
        <v>0</v>
      </c>
      <c r="VYD191" s="349">
        <f t="shared" si="359"/>
        <v>0</v>
      </c>
      <c r="VYE191" s="349">
        <f t="shared" si="359"/>
        <v>0</v>
      </c>
      <c r="VYF191" s="349">
        <f t="shared" si="359"/>
        <v>0</v>
      </c>
      <c r="VYG191" s="349">
        <f t="shared" si="359"/>
        <v>0</v>
      </c>
      <c r="VYH191" s="349">
        <f t="shared" si="359"/>
        <v>0</v>
      </c>
      <c r="VYI191" s="349">
        <f t="shared" si="359"/>
        <v>0</v>
      </c>
      <c r="VYJ191" s="349">
        <f t="shared" si="359"/>
        <v>0</v>
      </c>
      <c r="VYK191" s="349">
        <f t="shared" si="359"/>
        <v>0</v>
      </c>
      <c r="VYL191" s="349">
        <f t="shared" si="359"/>
        <v>0</v>
      </c>
      <c r="VYM191" s="349">
        <f t="shared" si="359"/>
        <v>0</v>
      </c>
      <c r="VYN191" s="349">
        <f t="shared" si="359"/>
        <v>0</v>
      </c>
      <c r="VYO191" s="349">
        <f t="shared" si="359"/>
        <v>0</v>
      </c>
      <c r="VYP191" s="349">
        <f t="shared" si="359"/>
        <v>0</v>
      </c>
      <c r="VYQ191" s="349">
        <f t="shared" si="359"/>
        <v>0</v>
      </c>
      <c r="VYR191" s="349">
        <f t="shared" si="359"/>
        <v>0</v>
      </c>
      <c r="VYS191" s="349">
        <f t="shared" si="359"/>
        <v>0</v>
      </c>
      <c r="VYT191" s="349">
        <f t="shared" si="359"/>
        <v>0</v>
      </c>
      <c r="VYU191" s="349">
        <f t="shared" si="359"/>
        <v>0</v>
      </c>
      <c r="VYV191" s="349">
        <f t="shared" si="359"/>
        <v>0</v>
      </c>
      <c r="VYW191" s="349">
        <f t="shared" si="359"/>
        <v>0</v>
      </c>
      <c r="VYX191" s="349">
        <f t="shared" si="359"/>
        <v>0</v>
      </c>
      <c r="VYY191" s="349">
        <f t="shared" si="359"/>
        <v>0</v>
      </c>
      <c r="VYZ191" s="349">
        <f t="shared" si="359"/>
        <v>0</v>
      </c>
      <c r="VZA191" s="349">
        <f t="shared" si="359"/>
        <v>0</v>
      </c>
      <c r="VZB191" s="349">
        <f t="shared" si="359"/>
        <v>0</v>
      </c>
      <c r="VZC191" s="349">
        <f t="shared" si="359"/>
        <v>0</v>
      </c>
      <c r="VZD191" s="349">
        <f t="shared" si="359"/>
        <v>0</v>
      </c>
      <c r="VZE191" s="349">
        <f t="shared" si="359"/>
        <v>0</v>
      </c>
      <c r="VZF191" s="349">
        <f t="shared" si="359"/>
        <v>0</v>
      </c>
      <c r="VZG191" s="349">
        <f t="shared" ref="VZG191:WBR191" si="360">VZG18+VZG61+VZG105+VZG148</f>
        <v>0</v>
      </c>
      <c r="VZH191" s="349">
        <f t="shared" si="360"/>
        <v>0</v>
      </c>
      <c r="VZI191" s="349">
        <f t="shared" si="360"/>
        <v>0</v>
      </c>
      <c r="VZJ191" s="349">
        <f t="shared" si="360"/>
        <v>0</v>
      </c>
      <c r="VZK191" s="349">
        <f t="shared" si="360"/>
        <v>0</v>
      </c>
      <c r="VZL191" s="349">
        <f t="shared" si="360"/>
        <v>0</v>
      </c>
      <c r="VZM191" s="349">
        <f t="shared" si="360"/>
        <v>0</v>
      </c>
      <c r="VZN191" s="349">
        <f t="shared" si="360"/>
        <v>0</v>
      </c>
      <c r="VZO191" s="349">
        <f t="shared" si="360"/>
        <v>0</v>
      </c>
      <c r="VZP191" s="349">
        <f t="shared" si="360"/>
        <v>0</v>
      </c>
      <c r="VZQ191" s="349">
        <f t="shared" si="360"/>
        <v>0</v>
      </c>
      <c r="VZR191" s="349">
        <f t="shared" si="360"/>
        <v>0</v>
      </c>
      <c r="VZS191" s="349">
        <f t="shared" si="360"/>
        <v>0</v>
      </c>
      <c r="VZT191" s="349">
        <f t="shared" si="360"/>
        <v>0</v>
      </c>
      <c r="VZU191" s="349">
        <f t="shared" si="360"/>
        <v>0</v>
      </c>
      <c r="VZV191" s="349">
        <f t="shared" si="360"/>
        <v>0</v>
      </c>
      <c r="VZW191" s="349">
        <f t="shared" si="360"/>
        <v>0</v>
      </c>
      <c r="VZX191" s="349">
        <f t="shared" si="360"/>
        <v>0</v>
      </c>
      <c r="VZY191" s="349">
        <f t="shared" si="360"/>
        <v>0</v>
      </c>
      <c r="VZZ191" s="349">
        <f t="shared" si="360"/>
        <v>0</v>
      </c>
      <c r="WAA191" s="349">
        <f t="shared" si="360"/>
        <v>0</v>
      </c>
      <c r="WAB191" s="349">
        <f t="shared" si="360"/>
        <v>0</v>
      </c>
      <c r="WAC191" s="349">
        <f t="shared" si="360"/>
        <v>0</v>
      </c>
      <c r="WAD191" s="349">
        <f t="shared" si="360"/>
        <v>0</v>
      </c>
      <c r="WAE191" s="349">
        <f t="shared" si="360"/>
        <v>0</v>
      </c>
      <c r="WAF191" s="349">
        <f t="shared" si="360"/>
        <v>0</v>
      </c>
      <c r="WAG191" s="349">
        <f t="shared" si="360"/>
        <v>0</v>
      </c>
      <c r="WAH191" s="349">
        <f t="shared" si="360"/>
        <v>0</v>
      </c>
      <c r="WAI191" s="349">
        <f t="shared" si="360"/>
        <v>0</v>
      </c>
      <c r="WAJ191" s="349">
        <f t="shared" si="360"/>
        <v>0</v>
      </c>
      <c r="WAK191" s="349">
        <f t="shared" si="360"/>
        <v>0</v>
      </c>
      <c r="WAL191" s="349">
        <f t="shared" si="360"/>
        <v>0</v>
      </c>
      <c r="WAM191" s="349">
        <f t="shared" si="360"/>
        <v>0</v>
      </c>
      <c r="WAN191" s="349">
        <f t="shared" si="360"/>
        <v>0</v>
      </c>
      <c r="WAO191" s="349">
        <f t="shared" si="360"/>
        <v>0</v>
      </c>
      <c r="WAP191" s="349">
        <f t="shared" si="360"/>
        <v>0</v>
      </c>
      <c r="WAQ191" s="349">
        <f t="shared" si="360"/>
        <v>0</v>
      </c>
      <c r="WAR191" s="349">
        <f t="shared" si="360"/>
        <v>0</v>
      </c>
      <c r="WAS191" s="349">
        <f t="shared" si="360"/>
        <v>0</v>
      </c>
      <c r="WAT191" s="349">
        <f t="shared" si="360"/>
        <v>0</v>
      </c>
      <c r="WAU191" s="349">
        <f t="shared" si="360"/>
        <v>0</v>
      </c>
      <c r="WAV191" s="349">
        <f t="shared" si="360"/>
        <v>0</v>
      </c>
      <c r="WAW191" s="349">
        <f t="shared" si="360"/>
        <v>0</v>
      </c>
      <c r="WAX191" s="349">
        <f t="shared" si="360"/>
        <v>0</v>
      </c>
      <c r="WAY191" s="349">
        <f t="shared" si="360"/>
        <v>0</v>
      </c>
      <c r="WAZ191" s="349">
        <f t="shared" si="360"/>
        <v>0</v>
      </c>
      <c r="WBA191" s="349">
        <f t="shared" si="360"/>
        <v>0</v>
      </c>
      <c r="WBB191" s="349">
        <f t="shared" si="360"/>
        <v>0</v>
      </c>
      <c r="WBC191" s="349">
        <f t="shared" si="360"/>
        <v>0</v>
      </c>
      <c r="WBD191" s="349">
        <f t="shared" si="360"/>
        <v>0</v>
      </c>
      <c r="WBE191" s="349">
        <f t="shared" si="360"/>
        <v>0</v>
      </c>
      <c r="WBF191" s="349">
        <f t="shared" si="360"/>
        <v>0</v>
      </c>
      <c r="WBG191" s="349">
        <f t="shared" si="360"/>
        <v>0</v>
      </c>
      <c r="WBH191" s="349">
        <f t="shared" si="360"/>
        <v>0</v>
      </c>
      <c r="WBI191" s="349">
        <f t="shared" si="360"/>
        <v>0</v>
      </c>
      <c r="WBJ191" s="349">
        <f t="shared" si="360"/>
        <v>0</v>
      </c>
      <c r="WBK191" s="349">
        <f t="shared" si="360"/>
        <v>0</v>
      </c>
      <c r="WBL191" s="349">
        <f t="shared" si="360"/>
        <v>0</v>
      </c>
      <c r="WBM191" s="349">
        <f t="shared" si="360"/>
        <v>0</v>
      </c>
      <c r="WBN191" s="349">
        <f t="shared" si="360"/>
        <v>0</v>
      </c>
      <c r="WBO191" s="349">
        <f t="shared" si="360"/>
        <v>0</v>
      </c>
      <c r="WBP191" s="349">
        <f t="shared" si="360"/>
        <v>0</v>
      </c>
      <c r="WBQ191" s="349">
        <f t="shared" si="360"/>
        <v>0</v>
      </c>
      <c r="WBR191" s="349">
        <f t="shared" si="360"/>
        <v>0</v>
      </c>
      <c r="WBS191" s="349">
        <f t="shared" ref="WBS191:WED191" si="361">WBS18+WBS61+WBS105+WBS148</f>
        <v>0</v>
      </c>
      <c r="WBT191" s="349">
        <f t="shared" si="361"/>
        <v>0</v>
      </c>
      <c r="WBU191" s="349">
        <f t="shared" si="361"/>
        <v>0</v>
      </c>
      <c r="WBV191" s="349">
        <f t="shared" si="361"/>
        <v>0</v>
      </c>
      <c r="WBW191" s="349">
        <f t="shared" si="361"/>
        <v>0</v>
      </c>
      <c r="WBX191" s="349">
        <f t="shared" si="361"/>
        <v>0</v>
      </c>
      <c r="WBY191" s="349">
        <f t="shared" si="361"/>
        <v>0</v>
      </c>
      <c r="WBZ191" s="349">
        <f t="shared" si="361"/>
        <v>0</v>
      </c>
      <c r="WCA191" s="349">
        <f t="shared" si="361"/>
        <v>0</v>
      </c>
      <c r="WCB191" s="349">
        <f t="shared" si="361"/>
        <v>0</v>
      </c>
      <c r="WCC191" s="349">
        <f t="shared" si="361"/>
        <v>0</v>
      </c>
      <c r="WCD191" s="349">
        <f t="shared" si="361"/>
        <v>0</v>
      </c>
      <c r="WCE191" s="349">
        <f t="shared" si="361"/>
        <v>0</v>
      </c>
      <c r="WCF191" s="349">
        <f t="shared" si="361"/>
        <v>0</v>
      </c>
      <c r="WCG191" s="349">
        <f t="shared" si="361"/>
        <v>0</v>
      </c>
      <c r="WCH191" s="349">
        <f t="shared" si="361"/>
        <v>0</v>
      </c>
      <c r="WCI191" s="349">
        <f t="shared" si="361"/>
        <v>0</v>
      </c>
      <c r="WCJ191" s="349">
        <f t="shared" si="361"/>
        <v>0</v>
      </c>
      <c r="WCK191" s="349">
        <f t="shared" si="361"/>
        <v>0</v>
      </c>
      <c r="WCL191" s="349">
        <f t="shared" si="361"/>
        <v>0</v>
      </c>
      <c r="WCM191" s="349">
        <f t="shared" si="361"/>
        <v>0</v>
      </c>
      <c r="WCN191" s="349">
        <f t="shared" si="361"/>
        <v>0</v>
      </c>
      <c r="WCO191" s="349">
        <f t="shared" si="361"/>
        <v>0</v>
      </c>
      <c r="WCP191" s="349">
        <f t="shared" si="361"/>
        <v>0</v>
      </c>
      <c r="WCQ191" s="349">
        <f t="shared" si="361"/>
        <v>0</v>
      </c>
      <c r="WCR191" s="349">
        <f t="shared" si="361"/>
        <v>0</v>
      </c>
      <c r="WCS191" s="349">
        <f t="shared" si="361"/>
        <v>0</v>
      </c>
      <c r="WCT191" s="349">
        <f t="shared" si="361"/>
        <v>0</v>
      </c>
      <c r="WCU191" s="349">
        <f t="shared" si="361"/>
        <v>0</v>
      </c>
      <c r="WCV191" s="349">
        <f t="shared" si="361"/>
        <v>0</v>
      </c>
      <c r="WCW191" s="349">
        <f t="shared" si="361"/>
        <v>0</v>
      </c>
      <c r="WCX191" s="349">
        <f t="shared" si="361"/>
        <v>0</v>
      </c>
      <c r="WCY191" s="349">
        <f t="shared" si="361"/>
        <v>0</v>
      </c>
      <c r="WCZ191" s="349">
        <f t="shared" si="361"/>
        <v>0</v>
      </c>
      <c r="WDA191" s="349">
        <f t="shared" si="361"/>
        <v>0</v>
      </c>
      <c r="WDB191" s="349">
        <f t="shared" si="361"/>
        <v>0</v>
      </c>
      <c r="WDC191" s="349">
        <f t="shared" si="361"/>
        <v>0</v>
      </c>
      <c r="WDD191" s="349">
        <f t="shared" si="361"/>
        <v>0</v>
      </c>
      <c r="WDE191" s="349">
        <f t="shared" si="361"/>
        <v>0</v>
      </c>
      <c r="WDF191" s="349">
        <f t="shared" si="361"/>
        <v>0</v>
      </c>
      <c r="WDG191" s="349">
        <f t="shared" si="361"/>
        <v>0</v>
      </c>
      <c r="WDH191" s="349">
        <f t="shared" si="361"/>
        <v>0</v>
      </c>
      <c r="WDI191" s="349">
        <f t="shared" si="361"/>
        <v>0</v>
      </c>
      <c r="WDJ191" s="349">
        <f t="shared" si="361"/>
        <v>0</v>
      </c>
      <c r="WDK191" s="349">
        <f t="shared" si="361"/>
        <v>0</v>
      </c>
      <c r="WDL191" s="349">
        <f t="shared" si="361"/>
        <v>0</v>
      </c>
      <c r="WDM191" s="349">
        <f t="shared" si="361"/>
        <v>0</v>
      </c>
      <c r="WDN191" s="349">
        <f t="shared" si="361"/>
        <v>0</v>
      </c>
      <c r="WDO191" s="349">
        <f t="shared" si="361"/>
        <v>0</v>
      </c>
      <c r="WDP191" s="349">
        <f t="shared" si="361"/>
        <v>0</v>
      </c>
      <c r="WDQ191" s="349">
        <f t="shared" si="361"/>
        <v>0</v>
      </c>
      <c r="WDR191" s="349">
        <f t="shared" si="361"/>
        <v>0</v>
      </c>
      <c r="WDS191" s="349">
        <f t="shared" si="361"/>
        <v>0</v>
      </c>
      <c r="WDT191" s="349">
        <f t="shared" si="361"/>
        <v>0</v>
      </c>
      <c r="WDU191" s="349">
        <f t="shared" si="361"/>
        <v>0</v>
      </c>
      <c r="WDV191" s="349">
        <f t="shared" si="361"/>
        <v>0</v>
      </c>
      <c r="WDW191" s="349">
        <f t="shared" si="361"/>
        <v>0</v>
      </c>
      <c r="WDX191" s="349">
        <f t="shared" si="361"/>
        <v>0</v>
      </c>
      <c r="WDY191" s="349">
        <f t="shared" si="361"/>
        <v>0</v>
      </c>
      <c r="WDZ191" s="349">
        <f t="shared" si="361"/>
        <v>0</v>
      </c>
      <c r="WEA191" s="349">
        <f t="shared" si="361"/>
        <v>0</v>
      </c>
      <c r="WEB191" s="349">
        <f t="shared" si="361"/>
        <v>0</v>
      </c>
      <c r="WEC191" s="349">
        <f t="shared" si="361"/>
        <v>0</v>
      </c>
      <c r="WED191" s="349">
        <f t="shared" si="361"/>
        <v>0</v>
      </c>
      <c r="WEE191" s="349">
        <f t="shared" ref="WEE191:WGP191" si="362">WEE18+WEE61+WEE105+WEE148</f>
        <v>0</v>
      </c>
      <c r="WEF191" s="349">
        <f t="shared" si="362"/>
        <v>0</v>
      </c>
      <c r="WEG191" s="349">
        <f t="shared" si="362"/>
        <v>0</v>
      </c>
      <c r="WEH191" s="349">
        <f t="shared" si="362"/>
        <v>0</v>
      </c>
      <c r="WEI191" s="349">
        <f t="shared" si="362"/>
        <v>0</v>
      </c>
      <c r="WEJ191" s="349">
        <f t="shared" si="362"/>
        <v>0</v>
      </c>
      <c r="WEK191" s="349">
        <f t="shared" si="362"/>
        <v>0</v>
      </c>
      <c r="WEL191" s="349">
        <f t="shared" si="362"/>
        <v>0</v>
      </c>
      <c r="WEM191" s="349">
        <f t="shared" si="362"/>
        <v>0</v>
      </c>
      <c r="WEN191" s="349">
        <f t="shared" si="362"/>
        <v>0</v>
      </c>
      <c r="WEO191" s="349">
        <f t="shared" si="362"/>
        <v>0</v>
      </c>
      <c r="WEP191" s="349">
        <f t="shared" si="362"/>
        <v>0</v>
      </c>
      <c r="WEQ191" s="349">
        <f t="shared" si="362"/>
        <v>0</v>
      </c>
      <c r="WER191" s="349">
        <f t="shared" si="362"/>
        <v>0</v>
      </c>
      <c r="WES191" s="349">
        <f t="shared" si="362"/>
        <v>0</v>
      </c>
      <c r="WET191" s="349">
        <f t="shared" si="362"/>
        <v>0</v>
      </c>
      <c r="WEU191" s="349">
        <f t="shared" si="362"/>
        <v>0</v>
      </c>
      <c r="WEV191" s="349">
        <f t="shared" si="362"/>
        <v>0</v>
      </c>
      <c r="WEW191" s="349">
        <f t="shared" si="362"/>
        <v>0</v>
      </c>
      <c r="WEX191" s="349">
        <f t="shared" si="362"/>
        <v>0</v>
      </c>
      <c r="WEY191" s="349">
        <f t="shared" si="362"/>
        <v>0</v>
      </c>
      <c r="WEZ191" s="349">
        <f t="shared" si="362"/>
        <v>0</v>
      </c>
      <c r="WFA191" s="349">
        <f t="shared" si="362"/>
        <v>0</v>
      </c>
      <c r="WFB191" s="349">
        <f t="shared" si="362"/>
        <v>0</v>
      </c>
      <c r="WFC191" s="349">
        <f t="shared" si="362"/>
        <v>0</v>
      </c>
      <c r="WFD191" s="349">
        <f t="shared" si="362"/>
        <v>0</v>
      </c>
      <c r="WFE191" s="349">
        <f t="shared" si="362"/>
        <v>0</v>
      </c>
      <c r="WFF191" s="349">
        <f t="shared" si="362"/>
        <v>0</v>
      </c>
      <c r="WFG191" s="349">
        <f t="shared" si="362"/>
        <v>0</v>
      </c>
      <c r="WFH191" s="349">
        <f t="shared" si="362"/>
        <v>0</v>
      </c>
      <c r="WFI191" s="349">
        <f t="shared" si="362"/>
        <v>0</v>
      </c>
      <c r="WFJ191" s="349">
        <f t="shared" si="362"/>
        <v>0</v>
      </c>
      <c r="WFK191" s="349">
        <f t="shared" si="362"/>
        <v>0</v>
      </c>
      <c r="WFL191" s="349">
        <f t="shared" si="362"/>
        <v>0</v>
      </c>
      <c r="WFM191" s="349">
        <f t="shared" si="362"/>
        <v>0</v>
      </c>
      <c r="WFN191" s="349">
        <f t="shared" si="362"/>
        <v>0</v>
      </c>
      <c r="WFO191" s="349">
        <f t="shared" si="362"/>
        <v>0</v>
      </c>
      <c r="WFP191" s="349">
        <f t="shared" si="362"/>
        <v>0</v>
      </c>
      <c r="WFQ191" s="349">
        <f t="shared" si="362"/>
        <v>0</v>
      </c>
      <c r="WFR191" s="349">
        <f t="shared" si="362"/>
        <v>0</v>
      </c>
      <c r="WFS191" s="349">
        <f t="shared" si="362"/>
        <v>0</v>
      </c>
      <c r="WFT191" s="349">
        <f t="shared" si="362"/>
        <v>0</v>
      </c>
      <c r="WFU191" s="349">
        <f t="shared" si="362"/>
        <v>0</v>
      </c>
      <c r="WFV191" s="349">
        <f t="shared" si="362"/>
        <v>0</v>
      </c>
      <c r="WFW191" s="349">
        <f t="shared" si="362"/>
        <v>0</v>
      </c>
      <c r="WFX191" s="349">
        <f t="shared" si="362"/>
        <v>0</v>
      </c>
      <c r="WFY191" s="349">
        <f t="shared" si="362"/>
        <v>0</v>
      </c>
      <c r="WFZ191" s="349">
        <f t="shared" si="362"/>
        <v>0</v>
      </c>
      <c r="WGA191" s="349">
        <f t="shared" si="362"/>
        <v>0</v>
      </c>
      <c r="WGB191" s="349">
        <f t="shared" si="362"/>
        <v>0</v>
      </c>
      <c r="WGC191" s="349">
        <f t="shared" si="362"/>
        <v>0</v>
      </c>
      <c r="WGD191" s="349">
        <f t="shared" si="362"/>
        <v>0</v>
      </c>
      <c r="WGE191" s="349">
        <f t="shared" si="362"/>
        <v>0</v>
      </c>
      <c r="WGF191" s="349">
        <f t="shared" si="362"/>
        <v>0</v>
      </c>
      <c r="WGG191" s="349">
        <f t="shared" si="362"/>
        <v>0</v>
      </c>
      <c r="WGH191" s="349">
        <f t="shared" si="362"/>
        <v>0</v>
      </c>
      <c r="WGI191" s="349">
        <f t="shared" si="362"/>
        <v>0</v>
      </c>
      <c r="WGJ191" s="349">
        <f t="shared" si="362"/>
        <v>0</v>
      </c>
      <c r="WGK191" s="349">
        <f t="shared" si="362"/>
        <v>0</v>
      </c>
      <c r="WGL191" s="349">
        <f t="shared" si="362"/>
        <v>0</v>
      </c>
      <c r="WGM191" s="349">
        <f t="shared" si="362"/>
        <v>0</v>
      </c>
      <c r="WGN191" s="349">
        <f t="shared" si="362"/>
        <v>0</v>
      </c>
      <c r="WGO191" s="349">
        <f t="shared" si="362"/>
        <v>0</v>
      </c>
      <c r="WGP191" s="349">
        <f t="shared" si="362"/>
        <v>0</v>
      </c>
      <c r="WGQ191" s="349">
        <f t="shared" ref="WGQ191:WJB191" si="363">WGQ18+WGQ61+WGQ105+WGQ148</f>
        <v>0</v>
      </c>
      <c r="WGR191" s="349">
        <f t="shared" si="363"/>
        <v>0</v>
      </c>
      <c r="WGS191" s="349">
        <f t="shared" si="363"/>
        <v>0</v>
      </c>
      <c r="WGT191" s="349">
        <f t="shared" si="363"/>
        <v>0</v>
      </c>
      <c r="WGU191" s="349">
        <f t="shared" si="363"/>
        <v>0</v>
      </c>
      <c r="WGV191" s="349">
        <f t="shared" si="363"/>
        <v>0</v>
      </c>
      <c r="WGW191" s="349">
        <f t="shared" si="363"/>
        <v>0</v>
      </c>
      <c r="WGX191" s="349">
        <f t="shared" si="363"/>
        <v>0</v>
      </c>
      <c r="WGY191" s="349">
        <f t="shared" si="363"/>
        <v>0</v>
      </c>
      <c r="WGZ191" s="349">
        <f t="shared" si="363"/>
        <v>0</v>
      </c>
      <c r="WHA191" s="349">
        <f t="shared" si="363"/>
        <v>0</v>
      </c>
      <c r="WHB191" s="349">
        <f t="shared" si="363"/>
        <v>0</v>
      </c>
      <c r="WHC191" s="349">
        <f t="shared" si="363"/>
        <v>0</v>
      </c>
      <c r="WHD191" s="349">
        <f t="shared" si="363"/>
        <v>0</v>
      </c>
      <c r="WHE191" s="349">
        <f t="shared" si="363"/>
        <v>0</v>
      </c>
      <c r="WHF191" s="349">
        <f t="shared" si="363"/>
        <v>0</v>
      </c>
      <c r="WHG191" s="349">
        <f t="shared" si="363"/>
        <v>0</v>
      </c>
      <c r="WHH191" s="349">
        <f t="shared" si="363"/>
        <v>0</v>
      </c>
      <c r="WHI191" s="349">
        <f t="shared" si="363"/>
        <v>0</v>
      </c>
      <c r="WHJ191" s="349">
        <f t="shared" si="363"/>
        <v>0</v>
      </c>
      <c r="WHK191" s="349">
        <f t="shared" si="363"/>
        <v>0</v>
      </c>
      <c r="WHL191" s="349">
        <f t="shared" si="363"/>
        <v>0</v>
      </c>
      <c r="WHM191" s="349">
        <f t="shared" si="363"/>
        <v>0</v>
      </c>
      <c r="WHN191" s="349">
        <f t="shared" si="363"/>
        <v>0</v>
      </c>
      <c r="WHO191" s="349">
        <f t="shared" si="363"/>
        <v>0</v>
      </c>
      <c r="WHP191" s="349">
        <f t="shared" si="363"/>
        <v>0</v>
      </c>
      <c r="WHQ191" s="349">
        <f t="shared" si="363"/>
        <v>0</v>
      </c>
      <c r="WHR191" s="349">
        <f t="shared" si="363"/>
        <v>0</v>
      </c>
      <c r="WHS191" s="349">
        <f t="shared" si="363"/>
        <v>0</v>
      </c>
      <c r="WHT191" s="349">
        <f t="shared" si="363"/>
        <v>0</v>
      </c>
      <c r="WHU191" s="349">
        <f t="shared" si="363"/>
        <v>0</v>
      </c>
      <c r="WHV191" s="349">
        <f t="shared" si="363"/>
        <v>0</v>
      </c>
      <c r="WHW191" s="349">
        <f t="shared" si="363"/>
        <v>0</v>
      </c>
      <c r="WHX191" s="349">
        <f t="shared" si="363"/>
        <v>0</v>
      </c>
      <c r="WHY191" s="349">
        <f t="shared" si="363"/>
        <v>0</v>
      </c>
      <c r="WHZ191" s="349">
        <f t="shared" si="363"/>
        <v>0</v>
      </c>
      <c r="WIA191" s="349">
        <f t="shared" si="363"/>
        <v>0</v>
      </c>
      <c r="WIB191" s="349">
        <f t="shared" si="363"/>
        <v>0</v>
      </c>
      <c r="WIC191" s="349">
        <f t="shared" si="363"/>
        <v>0</v>
      </c>
      <c r="WID191" s="349">
        <f t="shared" si="363"/>
        <v>0</v>
      </c>
      <c r="WIE191" s="349">
        <f t="shared" si="363"/>
        <v>0</v>
      </c>
      <c r="WIF191" s="349">
        <f t="shared" si="363"/>
        <v>0</v>
      </c>
      <c r="WIG191" s="349">
        <f t="shared" si="363"/>
        <v>0</v>
      </c>
      <c r="WIH191" s="349">
        <f t="shared" si="363"/>
        <v>0</v>
      </c>
      <c r="WII191" s="349">
        <f t="shared" si="363"/>
        <v>0</v>
      </c>
      <c r="WIJ191" s="349">
        <f t="shared" si="363"/>
        <v>0</v>
      </c>
      <c r="WIK191" s="349">
        <f t="shared" si="363"/>
        <v>0</v>
      </c>
      <c r="WIL191" s="349">
        <f t="shared" si="363"/>
        <v>0</v>
      </c>
      <c r="WIM191" s="349">
        <f t="shared" si="363"/>
        <v>0</v>
      </c>
      <c r="WIN191" s="349">
        <f t="shared" si="363"/>
        <v>0</v>
      </c>
      <c r="WIO191" s="349">
        <f t="shared" si="363"/>
        <v>0</v>
      </c>
      <c r="WIP191" s="349">
        <f t="shared" si="363"/>
        <v>0</v>
      </c>
      <c r="WIQ191" s="349">
        <f t="shared" si="363"/>
        <v>0</v>
      </c>
      <c r="WIR191" s="349">
        <f t="shared" si="363"/>
        <v>0</v>
      </c>
      <c r="WIS191" s="349">
        <f t="shared" si="363"/>
        <v>0</v>
      </c>
      <c r="WIT191" s="349">
        <f t="shared" si="363"/>
        <v>0</v>
      </c>
      <c r="WIU191" s="349">
        <f t="shared" si="363"/>
        <v>0</v>
      </c>
      <c r="WIV191" s="349">
        <f t="shared" si="363"/>
        <v>0</v>
      </c>
      <c r="WIW191" s="349">
        <f t="shared" si="363"/>
        <v>0</v>
      </c>
      <c r="WIX191" s="349">
        <f t="shared" si="363"/>
        <v>0</v>
      </c>
      <c r="WIY191" s="349">
        <f t="shared" si="363"/>
        <v>0</v>
      </c>
      <c r="WIZ191" s="349">
        <f t="shared" si="363"/>
        <v>0</v>
      </c>
      <c r="WJA191" s="349">
        <f t="shared" si="363"/>
        <v>0</v>
      </c>
      <c r="WJB191" s="349">
        <f t="shared" si="363"/>
        <v>0</v>
      </c>
      <c r="WJC191" s="349">
        <f t="shared" ref="WJC191:WLN191" si="364">WJC18+WJC61+WJC105+WJC148</f>
        <v>0</v>
      </c>
      <c r="WJD191" s="349">
        <f t="shared" si="364"/>
        <v>0</v>
      </c>
      <c r="WJE191" s="349">
        <f t="shared" si="364"/>
        <v>0</v>
      </c>
      <c r="WJF191" s="349">
        <f t="shared" si="364"/>
        <v>0</v>
      </c>
      <c r="WJG191" s="349">
        <f t="shared" si="364"/>
        <v>0</v>
      </c>
      <c r="WJH191" s="349">
        <f t="shared" si="364"/>
        <v>0</v>
      </c>
      <c r="WJI191" s="349">
        <f t="shared" si="364"/>
        <v>0</v>
      </c>
      <c r="WJJ191" s="349">
        <f t="shared" si="364"/>
        <v>0</v>
      </c>
      <c r="WJK191" s="349">
        <f t="shared" si="364"/>
        <v>0</v>
      </c>
      <c r="WJL191" s="349">
        <f t="shared" si="364"/>
        <v>0</v>
      </c>
      <c r="WJM191" s="349">
        <f t="shared" si="364"/>
        <v>0</v>
      </c>
      <c r="WJN191" s="349">
        <f t="shared" si="364"/>
        <v>0</v>
      </c>
      <c r="WJO191" s="349">
        <f t="shared" si="364"/>
        <v>0</v>
      </c>
      <c r="WJP191" s="349">
        <f t="shared" si="364"/>
        <v>0</v>
      </c>
      <c r="WJQ191" s="349">
        <f t="shared" si="364"/>
        <v>0</v>
      </c>
      <c r="WJR191" s="349">
        <f t="shared" si="364"/>
        <v>0</v>
      </c>
      <c r="WJS191" s="349">
        <f t="shared" si="364"/>
        <v>0</v>
      </c>
      <c r="WJT191" s="349">
        <f t="shared" si="364"/>
        <v>0</v>
      </c>
      <c r="WJU191" s="349">
        <f t="shared" si="364"/>
        <v>0</v>
      </c>
      <c r="WJV191" s="349">
        <f t="shared" si="364"/>
        <v>0</v>
      </c>
      <c r="WJW191" s="349">
        <f t="shared" si="364"/>
        <v>0</v>
      </c>
      <c r="WJX191" s="349">
        <f t="shared" si="364"/>
        <v>0</v>
      </c>
      <c r="WJY191" s="349">
        <f t="shared" si="364"/>
        <v>0</v>
      </c>
      <c r="WJZ191" s="349">
        <f t="shared" si="364"/>
        <v>0</v>
      </c>
      <c r="WKA191" s="349">
        <f t="shared" si="364"/>
        <v>0</v>
      </c>
      <c r="WKB191" s="349">
        <f t="shared" si="364"/>
        <v>0</v>
      </c>
      <c r="WKC191" s="349">
        <f t="shared" si="364"/>
        <v>0</v>
      </c>
      <c r="WKD191" s="349">
        <f t="shared" si="364"/>
        <v>0</v>
      </c>
      <c r="WKE191" s="349">
        <f t="shared" si="364"/>
        <v>0</v>
      </c>
      <c r="WKF191" s="349">
        <f t="shared" si="364"/>
        <v>0</v>
      </c>
      <c r="WKG191" s="349">
        <f t="shared" si="364"/>
        <v>0</v>
      </c>
      <c r="WKH191" s="349">
        <f t="shared" si="364"/>
        <v>0</v>
      </c>
      <c r="WKI191" s="349">
        <f t="shared" si="364"/>
        <v>0</v>
      </c>
      <c r="WKJ191" s="349">
        <f t="shared" si="364"/>
        <v>0</v>
      </c>
      <c r="WKK191" s="349">
        <f t="shared" si="364"/>
        <v>0</v>
      </c>
      <c r="WKL191" s="349">
        <f t="shared" si="364"/>
        <v>0</v>
      </c>
      <c r="WKM191" s="349">
        <f t="shared" si="364"/>
        <v>0</v>
      </c>
      <c r="WKN191" s="349">
        <f t="shared" si="364"/>
        <v>0</v>
      </c>
      <c r="WKO191" s="349">
        <f t="shared" si="364"/>
        <v>0</v>
      </c>
      <c r="WKP191" s="349">
        <f t="shared" si="364"/>
        <v>0</v>
      </c>
      <c r="WKQ191" s="349">
        <f t="shared" si="364"/>
        <v>0</v>
      </c>
      <c r="WKR191" s="349">
        <f t="shared" si="364"/>
        <v>0</v>
      </c>
      <c r="WKS191" s="349">
        <f t="shared" si="364"/>
        <v>0</v>
      </c>
      <c r="WKT191" s="349">
        <f t="shared" si="364"/>
        <v>0</v>
      </c>
      <c r="WKU191" s="349">
        <f t="shared" si="364"/>
        <v>0</v>
      </c>
      <c r="WKV191" s="349">
        <f t="shared" si="364"/>
        <v>0</v>
      </c>
      <c r="WKW191" s="349">
        <f t="shared" si="364"/>
        <v>0</v>
      </c>
      <c r="WKX191" s="349">
        <f t="shared" si="364"/>
        <v>0</v>
      </c>
      <c r="WKY191" s="349">
        <f t="shared" si="364"/>
        <v>0</v>
      </c>
      <c r="WKZ191" s="349">
        <f t="shared" si="364"/>
        <v>0</v>
      </c>
      <c r="WLA191" s="349">
        <f t="shared" si="364"/>
        <v>0</v>
      </c>
      <c r="WLB191" s="349">
        <f t="shared" si="364"/>
        <v>0</v>
      </c>
      <c r="WLC191" s="349">
        <f t="shared" si="364"/>
        <v>0</v>
      </c>
      <c r="WLD191" s="349">
        <f t="shared" si="364"/>
        <v>0</v>
      </c>
      <c r="WLE191" s="349">
        <f t="shared" si="364"/>
        <v>0</v>
      </c>
      <c r="WLF191" s="349">
        <f t="shared" si="364"/>
        <v>0</v>
      </c>
      <c r="WLG191" s="349">
        <f t="shared" si="364"/>
        <v>0</v>
      </c>
      <c r="WLH191" s="349">
        <f t="shared" si="364"/>
        <v>0</v>
      </c>
      <c r="WLI191" s="349">
        <f t="shared" si="364"/>
        <v>0</v>
      </c>
      <c r="WLJ191" s="349">
        <f t="shared" si="364"/>
        <v>0</v>
      </c>
      <c r="WLK191" s="349">
        <f t="shared" si="364"/>
        <v>0</v>
      </c>
      <c r="WLL191" s="349">
        <f t="shared" si="364"/>
        <v>0</v>
      </c>
      <c r="WLM191" s="349">
        <f t="shared" si="364"/>
        <v>0</v>
      </c>
      <c r="WLN191" s="349">
        <f t="shared" si="364"/>
        <v>0</v>
      </c>
      <c r="WLO191" s="349">
        <f t="shared" ref="WLO191:WNZ191" si="365">WLO18+WLO61+WLO105+WLO148</f>
        <v>0</v>
      </c>
      <c r="WLP191" s="349">
        <f t="shared" si="365"/>
        <v>0</v>
      </c>
      <c r="WLQ191" s="349">
        <f t="shared" si="365"/>
        <v>0</v>
      </c>
      <c r="WLR191" s="349">
        <f t="shared" si="365"/>
        <v>0</v>
      </c>
      <c r="WLS191" s="349">
        <f t="shared" si="365"/>
        <v>0</v>
      </c>
      <c r="WLT191" s="349">
        <f t="shared" si="365"/>
        <v>0</v>
      </c>
      <c r="WLU191" s="349">
        <f t="shared" si="365"/>
        <v>0</v>
      </c>
      <c r="WLV191" s="349">
        <f t="shared" si="365"/>
        <v>0</v>
      </c>
      <c r="WLW191" s="349">
        <f t="shared" si="365"/>
        <v>0</v>
      </c>
      <c r="WLX191" s="349">
        <f t="shared" si="365"/>
        <v>0</v>
      </c>
      <c r="WLY191" s="349">
        <f t="shared" si="365"/>
        <v>0</v>
      </c>
      <c r="WLZ191" s="349">
        <f t="shared" si="365"/>
        <v>0</v>
      </c>
      <c r="WMA191" s="349">
        <f t="shared" si="365"/>
        <v>0</v>
      </c>
      <c r="WMB191" s="349">
        <f t="shared" si="365"/>
        <v>0</v>
      </c>
      <c r="WMC191" s="349">
        <f t="shared" si="365"/>
        <v>0</v>
      </c>
      <c r="WMD191" s="349">
        <f t="shared" si="365"/>
        <v>0</v>
      </c>
      <c r="WME191" s="349">
        <f t="shared" si="365"/>
        <v>0</v>
      </c>
      <c r="WMF191" s="349">
        <f t="shared" si="365"/>
        <v>0</v>
      </c>
      <c r="WMG191" s="349">
        <f t="shared" si="365"/>
        <v>0</v>
      </c>
      <c r="WMH191" s="349">
        <f t="shared" si="365"/>
        <v>0</v>
      </c>
      <c r="WMI191" s="349">
        <f t="shared" si="365"/>
        <v>0</v>
      </c>
      <c r="WMJ191" s="349">
        <f t="shared" si="365"/>
        <v>0</v>
      </c>
      <c r="WMK191" s="349">
        <f t="shared" si="365"/>
        <v>0</v>
      </c>
      <c r="WML191" s="349">
        <f t="shared" si="365"/>
        <v>0</v>
      </c>
      <c r="WMM191" s="349">
        <f t="shared" si="365"/>
        <v>0</v>
      </c>
      <c r="WMN191" s="349">
        <f t="shared" si="365"/>
        <v>0</v>
      </c>
      <c r="WMO191" s="349">
        <f t="shared" si="365"/>
        <v>0</v>
      </c>
      <c r="WMP191" s="349">
        <f t="shared" si="365"/>
        <v>0</v>
      </c>
      <c r="WMQ191" s="349">
        <f t="shared" si="365"/>
        <v>0</v>
      </c>
      <c r="WMR191" s="349">
        <f t="shared" si="365"/>
        <v>0</v>
      </c>
      <c r="WMS191" s="349">
        <f t="shared" si="365"/>
        <v>0</v>
      </c>
      <c r="WMT191" s="349">
        <f t="shared" si="365"/>
        <v>0</v>
      </c>
      <c r="WMU191" s="349">
        <f t="shared" si="365"/>
        <v>0</v>
      </c>
      <c r="WMV191" s="349">
        <f t="shared" si="365"/>
        <v>0</v>
      </c>
      <c r="WMW191" s="349">
        <f t="shared" si="365"/>
        <v>0</v>
      </c>
      <c r="WMX191" s="349">
        <f t="shared" si="365"/>
        <v>0</v>
      </c>
      <c r="WMY191" s="349">
        <f t="shared" si="365"/>
        <v>0</v>
      </c>
      <c r="WMZ191" s="349">
        <f t="shared" si="365"/>
        <v>0</v>
      </c>
      <c r="WNA191" s="349">
        <f t="shared" si="365"/>
        <v>0</v>
      </c>
      <c r="WNB191" s="349">
        <f t="shared" si="365"/>
        <v>0</v>
      </c>
      <c r="WNC191" s="349">
        <f t="shared" si="365"/>
        <v>0</v>
      </c>
      <c r="WND191" s="349">
        <f t="shared" si="365"/>
        <v>0</v>
      </c>
      <c r="WNE191" s="349">
        <f t="shared" si="365"/>
        <v>0</v>
      </c>
      <c r="WNF191" s="349">
        <f t="shared" si="365"/>
        <v>0</v>
      </c>
      <c r="WNG191" s="349">
        <f t="shared" si="365"/>
        <v>0</v>
      </c>
      <c r="WNH191" s="349">
        <f t="shared" si="365"/>
        <v>0</v>
      </c>
      <c r="WNI191" s="349">
        <f t="shared" si="365"/>
        <v>0</v>
      </c>
      <c r="WNJ191" s="349">
        <f t="shared" si="365"/>
        <v>0</v>
      </c>
      <c r="WNK191" s="349">
        <f t="shared" si="365"/>
        <v>0</v>
      </c>
      <c r="WNL191" s="349">
        <f t="shared" si="365"/>
        <v>0</v>
      </c>
      <c r="WNM191" s="349">
        <f t="shared" si="365"/>
        <v>0</v>
      </c>
      <c r="WNN191" s="349">
        <f t="shared" si="365"/>
        <v>0</v>
      </c>
      <c r="WNO191" s="349">
        <f t="shared" si="365"/>
        <v>0</v>
      </c>
      <c r="WNP191" s="349">
        <f t="shared" si="365"/>
        <v>0</v>
      </c>
      <c r="WNQ191" s="349">
        <f t="shared" si="365"/>
        <v>0</v>
      </c>
      <c r="WNR191" s="349">
        <f t="shared" si="365"/>
        <v>0</v>
      </c>
      <c r="WNS191" s="349">
        <f t="shared" si="365"/>
        <v>0</v>
      </c>
      <c r="WNT191" s="349">
        <f t="shared" si="365"/>
        <v>0</v>
      </c>
      <c r="WNU191" s="349">
        <f t="shared" si="365"/>
        <v>0</v>
      </c>
      <c r="WNV191" s="349">
        <f t="shared" si="365"/>
        <v>0</v>
      </c>
      <c r="WNW191" s="349">
        <f t="shared" si="365"/>
        <v>0</v>
      </c>
      <c r="WNX191" s="349">
        <f t="shared" si="365"/>
        <v>0</v>
      </c>
      <c r="WNY191" s="349">
        <f t="shared" si="365"/>
        <v>0</v>
      </c>
      <c r="WNZ191" s="349">
        <f t="shared" si="365"/>
        <v>0</v>
      </c>
      <c r="WOA191" s="349">
        <f t="shared" ref="WOA191:WQL191" si="366">WOA18+WOA61+WOA105+WOA148</f>
        <v>0</v>
      </c>
      <c r="WOB191" s="349">
        <f t="shared" si="366"/>
        <v>0</v>
      </c>
      <c r="WOC191" s="349">
        <f t="shared" si="366"/>
        <v>0</v>
      </c>
      <c r="WOD191" s="349">
        <f t="shared" si="366"/>
        <v>0</v>
      </c>
      <c r="WOE191" s="349">
        <f t="shared" si="366"/>
        <v>0</v>
      </c>
      <c r="WOF191" s="349">
        <f t="shared" si="366"/>
        <v>0</v>
      </c>
      <c r="WOG191" s="349">
        <f t="shared" si="366"/>
        <v>0</v>
      </c>
      <c r="WOH191" s="349">
        <f t="shared" si="366"/>
        <v>0</v>
      </c>
      <c r="WOI191" s="349">
        <f t="shared" si="366"/>
        <v>0</v>
      </c>
      <c r="WOJ191" s="349">
        <f t="shared" si="366"/>
        <v>0</v>
      </c>
      <c r="WOK191" s="349">
        <f t="shared" si="366"/>
        <v>0</v>
      </c>
      <c r="WOL191" s="349">
        <f t="shared" si="366"/>
        <v>0</v>
      </c>
      <c r="WOM191" s="349">
        <f t="shared" si="366"/>
        <v>0</v>
      </c>
      <c r="WON191" s="349">
        <f t="shared" si="366"/>
        <v>0</v>
      </c>
      <c r="WOO191" s="349">
        <f t="shared" si="366"/>
        <v>0</v>
      </c>
      <c r="WOP191" s="349">
        <f t="shared" si="366"/>
        <v>0</v>
      </c>
      <c r="WOQ191" s="349">
        <f t="shared" si="366"/>
        <v>0</v>
      </c>
      <c r="WOR191" s="349">
        <f t="shared" si="366"/>
        <v>0</v>
      </c>
      <c r="WOS191" s="349">
        <f t="shared" si="366"/>
        <v>0</v>
      </c>
      <c r="WOT191" s="349">
        <f t="shared" si="366"/>
        <v>0</v>
      </c>
      <c r="WOU191" s="349">
        <f t="shared" si="366"/>
        <v>0</v>
      </c>
      <c r="WOV191" s="349">
        <f t="shared" si="366"/>
        <v>0</v>
      </c>
      <c r="WOW191" s="349">
        <f t="shared" si="366"/>
        <v>0</v>
      </c>
      <c r="WOX191" s="349">
        <f t="shared" si="366"/>
        <v>0</v>
      </c>
      <c r="WOY191" s="349">
        <f t="shared" si="366"/>
        <v>0</v>
      </c>
      <c r="WOZ191" s="349">
        <f t="shared" si="366"/>
        <v>0</v>
      </c>
      <c r="WPA191" s="349">
        <f t="shared" si="366"/>
        <v>0</v>
      </c>
      <c r="WPB191" s="349">
        <f t="shared" si="366"/>
        <v>0</v>
      </c>
      <c r="WPC191" s="349">
        <f t="shared" si="366"/>
        <v>0</v>
      </c>
      <c r="WPD191" s="349">
        <f t="shared" si="366"/>
        <v>0</v>
      </c>
      <c r="WPE191" s="349">
        <f t="shared" si="366"/>
        <v>0</v>
      </c>
      <c r="WPF191" s="349">
        <f t="shared" si="366"/>
        <v>0</v>
      </c>
      <c r="WPG191" s="349">
        <f t="shared" si="366"/>
        <v>0</v>
      </c>
      <c r="WPH191" s="349">
        <f t="shared" si="366"/>
        <v>0</v>
      </c>
      <c r="WPI191" s="349">
        <f t="shared" si="366"/>
        <v>0</v>
      </c>
      <c r="WPJ191" s="349">
        <f t="shared" si="366"/>
        <v>0</v>
      </c>
      <c r="WPK191" s="349">
        <f t="shared" si="366"/>
        <v>0</v>
      </c>
      <c r="WPL191" s="349">
        <f t="shared" si="366"/>
        <v>0</v>
      </c>
      <c r="WPM191" s="349">
        <f t="shared" si="366"/>
        <v>0</v>
      </c>
      <c r="WPN191" s="349">
        <f t="shared" si="366"/>
        <v>0</v>
      </c>
      <c r="WPO191" s="349">
        <f t="shared" si="366"/>
        <v>0</v>
      </c>
      <c r="WPP191" s="349">
        <f t="shared" si="366"/>
        <v>0</v>
      </c>
      <c r="WPQ191" s="349">
        <f t="shared" si="366"/>
        <v>0</v>
      </c>
      <c r="WPR191" s="349">
        <f t="shared" si="366"/>
        <v>0</v>
      </c>
      <c r="WPS191" s="349">
        <f t="shared" si="366"/>
        <v>0</v>
      </c>
      <c r="WPT191" s="349">
        <f t="shared" si="366"/>
        <v>0</v>
      </c>
      <c r="WPU191" s="349">
        <f t="shared" si="366"/>
        <v>0</v>
      </c>
      <c r="WPV191" s="349">
        <f t="shared" si="366"/>
        <v>0</v>
      </c>
      <c r="WPW191" s="349">
        <f t="shared" si="366"/>
        <v>0</v>
      </c>
      <c r="WPX191" s="349">
        <f t="shared" si="366"/>
        <v>0</v>
      </c>
      <c r="WPY191" s="349">
        <f t="shared" si="366"/>
        <v>0</v>
      </c>
      <c r="WPZ191" s="349">
        <f t="shared" si="366"/>
        <v>0</v>
      </c>
      <c r="WQA191" s="349">
        <f t="shared" si="366"/>
        <v>0</v>
      </c>
      <c r="WQB191" s="349">
        <f t="shared" si="366"/>
        <v>0</v>
      </c>
      <c r="WQC191" s="349">
        <f t="shared" si="366"/>
        <v>0</v>
      </c>
      <c r="WQD191" s="349">
        <f t="shared" si="366"/>
        <v>0</v>
      </c>
      <c r="WQE191" s="349">
        <f t="shared" si="366"/>
        <v>0</v>
      </c>
      <c r="WQF191" s="349">
        <f t="shared" si="366"/>
        <v>0</v>
      </c>
      <c r="WQG191" s="349">
        <f t="shared" si="366"/>
        <v>0</v>
      </c>
      <c r="WQH191" s="349">
        <f t="shared" si="366"/>
        <v>0</v>
      </c>
      <c r="WQI191" s="349">
        <f t="shared" si="366"/>
        <v>0</v>
      </c>
      <c r="WQJ191" s="349">
        <f t="shared" si="366"/>
        <v>0</v>
      </c>
      <c r="WQK191" s="349">
        <f t="shared" si="366"/>
        <v>0</v>
      </c>
      <c r="WQL191" s="349">
        <f t="shared" si="366"/>
        <v>0</v>
      </c>
      <c r="WQM191" s="349">
        <f t="shared" ref="WQM191:WSX191" si="367">WQM18+WQM61+WQM105+WQM148</f>
        <v>0</v>
      </c>
      <c r="WQN191" s="349">
        <f t="shared" si="367"/>
        <v>0</v>
      </c>
      <c r="WQO191" s="349">
        <f t="shared" si="367"/>
        <v>0</v>
      </c>
      <c r="WQP191" s="349">
        <f t="shared" si="367"/>
        <v>0</v>
      </c>
      <c r="WQQ191" s="349">
        <f t="shared" si="367"/>
        <v>0</v>
      </c>
      <c r="WQR191" s="349">
        <f t="shared" si="367"/>
        <v>0</v>
      </c>
      <c r="WQS191" s="349">
        <f t="shared" si="367"/>
        <v>0</v>
      </c>
      <c r="WQT191" s="349">
        <f t="shared" si="367"/>
        <v>0</v>
      </c>
      <c r="WQU191" s="349">
        <f t="shared" si="367"/>
        <v>0</v>
      </c>
      <c r="WQV191" s="349">
        <f t="shared" si="367"/>
        <v>0</v>
      </c>
      <c r="WQW191" s="349">
        <f t="shared" si="367"/>
        <v>0</v>
      </c>
      <c r="WQX191" s="349">
        <f t="shared" si="367"/>
        <v>0</v>
      </c>
      <c r="WQY191" s="349">
        <f t="shared" si="367"/>
        <v>0</v>
      </c>
      <c r="WQZ191" s="349">
        <f t="shared" si="367"/>
        <v>0</v>
      </c>
      <c r="WRA191" s="349">
        <f t="shared" si="367"/>
        <v>0</v>
      </c>
      <c r="WRB191" s="349">
        <f t="shared" si="367"/>
        <v>0</v>
      </c>
      <c r="WRC191" s="349">
        <f t="shared" si="367"/>
        <v>0</v>
      </c>
      <c r="WRD191" s="349">
        <f t="shared" si="367"/>
        <v>0</v>
      </c>
      <c r="WRE191" s="349">
        <f t="shared" si="367"/>
        <v>0</v>
      </c>
      <c r="WRF191" s="349">
        <f t="shared" si="367"/>
        <v>0</v>
      </c>
      <c r="WRG191" s="349">
        <f t="shared" si="367"/>
        <v>0</v>
      </c>
      <c r="WRH191" s="349">
        <f t="shared" si="367"/>
        <v>0</v>
      </c>
      <c r="WRI191" s="349">
        <f t="shared" si="367"/>
        <v>0</v>
      </c>
      <c r="WRJ191" s="349">
        <f t="shared" si="367"/>
        <v>0</v>
      </c>
      <c r="WRK191" s="349">
        <f t="shared" si="367"/>
        <v>0</v>
      </c>
      <c r="WRL191" s="349">
        <f t="shared" si="367"/>
        <v>0</v>
      </c>
      <c r="WRM191" s="349">
        <f t="shared" si="367"/>
        <v>0</v>
      </c>
      <c r="WRN191" s="349">
        <f t="shared" si="367"/>
        <v>0</v>
      </c>
      <c r="WRO191" s="349">
        <f t="shared" si="367"/>
        <v>0</v>
      </c>
      <c r="WRP191" s="349">
        <f t="shared" si="367"/>
        <v>0</v>
      </c>
      <c r="WRQ191" s="349">
        <f t="shared" si="367"/>
        <v>0</v>
      </c>
      <c r="WRR191" s="349">
        <f t="shared" si="367"/>
        <v>0</v>
      </c>
      <c r="WRS191" s="349">
        <f t="shared" si="367"/>
        <v>0</v>
      </c>
      <c r="WRT191" s="349">
        <f t="shared" si="367"/>
        <v>0</v>
      </c>
      <c r="WRU191" s="349">
        <f t="shared" si="367"/>
        <v>0</v>
      </c>
      <c r="WRV191" s="349">
        <f t="shared" si="367"/>
        <v>0</v>
      </c>
      <c r="WRW191" s="349">
        <f t="shared" si="367"/>
        <v>0</v>
      </c>
      <c r="WRX191" s="349">
        <f t="shared" si="367"/>
        <v>0</v>
      </c>
      <c r="WRY191" s="349">
        <f t="shared" si="367"/>
        <v>0</v>
      </c>
      <c r="WRZ191" s="349">
        <f t="shared" si="367"/>
        <v>0</v>
      </c>
      <c r="WSA191" s="349">
        <f t="shared" si="367"/>
        <v>0</v>
      </c>
      <c r="WSB191" s="349">
        <f t="shared" si="367"/>
        <v>0</v>
      </c>
      <c r="WSC191" s="349">
        <f t="shared" si="367"/>
        <v>0</v>
      </c>
      <c r="WSD191" s="349">
        <f t="shared" si="367"/>
        <v>0</v>
      </c>
      <c r="WSE191" s="349">
        <f t="shared" si="367"/>
        <v>0</v>
      </c>
      <c r="WSF191" s="349">
        <f t="shared" si="367"/>
        <v>0</v>
      </c>
      <c r="WSG191" s="349">
        <f t="shared" si="367"/>
        <v>0</v>
      </c>
      <c r="WSH191" s="349">
        <f t="shared" si="367"/>
        <v>0</v>
      </c>
      <c r="WSI191" s="349">
        <f t="shared" si="367"/>
        <v>0</v>
      </c>
      <c r="WSJ191" s="349">
        <f t="shared" si="367"/>
        <v>0</v>
      </c>
      <c r="WSK191" s="349">
        <f t="shared" si="367"/>
        <v>0</v>
      </c>
      <c r="WSL191" s="349">
        <f t="shared" si="367"/>
        <v>0</v>
      </c>
      <c r="WSM191" s="349">
        <f t="shared" si="367"/>
        <v>0</v>
      </c>
      <c r="WSN191" s="349">
        <f t="shared" si="367"/>
        <v>0</v>
      </c>
      <c r="WSO191" s="349">
        <f t="shared" si="367"/>
        <v>0</v>
      </c>
      <c r="WSP191" s="349">
        <f t="shared" si="367"/>
        <v>0</v>
      </c>
      <c r="WSQ191" s="349">
        <f t="shared" si="367"/>
        <v>0</v>
      </c>
      <c r="WSR191" s="349">
        <f t="shared" si="367"/>
        <v>0</v>
      </c>
      <c r="WSS191" s="349">
        <f t="shared" si="367"/>
        <v>0</v>
      </c>
      <c r="WST191" s="349">
        <f t="shared" si="367"/>
        <v>0</v>
      </c>
      <c r="WSU191" s="349">
        <f t="shared" si="367"/>
        <v>0</v>
      </c>
      <c r="WSV191" s="349">
        <f t="shared" si="367"/>
        <v>0</v>
      </c>
      <c r="WSW191" s="349">
        <f t="shared" si="367"/>
        <v>0</v>
      </c>
      <c r="WSX191" s="349">
        <f t="shared" si="367"/>
        <v>0</v>
      </c>
      <c r="WSY191" s="349">
        <f t="shared" ref="WSY191:WVJ191" si="368">WSY18+WSY61+WSY105+WSY148</f>
        <v>0</v>
      </c>
      <c r="WSZ191" s="349">
        <f t="shared" si="368"/>
        <v>0</v>
      </c>
      <c r="WTA191" s="349">
        <f t="shared" si="368"/>
        <v>0</v>
      </c>
      <c r="WTB191" s="349">
        <f t="shared" si="368"/>
        <v>0</v>
      </c>
      <c r="WTC191" s="349">
        <f t="shared" si="368"/>
        <v>0</v>
      </c>
      <c r="WTD191" s="349">
        <f t="shared" si="368"/>
        <v>0</v>
      </c>
      <c r="WTE191" s="349">
        <f t="shared" si="368"/>
        <v>0</v>
      </c>
      <c r="WTF191" s="349">
        <f t="shared" si="368"/>
        <v>0</v>
      </c>
      <c r="WTG191" s="349">
        <f t="shared" si="368"/>
        <v>0</v>
      </c>
      <c r="WTH191" s="349">
        <f t="shared" si="368"/>
        <v>0</v>
      </c>
      <c r="WTI191" s="349">
        <f t="shared" si="368"/>
        <v>0</v>
      </c>
      <c r="WTJ191" s="349">
        <f t="shared" si="368"/>
        <v>0</v>
      </c>
      <c r="WTK191" s="349">
        <f t="shared" si="368"/>
        <v>0</v>
      </c>
      <c r="WTL191" s="349">
        <f t="shared" si="368"/>
        <v>0</v>
      </c>
      <c r="WTM191" s="349">
        <f t="shared" si="368"/>
        <v>0</v>
      </c>
      <c r="WTN191" s="349">
        <f t="shared" si="368"/>
        <v>0</v>
      </c>
      <c r="WTO191" s="349">
        <f t="shared" si="368"/>
        <v>0</v>
      </c>
      <c r="WTP191" s="349">
        <f t="shared" si="368"/>
        <v>0</v>
      </c>
      <c r="WTQ191" s="349">
        <f t="shared" si="368"/>
        <v>0</v>
      </c>
      <c r="WTR191" s="349">
        <f t="shared" si="368"/>
        <v>0</v>
      </c>
      <c r="WTS191" s="349">
        <f t="shared" si="368"/>
        <v>0</v>
      </c>
      <c r="WTT191" s="349">
        <f t="shared" si="368"/>
        <v>0</v>
      </c>
      <c r="WTU191" s="349">
        <f t="shared" si="368"/>
        <v>0</v>
      </c>
      <c r="WTV191" s="349">
        <f t="shared" si="368"/>
        <v>0</v>
      </c>
      <c r="WTW191" s="349">
        <f t="shared" si="368"/>
        <v>0</v>
      </c>
      <c r="WTX191" s="349">
        <f t="shared" si="368"/>
        <v>0</v>
      </c>
      <c r="WTY191" s="349">
        <f t="shared" si="368"/>
        <v>0</v>
      </c>
      <c r="WTZ191" s="349">
        <f t="shared" si="368"/>
        <v>0</v>
      </c>
      <c r="WUA191" s="349">
        <f t="shared" si="368"/>
        <v>0</v>
      </c>
      <c r="WUB191" s="349">
        <f t="shared" si="368"/>
        <v>0</v>
      </c>
      <c r="WUC191" s="349">
        <f t="shared" si="368"/>
        <v>0</v>
      </c>
      <c r="WUD191" s="349">
        <f t="shared" si="368"/>
        <v>0</v>
      </c>
      <c r="WUE191" s="349">
        <f t="shared" si="368"/>
        <v>0</v>
      </c>
      <c r="WUF191" s="349">
        <f t="shared" si="368"/>
        <v>0</v>
      </c>
      <c r="WUG191" s="349">
        <f t="shared" si="368"/>
        <v>0</v>
      </c>
      <c r="WUH191" s="349">
        <f t="shared" si="368"/>
        <v>0</v>
      </c>
      <c r="WUI191" s="349">
        <f t="shared" si="368"/>
        <v>0</v>
      </c>
      <c r="WUJ191" s="349">
        <f t="shared" si="368"/>
        <v>0</v>
      </c>
      <c r="WUK191" s="349">
        <f t="shared" si="368"/>
        <v>0</v>
      </c>
      <c r="WUL191" s="349">
        <f t="shared" si="368"/>
        <v>0</v>
      </c>
      <c r="WUM191" s="349">
        <f t="shared" si="368"/>
        <v>0</v>
      </c>
      <c r="WUN191" s="349">
        <f t="shared" si="368"/>
        <v>0</v>
      </c>
      <c r="WUO191" s="349">
        <f t="shared" si="368"/>
        <v>0</v>
      </c>
      <c r="WUP191" s="349">
        <f t="shared" si="368"/>
        <v>0</v>
      </c>
      <c r="WUQ191" s="349">
        <f t="shared" si="368"/>
        <v>0</v>
      </c>
      <c r="WUR191" s="349">
        <f t="shared" si="368"/>
        <v>0</v>
      </c>
      <c r="WUS191" s="349">
        <f t="shared" si="368"/>
        <v>0</v>
      </c>
      <c r="WUT191" s="349">
        <f t="shared" si="368"/>
        <v>0</v>
      </c>
      <c r="WUU191" s="349">
        <f t="shared" si="368"/>
        <v>0</v>
      </c>
      <c r="WUV191" s="349">
        <f t="shared" si="368"/>
        <v>0</v>
      </c>
      <c r="WUW191" s="349">
        <f t="shared" si="368"/>
        <v>0</v>
      </c>
      <c r="WUX191" s="349">
        <f t="shared" si="368"/>
        <v>0</v>
      </c>
      <c r="WUY191" s="349">
        <f t="shared" si="368"/>
        <v>0</v>
      </c>
      <c r="WUZ191" s="349">
        <f t="shared" si="368"/>
        <v>0</v>
      </c>
      <c r="WVA191" s="349">
        <f t="shared" si="368"/>
        <v>0</v>
      </c>
      <c r="WVB191" s="349">
        <f t="shared" si="368"/>
        <v>0</v>
      </c>
      <c r="WVC191" s="349">
        <f t="shared" si="368"/>
        <v>0</v>
      </c>
      <c r="WVD191" s="349">
        <f t="shared" si="368"/>
        <v>0</v>
      </c>
      <c r="WVE191" s="349">
        <f t="shared" si="368"/>
        <v>0</v>
      </c>
      <c r="WVF191" s="349">
        <f t="shared" si="368"/>
        <v>0</v>
      </c>
      <c r="WVG191" s="349">
        <f t="shared" si="368"/>
        <v>0</v>
      </c>
      <c r="WVH191" s="349">
        <f t="shared" si="368"/>
        <v>0</v>
      </c>
      <c r="WVI191" s="349">
        <f t="shared" si="368"/>
        <v>0</v>
      </c>
      <c r="WVJ191" s="349">
        <f t="shared" si="368"/>
        <v>0</v>
      </c>
      <c r="WVK191" s="349">
        <f t="shared" ref="WVK191:WXV191" si="369">WVK18+WVK61+WVK105+WVK148</f>
        <v>0</v>
      </c>
      <c r="WVL191" s="349">
        <f t="shared" si="369"/>
        <v>0</v>
      </c>
      <c r="WVM191" s="349">
        <f t="shared" si="369"/>
        <v>0</v>
      </c>
      <c r="WVN191" s="349">
        <f t="shared" si="369"/>
        <v>0</v>
      </c>
      <c r="WVO191" s="349">
        <f t="shared" si="369"/>
        <v>0</v>
      </c>
      <c r="WVP191" s="349">
        <f t="shared" si="369"/>
        <v>0</v>
      </c>
      <c r="WVQ191" s="349">
        <f t="shared" si="369"/>
        <v>0</v>
      </c>
      <c r="WVR191" s="349">
        <f t="shared" si="369"/>
        <v>0</v>
      </c>
      <c r="WVS191" s="349">
        <f t="shared" si="369"/>
        <v>0</v>
      </c>
      <c r="WVT191" s="349">
        <f t="shared" si="369"/>
        <v>0</v>
      </c>
      <c r="WVU191" s="349">
        <f t="shared" si="369"/>
        <v>0</v>
      </c>
      <c r="WVV191" s="349">
        <f t="shared" si="369"/>
        <v>0</v>
      </c>
      <c r="WVW191" s="349">
        <f t="shared" si="369"/>
        <v>0</v>
      </c>
      <c r="WVX191" s="349">
        <f t="shared" si="369"/>
        <v>0</v>
      </c>
      <c r="WVY191" s="349">
        <f t="shared" si="369"/>
        <v>0</v>
      </c>
      <c r="WVZ191" s="349">
        <f t="shared" si="369"/>
        <v>0</v>
      </c>
      <c r="WWA191" s="349">
        <f t="shared" si="369"/>
        <v>0</v>
      </c>
      <c r="WWB191" s="349">
        <f t="shared" si="369"/>
        <v>0</v>
      </c>
      <c r="WWC191" s="349">
        <f t="shared" si="369"/>
        <v>0</v>
      </c>
      <c r="WWD191" s="349">
        <f t="shared" si="369"/>
        <v>0</v>
      </c>
      <c r="WWE191" s="349">
        <f t="shared" si="369"/>
        <v>0</v>
      </c>
      <c r="WWF191" s="349">
        <f t="shared" si="369"/>
        <v>0</v>
      </c>
      <c r="WWG191" s="349">
        <f t="shared" si="369"/>
        <v>0</v>
      </c>
      <c r="WWH191" s="349">
        <f t="shared" si="369"/>
        <v>0</v>
      </c>
      <c r="WWI191" s="349">
        <f t="shared" si="369"/>
        <v>0</v>
      </c>
      <c r="WWJ191" s="349">
        <f t="shared" si="369"/>
        <v>0</v>
      </c>
      <c r="WWK191" s="349">
        <f t="shared" si="369"/>
        <v>0</v>
      </c>
      <c r="WWL191" s="349">
        <f t="shared" si="369"/>
        <v>0</v>
      </c>
      <c r="WWM191" s="349">
        <f t="shared" si="369"/>
        <v>0</v>
      </c>
      <c r="WWN191" s="349">
        <f t="shared" si="369"/>
        <v>0</v>
      </c>
      <c r="WWO191" s="349">
        <f t="shared" si="369"/>
        <v>0</v>
      </c>
      <c r="WWP191" s="349">
        <f t="shared" si="369"/>
        <v>0</v>
      </c>
      <c r="WWQ191" s="349">
        <f t="shared" si="369"/>
        <v>0</v>
      </c>
      <c r="WWR191" s="349">
        <f t="shared" si="369"/>
        <v>0</v>
      </c>
      <c r="WWS191" s="349">
        <f t="shared" si="369"/>
        <v>0</v>
      </c>
      <c r="WWT191" s="349">
        <f t="shared" si="369"/>
        <v>0</v>
      </c>
      <c r="WWU191" s="349">
        <f t="shared" si="369"/>
        <v>0</v>
      </c>
      <c r="WWV191" s="349">
        <f t="shared" si="369"/>
        <v>0</v>
      </c>
      <c r="WWW191" s="349">
        <f t="shared" si="369"/>
        <v>0</v>
      </c>
      <c r="WWX191" s="349">
        <f t="shared" si="369"/>
        <v>0</v>
      </c>
      <c r="WWY191" s="349">
        <f t="shared" si="369"/>
        <v>0</v>
      </c>
      <c r="WWZ191" s="349">
        <f t="shared" si="369"/>
        <v>0</v>
      </c>
      <c r="WXA191" s="349">
        <f t="shared" si="369"/>
        <v>0</v>
      </c>
      <c r="WXB191" s="349">
        <f t="shared" si="369"/>
        <v>0</v>
      </c>
      <c r="WXC191" s="349">
        <f t="shared" si="369"/>
        <v>0</v>
      </c>
      <c r="WXD191" s="349">
        <f t="shared" si="369"/>
        <v>0</v>
      </c>
      <c r="WXE191" s="349">
        <f t="shared" si="369"/>
        <v>0</v>
      </c>
      <c r="WXF191" s="349">
        <f t="shared" si="369"/>
        <v>0</v>
      </c>
      <c r="WXG191" s="349">
        <f t="shared" si="369"/>
        <v>0</v>
      </c>
      <c r="WXH191" s="349">
        <f t="shared" si="369"/>
        <v>0</v>
      </c>
      <c r="WXI191" s="349">
        <f t="shared" si="369"/>
        <v>0</v>
      </c>
      <c r="WXJ191" s="349">
        <f t="shared" si="369"/>
        <v>0</v>
      </c>
      <c r="WXK191" s="349">
        <f t="shared" si="369"/>
        <v>0</v>
      </c>
      <c r="WXL191" s="349">
        <f t="shared" si="369"/>
        <v>0</v>
      </c>
      <c r="WXM191" s="349">
        <f t="shared" si="369"/>
        <v>0</v>
      </c>
      <c r="WXN191" s="349">
        <f t="shared" si="369"/>
        <v>0</v>
      </c>
      <c r="WXO191" s="349">
        <f t="shared" si="369"/>
        <v>0</v>
      </c>
      <c r="WXP191" s="349">
        <f t="shared" si="369"/>
        <v>0</v>
      </c>
      <c r="WXQ191" s="349">
        <f t="shared" si="369"/>
        <v>0</v>
      </c>
      <c r="WXR191" s="349">
        <f t="shared" si="369"/>
        <v>0</v>
      </c>
      <c r="WXS191" s="349">
        <f t="shared" si="369"/>
        <v>0</v>
      </c>
      <c r="WXT191" s="349">
        <f t="shared" si="369"/>
        <v>0</v>
      </c>
      <c r="WXU191" s="349">
        <f t="shared" si="369"/>
        <v>0</v>
      </c>
      <c r="WXV191" s="349">
        <f t="shared" si="369"/>
        <v>0</v>
      </c>
      <c r="WXW191" s="349">
        <f t="shared" ref="WXW191:XAH191" si="370">WXW18+WXW61+WXW105+WXW148</f>
        <v>0</v>
      </c>
      <c r="WXX191" s="349">
        <f t="shared" si="370"/>
        <v>0</v>
      </c>
      <c r="WXY191" s="349">
        <f t="shared" si="370"/>
        <v>0</v>
      </c>
      <c r="WXZ191" s="349">
        <f t="shared" si="370"/>
        <v>0</v>
      </c>
      <c r="WYA191" s="349">
        <f t="shared" si="370"/>
        <v>0</v>
      </c>
      <c r="WYB191" s="349">
        <f t="shared" si="370"/>
        <v>0</v>
      </c>
      <c r="WYC191" s="349">
        <f t="shared" si="370"/>
        <v>0</v>
      </c>
      <c r="WYD191" s="349">
        <f t="shared" si="370"/>
        <v>0</v>
      </c>
      <c r="WYE191" s="349">
        <f t="shared" si="370"/>
        <v>0</v>
      </c>
      <c r="WYF191" s="349">
        <f t="shared" si="370"/>
        <v>0</v>
      </c>
      <c r="WYG191" s="349">
        <f t="shared" si="370"/>
        <v>0</v>
      </c>
      <c r="WYH191" s="349">
        <f t="shared" si="370"/>
        <v>0</v>
      </c>
      <c r="WYI191" s="349">
        <f t="shared" si="370"/>
        <v>0</v>
      </c>
      <c r="WYJ191" s="349">
        <f t="shared" si="370"/>
        <v>0</v>
      </c>
      <c r="WYK191" s="349">
        <f t="shared" si="370"/>
        <v>0</v>
      </c>
      <c r="WYL191" s="349">
        <f t="shared" si="370"/>
        <v>0</v>
      </c>
      <c r="WYM191" s="349">
        <f t="shared" si="370"/>
        <v>0</v>
      </c>
      <c r="WYN191" s="349">
        <f t="shared" si="370"/>
        <v>0</v>
      </c>
      <c r="WYO191" s="349">
        <f t="shared" si="370"/>
        <v>0</v>
      </c>
      <c r="WYP191" s="349">
        <f t="shared" si="370"/>
        <v>0</v>
      </c>
      <c r="WYQ191" s="349">
        <f t="shared" si="370"/>
        <v>0</v>
      </c>
      <c r="WYR191" s="349">
        <f t="shared" si="370"/>
        <v>0</v>
      </c>
      <c r="WYS191" s="349">
        <f t="shared" si="370"/>
        <v>0</v>
      </c>
      <c r="WYT191" s="349">
        <f t="shared" si="370"/>
        <v>0</v>
      </c>
      <c r="WYU191" s="349">
        <f t="shared" si="370"/>
        <v>0</v>
      </c>
      <c r="WYV191" s="349">
        <f t="shared" si="370"/>
        <v>0</v>
      </c>
      <c r="WYW191" s="349">
        <f t="shared" si="370"/>
        <v>0</v>
      </c>
      <c r="WYX191" s="349">
        <f t="shared" si="370"/>
        <v>0</v>
      </c>
      <c r="WYY191" s="349">
        <f t="shared" si="370"/>
        <v>0</v>
      </c>
      <c r="WYZ191" s="349">
        <f t="shared" si="370"/>
        <v>0</v>
      </c>
      <c r="WZA191" s="349">
        <f t="shared" si="370"/>
        <v>0</v>
      </c>
      <c r="WZB191" s="349">
        <f t="shared" si="370"/>
        <v>0</v>
      </c>
      <c r="WZC191" s="349">
        <f t="shared" si="370"/>
        <v>0</v>
      </c>
      <c r="WZD191" s="349">
        <f t="shared" si="370"/>
        <v>0</v>
      </c>
      <c r="WZE191" s="349">
        <f t="shared" si="370"/>
        <v>0</v>
      </c>
      <c r="WZF191" s="349">
        <f t="shared" si="370"/>
        <v>0</v>
      </c>
      <c r="WZG191" s="349">
        <f t="shared" si="370"/>
        <v>0</v>
      </c>
      <c r="WZH191" s="349">
        <f t="shared" si="370"/>
        <v>0</v>
      </c>
      <c r="WZI191" s="349">
        <f t="shared" si="370"/>
        <v>0</v>
      </c>
      <c r="WZJ191" s="349">
        <f t="shared" si="370"/>
        <v>0</v>
      </c>
      <c r="WZK191" s="349">
        <f t="shared" si="370"/>
        <v>0</v>
      </c>
      <c r="WZL191" s="349">
        <f t="shared" si="370"/>
        <v>0</v>
      </c>
      <c r="WZM191" s="349">
        <f t="shared" si="370"/>
        <v>0</v>
      </c>
      <c r="WZN191" s="349">
        <f t="shared" si="370"/>
        <v>0</v>
      </c>
      <c r="WZO191" s="349">
        <f t="shared" si="370"/>
        <v>0</v>
      </c>
      <c r="WZP191" s="349">
        <f t="shared" si="370"/>
        <v>0</v>
      </c>
      <c r="WZQ191" s="349">
        <f t="shared" si="370"/>
        <v>0</v>
      </c>
      <c r="WZR191" s="349">
        <f t="shared" si="370"/>
        <v>0</v>
      </c>
      <c r="WZS191" s="349">
        <f t="shared" si="370"/>
        <v>0</v>
      </c>
      <c r="WZT191" s="349">
        <f t="shared" si="370"/>
        <v>0</v>
      </c>
      <c r="WZU191" s="349">
        <f t="shared" si="370"/>
        <v>0</v>
      </c>
      <c r="WZV191" s="349">
        <f t="shared" si="370"/>
        <v>0</v>
      </c>
      <c r="WZW191" s="349">
        <f t="shared" si="370"/>
        <v>0</v>
      </c>
      <c r="WZX191" s="349">
        <f t="shared" si="370"/>
        <v>0</v>
      </c>
      <c r="WZY191" s="349">
        <f t="shared" si="370"/>
        <v>0</v>
      </c>
      <c r="WZZ191" s="349">
        <f t="shared" si="370"/>
        <v>0</v>
      </c>
      <c r="XAA191" s="349">
        <f t="shared" si="370"/>
        <v>0</v>
      </c>
      <c r="XAB191" s="349">
        <f t="shared" si="370"/>
        <v>0</v>
      </c>
      <c r="XAC191" s="349">
        <f t="shared" si="370"/>
        <v>0</v>
      </c>
      <c r="XAD191" s="349">
        <f t="shared" si="370"/>
        <v>0</v>
      </c>
      <c r="XAE191" s="349">
        <f t="shared" si="370"/>
        <v>0</v>
      </c>
      <c r="XAF191" s="349">
        <f t="shared" si="370"/>
        <v>0</v>
      </c>
      <c r="XAG191" s="349">
        <f t="shared" si="370"/>
        <v>0</v>
      </c>
      <c r="XAH191" s="349">
        <f t="shared" si="370"/>
        <v>0</v>
      </c>
      <c r="XAI191" s="349">
        <f t="shared" ref="XAI191:XCT191" si="371">XAI18+XAI61+XAI105+XAI148</f>
        <v>0</v>
      </c>
      <c r="XAJ191" s="349">
        <f t="shared" si="371"/>
        <v>0</v>
      </c>
      <c r="XAK191" s="349">
        <f t="shared" si="371"/>
        <v>0</v>
      </c>
      <c r="XAL191" s="349">
        <f t="shared" si="371"/>
        <v>0</v>
      </c>
      <c r="XAM191" s="349">
        <f t="shared" si="371"/>
        <v>0</v>
      </c>
      <c r="XAN191" s="349">
        <f t="shared" si="371"/>
        <v>0</v>
      </c>
      <c r="XAO191" s="349">
        <f t="shared" si="371"/>
        <v>0</v>
      </c>
      <c r="XAP191" s="349">
        <f t="shared" si="371"/>
        <v>0</v>
      </c>
      <c r="XAQ191" s="349">
        <f t="shared" si="371"/>
        <v>0</v>
      </c>
      <c r="XAR191" s="349">
        <f t="shared" si="371"/>
        <v>0</v>
      </c>
      <c r="XAS191" s="349">
        <f t="shared" si="371"/>
        <v>0</v>
      </c>
      <c r="XAT191" s="349">
        <f t="shared" si="371"/>
        <v>0</v>
      </c>
      <c r="XAU191" s="349">
        <f t="shared" si="371"/>
        <v>0</v>
      </c>
      <c r="XAV191" s="349">
        <f t="shared" si="371"/>
        <v>0</v>
      </c>
      <c r="XAW191" s="349">
        <f t="shared" si="371"/>
        <v>0</v>
      </c>
      <c r="XAX191" s="349">
        <f t="shared" si="371"/>
        <v>0</v>
      </c>
      <c r="XAY191" s="349">
        <f t="shared" si="371"/>
        <v>0</v>
      </c>
      <c r="XAZ191" s="349">
        <f t="shared" si="371"/>
        <v>0</v>
      </c>
      <c r="XBA191" s="349">
        <f t="shared" si="371"/>
        <v>0</v>
      </c>
      <c r="XBB191" s="349">
        <f t="shared" si="371"/>
        <v>0</v>
      </c>
      <c r="XBC191" s="349">
        <f t="shared" si="371"/>
        <v>0</v>
      </c>
      <c r="XBD191" s="349">
        <f t="shared" si="371"/>
        <v>0</v>
      </c>
      <c r="XBE191" s="349">
        <f t="shared" si="371"/>
        <v>0</v>
      </c>
      <c r="XBF191" s="349">
        <f t="shared" si="371"/>
        <v>0</v>
      </c>
      <c r="XBG191" s="349">
        <f t="shared" si="371"/>
        <v>0</v>
      </c>
      <c r="XBH191" s="349">
        <f t="shared" si="371"/>
        <v>0</v>
      </c>
      <c r="XBI191" s="349">
        <f t="shared" si="371"/>
        <v>0</v>
      </c>
      <c r="XBJ191" s="349">
        <f t="shared" si="371"/>
        <v>0</v>
      </c>
      <c r="XBK191" s="349">
        <f t="shared" si="371"/>
        <v>0</v>
      </c>
      <c r="XBL191" s="349">
        <f t="shared" si="371"/>
        <v>0</v>
      </c>
      <c r="XBM191" s="349">
        <f t="shared" si="371"/>
        <v>0</v>
      </c>
      <c r="XBN191" s="349">
        <f t="shared" si="371"/>
        <v>0</v>
      </c>
      <c r="XBO191" s="349">
        <f t="shared" si="371"/>
        <v>0</v>
      </c>
      <c r="XBP191" s="349">
        <f t="shared" si="371"/>
        <v>0</v>
      </c>
      <c r="XBQ191" s="349">
        <f t="shared" si="371"/>
        <v>0</v>
      </c>
      <c r="XBR191" s="349">
        <f t="shared" si="371"/>
        <v>0</v>
      </c>
      <c r="XBS191" s="349">
        <f t="shared" si="371"/>
        <v>0</v>
      </c>
      <c r="XBT191" s="349">
        <f t="shared" si="371"/>
        <v>0</v>
      </c>
      <c r="XBU191" s="349">
        <f t="shared" si="371"/>
        <v>0</v>
      </c>
      <c r="XBV191" s="349">
        <f t="shared" si="371"/>
        <v>0</v>
      </c>
      <c r="XBW191" s="349">
        <f t="shared" si="371"/>
        <v>0</v>
      </c>
      <c r="XBX191" s="349">
        <f t="shared" si="371"/>
        <v>0</v>
      </c>
      <c r="XBY191" s="349">
        <f t="shared" si="371"/>
        <v>0</v>
      </c>
      <c r="XBZ191" s="349">
        <f t="shared" si="371"/>
        <v>0</v>
      </c>
      <c r="XCA191" s="349">
        <f t="shared" si="371"/>
        <v>0</v>
      </c>
      <c r="XCB191" s="349">
        <f t="shared" si="371"/>
        <v>0</v>
      </c>
      <c r="XCC191" s="349">
        <f t="shared" si="371"/>
        <v>0</v>
      </c>
      <c r="XCD191" s="349">
        <f t="shared" si="371"/>
        <v>0</v>
      </c>
      <c r="XCE191" s="349">
        <f t="shared" si="371"/>
        <v>0</v>
      </c>
      <c r="XCF191" s="349">
        <f t="shared" si="371"/>
        <v>0</v>
      </c>
      <c r="XCG191" s="349">
        <f t="shared" si="371"/>
        <v>0</v>
      </c>
      <c r="XCH191" s="349">
        <f t="shared" si="371"/>
        <v>0</v>
      </c>
      <c r="XCI191" s="349">
        <f t="shared" si="371"/>
        <v>0</v>
      </c>
      <c r="XCJ191" s="349">
        <f t="shared" si="371"/>
        <v>0</v>
      </c>
      <c r="XCK191" s="349">
        <f t="shared" si="371"/>
        <v>0</v>
      </c>
      <c r="XCL191" s="349">
        <f t="shared" si="371"/>
        <v>0</v>
      </c>
      <c r="XCM191" s="349">
        <f t="shared" si="371"/>
        <v>0</v>
      </c>
      <c r="XCN191" s="349">
        <f t="shared" si="371"/>
        <v>0</v>
      </c>
      <c r="XCO191" s="349">
        <f t="shared" si="371"/>
        <v>0</v>
      </c>
      <c r="XCP191" s="349">
        <f t="shared" si="371"/>
        <v>0</v>
      </c>
      <c r="XCQ191" s="349">
        <f t="shared" si="371"/>
        <v>0</v>
      </c>
      <c r="XCR191" s="349">
        <f t="shared" si="371"/>
        <v>0</v>
      </c>
      <c r="XCS191" s="349">
        <f t="shared" si="371"/>
        <v>0</v>
      </c>
      <c r="XCT191" s="349">
        <f t="shared" si="371"/>
        <v>0</v>
      </c>
      <c r="XCU191" s="349">
        <f t="shared" ref="XCU191:XFD191" si="372">XCU18+XCU61+XCU105+XCU148</f>
        <v>0</v>
      </c>
      <c r="XCV191" s="349">
        <f t="shared" si="372"/>
        <v>0</v>
      </c>
      <c r="XCW191" s="349">
        <f t="shared" si="372"/>
        <v>0</v>
      </c>
      <c r="XCX191" s="349">
        <f t="shared" si="372"/>
        <v>0</v>
      </c>
      <c r="XCY191" s="349">
        <f t="shared" si="372"/>
        <v>0</v>
      </c>
      <c r="XCZ191" s="349">
        <f t="shared" si="372"/>
        <v>0</v>
      </c>
      <c r="XDA191" s="349">
        <f t="shared" si="372"/>
        <v>0</v>
      </c>
      <c r="XDB191" s="349">
        <f t="shared" si="372"/>
        <v>0</v>
      </c>
      <c r="XDC191" s="349">
        <f t="shared" si="372"/>
        <v>0</v>
      </c>
      <c r="XDD191" s="349">
        <f t="shared" si="372"/>
        <v>0</v>
      </c>
      <c r="XDE191" s="349">
        <f t="shared" si="372"/>
        <v>0</v>
      </c>
      <c r="XDF191" s="349">
        <f t="shared" si="372"/>
        <v>0</v>
      </c>
      <c r="XDG191" s="349">
        <f t="shared" si="372"/>
        <v>0</v>
      </c>
      <c r="XDH191" s="349">
        <f t="shared" si="372"/>
        <v>0</v>
      </c>
      <c r="XDI191" s="349">
        <f t="shared" si="372"/>
        <v>0</v>
      </c>
      <c r="XDJ191" s="349">
        <f t="shared" si="372"/>
        <v>0</v>
      </c>
      <c r="XDK191" s="349">
        <f t="shared" si="372"/>
        <v>0</v>
      </c>
      <c r="XDL191" s="349">
        <f t="shared" si="372"/>
        <v>0</v>
      </c>
      <c r="XDM191" s="349">
        <f t="shared" si="372"/>
        <v>0</v>
      </c>
      <c r="XDN191" s="349">
        <f t="shared" si="372"/>
        <v>0</v>
      </c>
      <c r="XDO191" s="349">
        <f t="shared" si="372"/>
        <v>0</v>
      </c>
      <c r="XDP191" s="349">
        <f t="shared" si="372"/>
        <v>0</v>
      </c>
      <c r="XDQ191" s="349">
        <f t="shared" si="372"/>
        <v>0</v>
      </c>
      <c r="XDR191" s="349">
        <f t="shared" si="372"/>
        <v>0</v>
      </c>
      <c r="XDS191" s="349">
        <f t="shared" si="372"/>
        <v>0</v>
      </c>
      <c r="XDT191" s="349">
        <f t="shared" si="372"/>
        <v>0</v>
      </c>
      <c r="XDU191" s="349">
        <f t="shared" si="372"/>
        <v>0</v>
      </c>
      <c r="XDV191" s="349">
        <f t="shared" si="372"/>
        <v>0</v>
      </c>
      <c r="XDW191" s="349">
        <f t="shared" si="372"/>
        <v>0</v>
      </c>
      <c r="XDX191" s="349">
        <f t="shared" si="372"/>
        <v>0</v>
      </c>
      <c r="XDY191" s="349">
        <f t="shared" si="372"/>
        <v>0</v>
      </c>
      <c r="XDZ191" s="349">
        <f t="shared" si="372"/>
        <v>0</v>
      </c>
      <c r="XEA191" s="349">
        <f t="shared" si="372"/>
        <v>0</v>
      </c>
      <c r="XEB191" s="349">
        <f t="shared" si="372"/>
        <v>0</v>
      </c>
      <c r="XEC191" s="349">
        <f t="shared" si="372"/>
        <v>0</v>
      </c>
      <c r="XED191" s="349">
        <f t="shared" si="372"/>
        <v>0</v>
      </c>
      <c r="XEE191" s="349">
        <f t="shared" si="372"/>
        <v>0</v>
      </c>
      <c r="XEF191" s="349">
        <f t="shared" si="372"/>
        <v>0</v>
      </c>
      <c r="XEG191" s="349">
        <f t="shared" si="372"/>
        <v>0</v>
      </c>
      <c r="XEH191" s="349">
        <f t="shared" si="372"/>
        <v>0</v>
      </c>
      <c r="XEI191" s="349">
        <f t="shared" si="372"/>
        <v>0</v>
      </c>
      <c r="XEJ191" s="349">
        <f t="shared" si="372"/>
        <v>0</v>
      </c>
      <c r="XEK191" s="349">
        <f t="shared" si="372"/>
        <v>0</v>
      </c>
      <c r="XEL191" s="349">
        <f t="shared" si="372"/>
        <v>0</v>
      </c>
      <c r="XEM191" s="349">
        <f t="shared" si="372"/>
        <v>0</v>
      </c>
      <c r="XEN191" s="349">
        <f t="shared" si="372"/>
        <v>0</v>
      </c>
      <c r="XEO191" s="349">
        <f t="shared" si="372"/>
        <v>0</v>
      </c>
      <c r="XEP191" s="349">
        <f t="shared" si="372"/>
        <v>0</v>
      </c>
      <c r="XEQ191" s="349">
        <f t="shared" si="372"/>
        <v>0</v>
      </c>
      <c r="XER191" s="349">
        <f t="shared" si="372"/>
        <v>0</v>
      </c>
      <c r="XES191" s="349">
        <f t="shared" si="372"/>
        <v>0</v>
      </c>
      <c r="XET191" s="349">
        <f t="shared" si="372"/>
        <v>0</v>
      </c>
      <c r="XEU191" s="349">
        <f t="shared" si="372"/>
        <v>0</v>
      </c>
      <c r="XEV191" s="349">
        <f t="shared" si="372"/>
        <v>0</v>
      </c>
      <c r="XEW191" s="349">
        <f t="shared" si="372"/>
        <v>0</v>
      </c>
      <c r="XEX191" s="349">
        <f t="shared" si="372"/>
        <v>0</v>
      </c>
      <c r="XEY191" s="349">
        <f t="shared" si="372"/>
        <v>0</v>
      </c>
      <c r="XEZ191" s="349">
        <f t="shared" si="372"/>
        <v>0</v>
      </c>
      <c r="XFA191" s="349">
        <f t="shared" si="372"/>
        <v>0</v>
      </c>
      <c r="XFB191" s="349">
        <f t="shared" si="372"/>
        <v>0</v>
      </c>
      <c r="XFC191" s="349">
        <f t="shared" si="372"/>
        <v>0</v>
      </c>
      <c r="XFD191" s="349">
        <f t="shared" si="372"/>
        <v>0</v>
      </c>
    </row>
    <row r="192" spans="1:16384" ht="15" customHeight="1" x14ac:dyDescent="0.25">
      <c r="A192" s="710" t="s">
        <v>682</v>
      </c>
      <c r="B192" s="349">
        <f t="shared" ref="B192:AC192" si="373">B19+B62+B106+B149</f>
        <v>186712</v>
      </c>
      <c r="C192" s="349">
        <f t="shared" si="373"/>
        <v>1748</v>
      </c>
      <c r="D192" s="349">
        <f t="shared" si="373"/>
        <v>53135</v>
      </c>
      <c r="E192" s="349">
        <f t="shared" si="373"/>
        <v>89925</v>
      </c>
      <c r="F192" s="349">
        <f t="shared" si="373"/>
        <v>41904</v>
      </c>
      <c r="G192" s="349">
        <f t="shared" si="373"/>
        <v>310815</v>
      </c>
      <c r="H192" s="349">
        <f t="shared" si="373"/>
        <v>14117</v>
      </c>
      <c r="I192" s="349">
        <f t="shared" si="373"/>
        <v>4011</v>
      </c>
      <c r="J192" s="349">
        <f t="shared" si="373"/>
        <v>21458</v>
      </c>
      <c r="K192" s="349">
        <f t="shared" si="373"/>
        <v>5174</v>
      </c>
      <c r="L192" s="349">
        <f t="shared" si="373"/>
        <v>8786</v>
      </c>
      <c r="M192" s="349">
        <f t="shared" si="373"/>
        <v>23772</v>
      </c>
      <c r="N192" s="349">
        <f t="shared" si="373"/>
        <v>8837</v>
      </c>
      <c r="O192" s="349">
        <f t="shared" si="373"/>
        <v>57165</v>
      </c>
      <c r="P192" s="349">
        <f t="shared" si="373"/>
        <v>3303</v>
      </c>
      <c r="Q192" s="349">
        <f t="shared" si="373"/>
        <v>19431</v>
      </c>
      <c r="R192" s="349">
        <f t="shared" si="373"/>
        <v>0</v>
      </c>
      <c r="S192" s="349">
        <f t="shared" si="373"/>
        <v>4904</v>
      </c>
      <c r="T192" s="349">
        <f t="shared" si="373"/>
        <v>2765</v>
      </c>
      <c r="U192" s="349">
        <f t="shared" si="373"/>
        <v>2409</v>
      </c>
      <c r="V192" s="349">
        <f t="shared" si="373"/>
        <v>3130</v>
      </c>
      <c r="W192" s="349">
        <f t="shared" si="373"/>
        <v>4205</v>
      </c>
      <c r="X192" s="349">
        <f t="shared" si="373"/>
        <v>3245</v>
      </c>
      <c r="Y192" s="349">
        <f t="shared" si="373"/>
        <v>8564</v>
      </c>
      <c r="Z192" s="349">
        <f t="shared" si="373"/>
        <v>24663</v>
      </c>
      <c r="AA192" s="349">
        <f t="shared" si="373"/>
        <v>23399</v>
      </c>
      <c r="AB192" s="349">
        <f t="shared" si="373"/>
        <v>732</v>
      </c>
      <c r="AC192" s="349">
        <f t="shared" si="373"/>
        <v>52873</v>
      </c>
      <c r="AD192" s="349">
        <f>AD19+AD62+AD106+AD149</f>
        <v>13872</v>
      </c>
      <c r="AE192" s="633" t="str">
        <f t="shared" si="105"/>
        <v>TRUE</v>
      </c>
      <c r="AF192" s="633" t="str">
        <f t="shared" si="106"/>
        <v>TRUE</v>
      </c>
      <c r="AG192" s="633" t="str">
        <f t="shared" si="107"/>
        <v>TRUE</v>
      </c>
    </row>
    <row r="193" spans="1:33" ht="15" customHeight="1" x14ac:dyDescent="0.25">
      <c r="A193" s="710" t="s">
        <v>716</v>
      </c>
      <c r="B193" s="349">
        <f t="shared" ref="B193:AC193" si="374">B20+B63+B107+B150</f>
        <v>189887</v>
      </c>
      <c r="C193" s="349">
        <f t="shared" si="374"/>
        <v>1832</v>
      </c>
      <c r="D193" s="349">
        <f t="shared" si="374"/>
        <v>54065</v>
      </c>
      <c r="E193" s="349">
        <f t="shared" si="374"/>
        <v>91026</v>
      </c>
      <c r="F193" s="349">
        <f t="shared" si="374"/>
        <v>42964</v>
      </c>
      <c r="G193" s="349">
        <f t="shared" si="374"/>
        <v>315581</v>
      </c>
      <c r="H193" s="349">
        <f t="shared" si="374"/>
        <v>14558</v>
      </c>
      <c r="I193" s="349">
        <f t="shared" si="374"/>
        <v>4084</v>
      </c>
      <c r="J193" s="349">
        <f t="shared" si="374"/>
        <v>22309</v>
      </c>
      <c r="K193" s="349">
        <f t="shared" si="374"/>
        <v>5307</v>
      </c>
      <c r="L193" s="349">
        <f t="shared" si="374"/>
        <v>9407</v>
      </c>
      <c r="M193" s="349">
        <f t="shared" si="374"/>
        <v>24069</v>
      </c>
      <c r="N193" s="349">
        <f t="shared" si="374"/>
        <v>8923</v>
      </c>
      <c r="O193" s="349">
        <f t="shared" si="374"/>
        <v>57183</v>
      </c>
      <c r="P193" s="349">
        <f t="shared" si="374"/>
        <v>3320</v>
      </c>
      <c r="Q193" s="349">
        <f t="shared" si="374"/>
        <v>19440</v>
      </c>
      <c r="R193" s="349">
        <f t="shared" si="374"/>
        <v>0</v>
      </c>
      <c r="S193" s="349">
        <f t="shared" si="374"/>
        <v>5127</v>
      </c>
      <c r="T193" s="349">
        <f t="shared" si="374"/>
        <v>2897</v>
      </c>
      <c r="U193" s="349">
        <f t="shared" si="374"/>
        <v>2404</v>
      </c>
      <c r="V193" s="349">
        <f t="shared" si="374"/>
        <v>3220</v>
      </c>
      <c r="W193" s="349">
        <f t="shared" si="374"/>
        <v>4186</v>
      </c>
      <c r="X193" s="349">
        <f t="shared" si="374"/>
        <v>3453</v>
      </c>
      <c r="Y193" s="349">
        <f t="shared" si="374"/>
        <v>8512</v>
      </c>
      <c r="Z193" s="349">
        <f t="shared" si="374"/>
        <v>25050</v>
      </c>
      <c r="AA193" s="349">
        <f t="shared" si="374"/>
        <v>24148</v>
      </c>
      <c r="AB193" s="349">
        <f t="shared" si="374"/>
        <v>818</v>
      </c>
      <c r="AC193" s="349">
        <f t="shared" si="374"/>
        <v>52726</v>
      </c>
      <c r="AD193" s="349">
        <f>AD20+AD63+AD107+AD150</f>
        <v>14440</v>
      </c>
      <c r="AE193" s="633" t="str">
        <f t="shared" si="105"/>
        <v>TRUE</v>
      </c>
      <c r="AF193" s="633" t="str">
        <f t="shared" si="106"/>
        <v>TRUE</v>
      </c>
      <c r="AG193" s="633" t="str">
        <f t="shared" si="107"/>
        <v>TRUE</v>
      </c>
    </row>
    <row r="194" spans="1:33" ht="15" customHeight="1" x14ac:dyDescent="0.25">
      <c r="A194" s="710" t="s">
        <v>868</v>
      </c>
      <c r="B194" s="349">
        <f>B21+B64+B108+B151</f>
        <v>168812</v>
      </c>
      <c r="C194" s="349">
        <f t="shared" ref="C194:AC194" si="375">C21+C64+C108+C151</f>
        <v>1690</v>
      </c>
      <c r="D194" s="349">
        <f t="shared" si="375"/>
        <v>47124</v>
      </c>
      <c r="E194" s="349">
        <f t="shared" si="375"/>
        <v>80733</v>
      </c>
      <c r="F194" s="349">
        <f t="shared" si="375"/>
        <v>39265</v>
      </c>
      <c r="G194" s="349">
        <f t="shared" si="375"/>
        <v>266654</v>
      </c>
      <c r="H194" s="349">
        <f t="shared" si="375"/>
        <v>12910</v>
      </c>
      <c r="I194" s="349">
        <f t="shared" si="375"/>
        <v>3797</v>
      </c>
      <c r="J194" s="349">
        <f t="shared" si="375"/>
        <v>20140</v>
      </c>
      <c r="K194" s="349">
        <f t="shared" si="375"/>
        <v>4792</v>
      </c>
      <c r="L194" s="349">
        <f t="shared" si="375"/>
        <v>9107</v>
      </c>
      <c r="M194" s="349">
        <f t="shared" si="375"/>
        <v>22410</v>
      </c>
      <c r="N194" s="349">
        <f t="shared" si="375"/>
        <v>7284</v>
      </c>
      <c r="O194" s="349">
        <f t="shared" si="375"/>
        <v>47845</v>
      </c>
      <c r="P194" s="349">
        <f t="shared" si="375"/>
        <v>2840</v>
      </c>
      <c r="Q194" s="349">
        <f t="shared" si="375"/>
        <v>18074</v>
      </c>
      <c r="R194" s="349">
        <f t="shared" si="375"/>
        <v>0</v>
      </c>
      <c r="S194" s="349">
        <f t="shared" si="375"/>
        <v>4514</v>
      </c>
      <c r="T194" s="349">
        <f t="shared" si="375"/>
        <v>2841</v>
      </c>
      <c r="U194" s="349">
        <f t="shared" si="375"/>
        <v>2282</v>
      </c>
      <c r="V194" s="349">
        <f t="shared" si="375"/>
        <v>2787</v>
      </c>
      <c r="W194" s="349">
        <f t="shared" si="375"/>
        <v>3985</v>
      </c>
      <c r="X194" s="349">
        <f t="shared" si="375"/>
        <v>3204</v>
      </c>
      <c r="Y194" s="349">
        <f t="shared" si="375"/>
        <v>5824</v>
      </c>
      <c r="Z194" s="349">
        <f t="shared" si="375"/>
        <v>19525</v>
      </c>
      <c r="AA194" s="349">
        <f t="shared" si="375"/>
        <v>19141</v>
      </c>
      <c r="AB194" s="349">
        <f t="shared" si="375"/>
        <v>693</v>
      </c>
      <c r="AC194" s="349">
        <f t="shared" si="375"/>
        <v>38968</v>
      </c>
      <c r="AD194" s="349">
        <f>AD21+AD64+AD108+AD151</f>
        <v>13691</v>
      </c>
      <c r="AE194" s="633" t="str">
        <f t="shared" si="105"/>
        <v>TRUE</v>
      </c>
      <c r="AF194" s="633" t="str">
        <f t="shared" si="106"/>
        <v>TRUE</v>
      </c>
      <c r="AG194" s="633" t="str">
        <f t="shared" si="107"/>
        <v>TRUE</v>
      </c>
    </row>
    <row r="195" spans="1:33" ht="15" customHeight="1" x14ac:dyDescent="0.25">
      <c r="A195" s="711" t="s">
        <v>425</v>
      </c>
      <c r="B195" s="350" t="str">
        <f>IFERROR(CONCATENATE(TEXT(B194,"#,###")," (",ROUND(B190*100,1),"%)"),"-")</f>
        <v>168,812 (-9.4%)</v>
      </c>
      <c r="C195" s="350" t="str">
        <f t="shared" ref="C195:AA195" si="376">IFERROR(CONCATENATE(TEXT(C194,"#,###")," (",ROUND(C190*100,1),"%)"),"-")</f>
        <v>1,690 (-6.5%)</v>
      </c>
      <c r="D195" s="350" t="str">
        <f t="shared" si="376"/>
        <v>47,124 (-11.2%)</v>
      </c>
      <c r="E195" s="350" t="str">
        <f t="shared" si="376"/>
        <v>80,733 (-9.7%)</v>
      </c>
      <c r="F195" s="350" t="str">
        <f t="shared" si="376"/>
        <v>39,265 (-6.5%)</v>
      </c>
      <c r="G195" s="350" t="str">
        <f t="shared" si="376"/>
        <v>266,654 (-14.2%)</v>
      </c>
      <c r="H195" s="350" t="str">
        <f t="shared" si="376"/>
        <v>12,910 (-10.5%)</v>
      </c>
      <c r="I195" s="350" t="str">
        <f t="shared" si="376"/>
        <v>3,797 (-4.5%)</v>
      </c>
      <c r="J195" s="350" t="str">
        <f t="shared" si="376"/>
        <v>20,140 (-6.2%)</v>
      </c>
      <c r="K195" s="350" t="str">
        <f t="shared" si="376"/>
        <v>4,792 (-7.5%)</v>
      </c>
      <c r="L195" s="350" t="str">
        <f t="shared" si="376"/>
        <v>9,107 (1.7%)</v>
      </c>
      <c r="M195" s="350" t="str">
        <f t="shared" si="376"/>
        <v>22,410 (-5.9%)</v>
      </c>
      <c r="N195" s="350" t="str">
        <f t="shared" si="376"/>
        <v>7,284 (-15.7%)</v>
      </c>
      <c r="O195" s="350" t="str">
        <f t="shared" si="376"/>
        <v>47,845 (-15.2%)</v>
      </c>
      <c r="P195" s="350" t="str">
        <f t="shared" si="376"/>
        <v>2,840 (-12.8%)</v>
      </c>
      <c r="Q195" s="350" t="str">
        <f t="shared" si="376"/>
        <v>18,074 (-6%)</v>
      </c>
      <c r="R195" s="350" t="str">
        <f t="shared" si="376"/>
        <v>-</v>
      </c>
      <c r="S195" s="350" t="str">
        <f t="shared" si="376"/>
        <v>4,514 (-10.3%)</v>
      </c>
      <c r="T195" s="350" t="str">
        <f t="shared" si="376"/>
        <v>2,841 (0.1%)</v>
      </c>
      <c r="U195" s="350" t="str">
        <f t="shared" si="376"/>
        <v>2,282 (-5.9%)</v>
      </c>
      <c r="V195" s="350" t="str">
        <f t="shared" si="376"/>
        <v>2,787 (-10.4%)</v>
      </c>
      <c r="W195" s="350" t="str">
        <f t="shared" si="376"/>
        <v>3,985 (-5.4%)</v>
      </c>
      <c r="X195" s="350" t="str">
        <f t="shared" si="376"/>
        <v>3,204 (-4%)</v>
      </c>
      <c r="Y195" s="350" t="str">
        <f t="shared" si="376"/>
        <v>5,824 (-30.8%)</v>
      </c>
      <c r="Z195" s="350" t="str">
        <f t="shared" si="376"/>
        <v>19,525 (-22.2%)</v>
      </c>
      <c r="AA195" s="350" t="str">
        <f t="shared" si="376"/>
        <v>19,141 (-18.4%)</v>
      </c>
      <c r="AB195" s="350" t="str">
        <f t="shared" ref="AB195:AD195" si="377">IFERROR(CONCATENATE(AB194," (",ROUND(AB190*100,1),"%)"),"-")</f>
        <v>693 (-11.2%)</v>
      </c>
      <c r="AC195" s="350" t="str">
        <f t="shared" si="377"/>
        <v>38968 (-26.1%)</v>
      </c>
      <c r="AD195" s="350" t="str">
        <f t="shared" si="377"/>
        <v>13691 (-1.7%)</v>
      </c>
      <c r="AE195" s="633"/>
      <c r="AF195" s="633"/>
      <c r="AG195" s="633"/>
    </row>
    <row r="196" spans="1:33" ht="15" customHeight="1" x14ac:dyDescent="0.25">
      <c r="A196" s="711" t="s">
        <v>237</v>
      </c>
      <c r="B196" s="351" t="str">
        <f t="shared" ref="B196:R196" si="378">IFERROR(IF(ABS(AVERAGE(B191:B193)-B194)&gt;1.96*SQRT((AVERAGE(B191:B193)/3)+B194),"Sig","Not Sig"),"-")</f>
        <v>Sig</v>
      </c>
      <c r="C196" s="351" t="str">
        <f t="shared" si="378"/>
        <v>Sig</v>
      </c>
      <c r="D196" s="351" t="str">
        <f t="shared" si="378"/>
        <v>Sig</v>
      </c>
      <c r="E196" s="351" t="str">
        <f t="shared" si="378"/>
        <v>Sig</v>
      </c>
      <c r="F196" s="351" t="str">
        <f t="shared" si="378"/>
        <v>Sig</v>
      </c>
      <c r="G196" s="351" t="str">
        <f t="shared" si="378"/>
        <v>Sig</v>
      </c>
      <c r="H196" s="351" t="str">
        <f t="shared" si="378"/>
        <v>Sig</v>
      </c>
      <c r="I196" s="351" t="str">
        <f t="shared" si="378"/>
        <v>Sig</v>
      </c>
      <c r="J196" s="351" t="str">
        <f t="shared" si="378"/>
        <v>Sig</v>
      </c>
      <c r="K196" s="351" t="str">
        <f t="shared" si="378"/>
        <v>Sig</v>
      </c>
      <c r="L196" s="351" t="str">
        <f t="shared" si="378"/>
        <v>Not Sig</v>
      </c>
      <c r="M196" s="351" t="str">
        <f t="shared" si="378"/>
        <v>Sig</v>
      </c>
      <c r="N196" s="351" t="str">
        <f t="shared" si="378"/>
        <v>Sig</v>
      </c>
      <c r="O196" s="351" t="str">
        <f t="shared" si="378"/>
        <v>Sig</v>
      </c>
      <c r="P196" s="351" t="str">
        <f t="shared" si="378"/>
        <v>Sig</v>
      </c>
      <c r="Q196" s="351" t="str">
        <f t="shared" si="378"/>
        <v>Sig</v>
      </c>
      <c r="R196" s="351" t="str">
        <f t="shared" si="378"/>
        <v>Not Sig</v>
      </c>
      <c r="S196" s="351" t="str">
        <f>IFERROR(IF(ABS(AVERAGE(S191:S193)-S194)&gt;1.96*SQRT((AVERAGE(S191:S193)/3)+S194),"Sig","Not Sig"),"-")</f>
        <v>Sig</v>
      </c>
      <c r="T196" s="351" t="str">
        <f t="shared" ref="T196:AC196" si="379">IFERROR(IF(ABS(AVERAGE(T191:T193)-T194)&gt;1.96*SQRT((AVERAGE(T191:T193)/3)+T194),"Sig","Not Sig"),"-")</f>
        <v>Not Sig</v>
      </c>
      <c r="U196" s="351" t="str">
        <f t="shared" si="379"/>
        <v>Sig</v>
      </c>
      <c r="V196" s="351" t="str">
        <f t="shared" si="379"/>
        <v>Sig</v>
      </c>
      <c r="W196" s="351" t="str">
        <f t="shared" si="379"/>
        <v>Sig</v>
      </c>
      <c r="X196" s="351" t="str">
        <f t="shared" si="379"/>
        <v>Sig</v>
      </c>
      <c r="Y196" s="351" t="str">
        <f t="shared" si="379"/>
        <v>Sig</v>
      </c>
      <c r="Z196" s="351" t="str">
        <f t="shared" si="379"/>
        <v>Sig</v>
      </c>
      <c r="AA196" s="351" t="str">
        <f t="shared" si="379"/>
        <v>Sig</v>
      </c>
      <c r="AB196" s="351" t="str">
        <f t="shared" si="379"/>
        <v>Sig</v>
      </c>
      <c r="AC196" s="351" t="str">
        <f t="shared" si="379"/>
        <v>Sig</v>
      </c>
      <c r="AD196" s="351" t="str">
        <f>IFERROR(IF(ABS(AVERAGE(AD191:AD193)-AD194)&gt;1.96*SQRT((AVERAGE(AD191:AD193)/3)+AD194),"Sig","Not Sig"),"-")</f>
        <v>Not Sig</v>
      </c>
      <c r="AE196" s="633"/>
      <c r="AF196" s="633"/>
      <c r="AG196" s="633"/>
    </row>
    <row r="197" spans="1:33" ht="15" customHeight="1" x14ac:dyDescent="0.25">
      <c r="A197" s="662" t="s">
        <v>442</v>
      </c>
      <c r="B197" s="346">
        <f t="shared" ref="B197:R197" si="380">IFERROR((B201-AVERAGE(B198:B200))/AVERAGE(B198:B200),"-")</f>
        <v>-0.10259195516618086</v>
      </c>
      <c r="C197" s="346">
        <f t="shared" si="380"/>
        <v>-5.1460852678965524E-2</v>
      </c>
      <c r="D197" s="346">
        <f t="shared" si="380"/>
        <v>-0.11735807249409684</v>
      </c>
      <c r="E197" s="346">
        <f t="shared" si="380"/>
        <v>-0.1082067338788829</v>
      </c>
      <c r="F197" s="346">
        <f t="shared" si="380"/>
        <v>-7.5692187194047439E-2</v>
      </c>
      <c r="G197" s="347">
        <f t="shared" si="380"/>
        <v>-0.14182349106750114</v>
      </c>
      <c r="H197" s="346">
        <f t="shared" si="380"/>
        <v>-9.5007466205595664E-2</v>
      </c>
      <c r="I197" s="346">
        <f t="shared" si="380"/>
        <v>-4.2793322360686573E-2</v>
      </c>
      <c r="J197" s="346">
        <f t="shared" si="380"/>
        <v>-6.5609289215170702E-2</v>
      </c>
      <c r="K197" s="346">
        <f t="shared" si="380"/>
        <v>-6.5855853969981754E-2</v>
      </c>
      <c r="L197" s="346">
        <f t="shared" si="380"/>
        <v>2.3005416973182702E-2</v>
      </c>
      <c r="M197" s="346">
        <f t="shared" si="380"/>
        <v>-6.9602253490608251E-2</v>
      </c>
      <c r="N197" s="346">
        <f t="shared" si="380"/>
        <v>-0.1594503155173724</v>
      </c>
      <c r="O197" s="346">
        <f t="shared" si="380"/>
        <v>-0.15159693051416237</v>
      </c>
      <c r="P197" s="346">
        <f t="shared" si="380"/>
        <v>-0.12785341386016996</v>
      </c>
      <c r="Q197" s="346">
        <f t="shared" si="380"/>
        <v>-6.0016642396505095E-2</v>
      </c>
      <c r="R197" s="346">
        <f t="shared" si="380"/>
        <v>-0.22111526053614342</v>
      </c>
      <c r="S197" s="346">
        <f>IFERROR((S201-AVERAGE(S198:S200))/AVERAGE(S198:S200),"-")</f>
        <v>-8.8790885703785377E-2</v>
      </c>
      <c r="T197" s="346">
        <f t="shared" ref="T197:AC197" si="381">IFERROR((T201-AVERAGE(T198:T200))/AVERAGE(T198:T200),"-")</f>
        <v>-2.1074748503756468E-2</v>
      </c>
      <c r="U197" s="346">
        <f t="shared" si="381"/>
        <v>-5.5127685447912397E-2</v>
      </c>
      <c r="V197" s="346">
        <f t="shared" si="381"/>
        <v>-0.11736913154342289</v>
      </c>
      <c r="W197" s="346">
        <f t="shared" si="381"/>
        <v>-4.4137076796036297E-2</v>
      </c>
      <c r="X197" s="346">
        <f t="shared" si="381"/>
        <v>-7.2182355424229627E-2</v>
      </c>
      <c r="Y197" s="346">
        <f t="shared" si="381"/>
        <v>-0.30763771144670948</v>
      </c>
      <c r="Z197" s="346">
        <f t="shared" si="381"/>
        <v>-0.22207022949426269</v>
      </c>
      <c r="AA197" s="346">
        <f t="shared" si="381"/>
        <v>-0.17670965945996103</v>
      </c>
      <c r="AB197" s="346">
        <f t="shared" si="381"/>
        <v>-2.8086218158066587E-2</v>
      </c>
      <c r="AC197" s="346">
        <f t="shared" si="381"/>
        <v>-0.26833695705670668</v>
      </c>
      <c r="AD197" s="346">
        <f>IFERROR((AD201-AVERAGE(AD198:AD200))/AVERAGE(AD198:AD200),"-")</f>
        <v>-2.6024055129906323E-2</v>
      </c>
      <c r="AE197" s="633"/>
      <c r="AF197" s="633"/>
      <c r="AG197" s="633"/>
    </row>
    <row r="198" spans="1:33" ht="15" customHeight="1" x14ac:dyDescent="0.25">
      <c r="A198" s="713" t="s">
        <v>673</v>
      </c>
      <c r="B198" s="364">
        <f>IFERROR(SUM(B191,B184),"-")</f>
        <v>373685</v>
      </c>
      <c r="C198" s="364">
        <f t="shared" ref="C198:R198" si="382">IFERROR(SUM(C191,C184),"-")</f>
        <v>3833</v>
      </c>
      <c r="D198" s="364">
        <f t="shared" si="382"/>
        <v>86872</v>
      </c>
      <c r="E198" s="364">
        <f t="shared" si="382"/>
        <v>199939</v>
      </c>
      <c r="F198" s="364">
        <f t="shared" si="382"/>
        <v>83041</v>
      </c>
      <c r="G198" s="365">
        <f t="shared" si="382"/>
        <v>614890</v>
      </c>
      <c r="H198" s="364">
        <f t="shared" si="382"/>
        <v>34351</v>
      </c>
      <c r="I198" s="364">
        <f t="shared" si="382"/>
        <v>12429</v>
      </c>
      <c r="J198" s="364">
        <f t="shared" si="382"/>
        <v>45930</v>
      </c>
      <c r="K198" s="364">
        <f t="shared" si="382"/>
        <v>15703</v>
      </c>
      <c r="L198" s="364">
        <f t="shared" si="382"/>
        <v>19283</v>
      </c>
      <c r="M198" s="364">
        <f t="shared" si="382"/>
        <v>48951</v>
      </c>
      <c r="N198" s="364">
        <f t="shared" si="382"/>
        <v>16547</v>
      </c>
      <c r="O198" s="364">
        <f t="shared" si="382"/>
        <v>55311</v>
      </c>
      <c r="P198" s="364">
        <f t="shared" si="382"/>
        <v>3146</v>
      </c>
      <c r="Q198" s="364">
        <f t="shared" si="382"/>
        <v>18813</v>
      </c>
      <c r="R198" s="364">
        <f t="shared" si="382"/>
        <v>49772</v>
      </c>
      <c r="S198" s="364">
        <f>IFERROR(SUM(S191,S184),"-")</f>
        <v>13327</v>
      </c>
      <c r="T198" s="364">
        <f t="shared" ref="T198:AC198" si="383">IFERROR(SUM(T191,T184),"-")</f>
        <v>10400</v>
      </c>
      <c r="U198" s="364">
        <f t="shared" si="383"/>
        <v>5832</v>
      </c>
      <c r="V198" s="364">
        <f t="shared" si="383"/>
        <v>4218</v>
      </c>
      <c r="W198" s="364">
        <f t="shared" si="383"/>
        <v>8099</v>
      </c>
      <c r="X198" s="364">
        <f t="shared" si="383"/>
        <v>11573</v>
      </c>
      <c r="Y198" s="364">
        <f t="shared" si="383"/>
        <v>8212</v>
      </c>
      <c r="Z198" s="364">
        <f t="shared" si="383"/>
        <v>25583</v>
      </c>
      <c r="AA198" s="364">
        <f t="shared" si="383"/>
        <v>52399</v>
      </c>
      <c r="AB198" s="351">
        <f t="shared" si="383"/>
        <v>1952</v>
      </c>
      <c r="AC198" s="351">
        <f t="shared" si="383"/>
        <v>115602</v>
      </c>
      <c r="AD198" s="351">
        <f t="shared" ref="AD198:AD201" si="384">IFERROR(SUM(AD191,AD184),"-")</f>
        <v>37457</v>
      </c>
      <c r="AE198" s="633"/>
      <c r="AF198" s="633"/>
      <c r="AG198" s="633"/>
    </row>
    <row r="199" spans="1:33" ht="15" customHeight="1" x14ac:dyDescent="0.25">
      <c r="A199" s="711" t="s">
        <v>683</v>
      </c>
      <c r="B199" s="364">
        <f>IFERROR(SUM(B192,B185),"-")</f>
        <v>389608</v>
      </c>
      <c r="C199" s="364">
        <f t="shared" ref="C199:R199" si="385">IFERROR(SUM(C192,C185),"-")</f>
        <v>3684</v>
      </c>
      <c r="D199" s="364">
        <f t="shared" si="385"/>
        <v>90446</v>
      </c>
      <c r="E199" s="364">
        <f t="shared" si="385"/>
        <v>210575</v>
      </c>
      <c r="F199" s="364">
        <f t="shared" si="385"/>
        <v>84903</v>
      </c>
      <c r="G199" s="365">
        <f t="shared" si="385"/>
        <v>633008</v>
      </c>
      <c r="H199" s="364">
        <f t="shared" si="385"/>
        <v>33298</v>
      </c>
      <c r="I199" s="364">
        <f t="shared" si="385"/>
        <v>12736</v>
      </c>
      <c r="J199" s="364">
        <f t="shared" si="385"/>
        <v>47395</v>
      </c>
      <c r="K199" s="364">
        <f t="shared" si="385"/>
        <v>15844</v>
      </c>
      <c r="L199" s="364">
        <f t="shared" si="385"/>
        <v>19742</v>
      </c>
      <c r="M199" s="364">
        <f t="shared" si="385"/>
        <v>49193</v>
      </c>
      <c r="N199" s="364">
        <f t="shared" si="385"/>
        <v>17873</v>
      </c>
      <c r="O199" s="364">
        <f t="shared" si="385"/>
        <v>57548</v>
      </c>
      <c r="P199" s="364">
        <f t="shared" si="385"/>
        <v>3303</v>
      </c>
      <c r="Q199" s="364">
        <f t="shared" si="385"/>
        <v>19431</v>
      </c>
      <c r="R199" s="364">
        <f t="shared" si="385"/>
        <v>59315</v>
      </c>
      <c r="S199" s="364">
        <f>IFERROR(SUM(S192,S185),"-")</f>
        <v>13470</v>
      </c>
      <c r="T199" s="364">
        <f t="shared" ref="T199:AC199" si="386">IFERROR(SUM(T192,T185),"-")</f>
        <v>10413</v>
      </c>
      <c r="U199" s="364">
        <f t="shared" si="386"/>
        <v>5675</v>
      </c>
      <c r="V199" s="364">
        <f t="shared" si="386"/>
        <v>4465</v>
      </c>
      <c r="W199" s="364">
        <f t="shared" si="386"/>
        <v>8122</v>
      </c>
      <c r="X199" s="364">
        <f t="shared" si="386"/>
        <v>11785</v>
      </c>
      <c r="Y199" s="364">
        <f t="shared" si="386"/>
        <v>8598</v>
      </c>
      <c r="Z199" s="364">
        <f t="shared" si="386"/>
        <v>24663</v>
      </c>
      <c r="AA199" s="364">
        <f t="shared" si="386"/>
        <v>53947</v>
      </c>
      <c r="AB199" s="351">
        <f t="shared" si="386"/>
        <v>1908</v>
      </c>
      <c r="AC199" s="351">
        <f t="shared" si="386"/>
        <v>115350</v>
      </c>
      <c r="AD199" s="351">
        <f t="shared" si="384"/>
        <v>38934</v>
      </c>
      <c r="AE199" s="633"/>
      <c r="AF199" s="633"/>
      <c r="AG199" s="633"/>
    </row>
    <row r="200" spans="1:33" ht="15" customHeight="1" x14ac:dyDescent="0.25">
      <c r="A200" s="711" t="s">
        <v>820</v>
      </c>
      <c r="B200" s="364">
        <f>IFERROR(SUM(B193,B186),"-")</f>
        <v>392977</v>
      </c>
      <c r="C200" s="364">
        <f t="shared" ref="C200:R200" si="387">IFERROR(SUM(C193,C186),"-")</f>
        <v>3812</v>
      </c>
      <c r="D200" s="364">
        <f t="shared" si="387"/>
        <v>90759</v>
      </c>
      <c r="E200" s="364">
        <f t="shared" si="387"/>
        <v>211000</v>
      </c>
      <c r="F200" s="364">
        <f t="shared" si="387"/>
        <v>87406</v>
      </c>
      <c r="G200" s="365">
        <f t="shared" si="387"/>
        <v>639032</v>
      </c>
      <c r="H200" s="364">
        <f t="shared" si="387"/>
        <v>34143</v>
      </c>
      <c r="I200" s="364">
        <f t="shared" si="387"/>
        <v>13112</v>
      </c>
      <c r="J200" s="364">
        <f t="shared" si="387"/>
        <v>49292</v>
      </c>
      <c r="K200" s="364">
        <f t="shared" si="387"/>
        <v>16224</v>
      </c>
      <c r="L200" s="364">
        <f t="shared" si="387"/>
        <v>20787</v>
      </c>
      <c r="M200" s="364">
        <f t="shared" si="387"/>
        <v>49538</v>
      </c>
      <c r="N200" s="364">
        <f t="shared" si="387"/>
        <v>18192</v>
      </c>
      <c r="O200" s="364">
        <f t="shared" si="387"/>
        <v>57593</v>
      </c>
      <c r="P200" s="364">
        <f t="shared" si="387"/>
        <v>3320</v>
      </c>
      <c r="Q200" s="364">
        <f t="shared" si="387"/>
        <v>19440</v>
      </c>
      <c r="R200" s="364">
        <f t="shared" si="387"/>
        <v>56130</v>
      </c>
      <c r="S200" s="364">
        <f>IFERROR(SUM(S193,S186),"-")</f>
        <v>14018</v>
      </c>
      <c r="T200" s="364">
        <f t="shared" ref="T200:AC200" si="388">IFERROR(SUM(T193,T186),"-")</f>
        <v>10599</v>
      </c>
      <c r="U200" s="364">
        <f t="shared" si="388"/>
        <v>5762</v>
      </c>
      <c r="V200" s="364">
        <f t="shared" si="388"/>
        <v>4651</v>
      </c>
      <c r="W200" s="364">
        <f t="shared" si="388"/>
        <v>7999</v>
      </c>
      <c r="X200" s="364">
        <f t="shared" si="388"/>
        <v>12177</v>
      </c>
      <c r="Y200" s="364">
        <f t="shared" si="388"/>
        <v>8551</v>
      </c>
      <c r="Z200" s="364">
        <f t="shared" si="388"/>
        <v>25050</v>
      </c>
      <c r="AA200" s="364">
        <f t="shared" si="388"/>
        <v>55309</v>
      </c>
      <c r="AB200" s="351">
        <f t="shared" si="388"/>
        <v>2264</v>
      </c>
      <c r="AC200" s="351">
        <f t="shared" si="388"/>
        <v>114457</v>
      </c>
      <c r="AD200" s="351">
        <f t="shared" si="384"/>
        <v>40424</v>
      </c>
      <c r="AE200" s="633"/>
      <c r="AF200" s="633"/>
      <c r="AG200" s="633"/>
    </row>
    <row r="201" spans="1:33" ht="15" customHeight="1" x14ac:dyDescent="0.25">
      <c r="A201" s="711" t="s">
        <v>869</v>
      </c>
      <c r="B201" s="364">
        <f>IFERROR(SUM(B194,B187),"-")</f>
        <v>345882</v>
      </c>
      <c r="C201" s="364">
        <f t="shared" ref="C201:R201" si="389">IFERROR(SUM(C194,C187),"-")</f>
        <v>3582</v>
      </c>
      <c r="D201" s="364">
        <f t="shared" si="389"/>
        <v>78872</v>
      </c>
      <c r="E201" s="364">
        <f t="shared" si="389"/>
        <v>184754</v>
      </c>
      <c r="F201" s="364">
        <f t="shared" si="389"/>
        <v>78674</v>
      </c>
      <c r="G201" s="365">
        <f t="shared" si="389"/>
        <v>539773</v>
      </c>
      <c r="H201" s="364">
        <f t="shared" si="389"/>
        <v>30707</v>
      </c>
      <c r="I201" s="364">
        <f t="shared" si="389"/>
        <v>12213</v>
      </c>
      <c r="J201" s="364">
        <f t="shared" si="389"/>
        <v>44420</v>
      </c>
      <c r="K201" s="364">
        <f t="shared" si="389"/>
        <v>14875</v>
      </c>
      <c r="L201" s="364">
        <f t="shared" si="389"/>
        <v>20396</v>
      </c>
      <c r="M201" s="364">
        <f t="shared" si="389"/>
        <v>45801</v>
      </c>
      <c r="N201" s="364">
        <f t="shared" si="389"/>
        <v>14741</v>
      </c>
      <c r="O201" s="364">
        <f t="shared" si="389"/>
        <v>48204</v>
      </c>
      <c r="P201" s="364">
        <f t="shared" si="389"/>
        <v>2840</v>
      </c>
      <c r="Q201" s="364">
        <f t="shared" si="389"/>
        <v>18074</v>
      </c>
      <c r="R201" s="364">
        <f t="shared" si="389"/>
        <v>42895</v>
      </c>
      <c r="S201" s="364">
        <f>IFERROR(SUM(S194,S187),"-")</f>
        <v>12397</v>
      </c>
      <c r="T201" s="364">
        <f t="shared" ref="T201:AC201" si="390">IFERROR(SUM(T194,T187),"-")</f>
        <v>10250</v>
      </c>
      <c r="U201" s="364">
        <f t="shared" si="390"/>
        <v>5439</v>
      </c>
      <c r="V201" s="364">
        <f t="shared" si="390"/>
        <v>3923</v>
      </c>
      <c r="W201" s="364">
        <f t="shared" si="390"/>
        <v>7717</v>
      </c>
      <c r="X201" s="364">
        <f t="shared" si="390"/>
        <v>10990</v>
      </c>
      <c r="Y201" s="364">
        <f t="shared" si="390"/>
        <v>5853</v>
      </c>
      <c r="Z201" s="364">
        <f t="shared" si="390"/>
        <v>19525</v>
      </c>
      <c r="AA201" s="364">
        <f t="shared" si="390"/>
        <v>44363</v>
      </c>
      <c r="AB201" s="351">
        <f t="shared" si="390"/>
        <v>1984</v>
      </c>
      <c r="AC201" s="351">
        <f t="shared" si="390"/>
        <v>84241</v>
      </c>
      <c r="AD201" s="351">
        <f t="shared" si="384"/>
        <v>37925</v>
      </c>
      <c r="AE201" s="633"/>
      <c r="AF201" s="633"/>
      <c r="AG201" s="633"/>
    </row>
    <row r="202" spans="1:33" ht="15" customHeight="1" x14ac:dyDescent="0.25">
      <c r="A202" s="711" t="s">
        <v>425</v>
      </c>
      <c r="B202" s="350" t="str">
        <f>IFERROR(CONCATENATE(TEXT(B201,"#,###")," (",ROUND(B197*100,1),"%)"),"-")</f>
        <v>345,882 (-10.3%)</v>
      </c>
      <c r="C202" s="350" t="str">
        <f t="shared" ref="C202:AA202" si="391">IFERROR(CONCATENATE(TEXT(C201,"#,###")," (",ROUND(C197*100,1),"%)"),"-")</f>
        <v>3,582 (-5.1%)</v>
      </c>
      <c r="D202" s="350" t="str">
        <f t="shared" si="391"/>
        <v>78,872 (-11.7%)</v>
      </c>
      <c r="E202" s="350" t="str">
        <f t="shared" si="391"/>
        <v>184,754 (-10.8%)</v>
      </c>
      <c r="F202" s="350" t="str">
        <f t="shared" si="391"/>
        <v>78,674 (-7.6%)</v>
      </c>
      <c r="G202" s="350" t="str">
        <f t="shared" si="391"/>
        <v>539,773 (-14.2%)</v>
      </c>
      <c r="H202" s="350" t="str">
        <f t="shared" si="391"/>
        <v>30,707 (-9.5%)</v>
      </c>
      <c r="I202" s="350" t="str">
        <f t="shared" si="391"/>
        <v>12,213 (-4.3%)</v>
      </c>
      <c r="J202" s="350" t="str">
        <f t="shared" si="391"/>
        <v>44,420 (-6.6%)</v>
      </c>
      <c r="K202" s="350" t="str">
        <f t="shared" si="391"/>
        <v>14,875 (-6.6%)</v>
      </c>
      <c r="L202" s="350" t="str">
        <f t="shared" si="391"/>
        <v>20,396 (2.3%)</v>
      </c>
      <c r="M202" s="350" t="str">
        <f t="shared" si="391"/>
        <v>45,801 (-7%)</v>
      </c>
      <c r="N202" s="350" t="str">
        <f t="shared" si="391"/>
        <v>14,741 (-15.9%)</v>
      </c>
      <c r="O202" s="350" t="str">
        <f t="shared" si="391"/>
        <v>48,204 (-15.2%)</v>
      </c>
      <c r="P202" s="350" t="str">
        <f t="shared" si="391"/>
        <v>2,840 (-12.8%)</v>
      </c>
      <c r="Q202" s="350" t="str">
        <f t="shared" si="391"/>
        <v>18,074 (-6%)</v>
      </c>
      <c r="R202" s="350" t="str">
        <f t="shared" si="391"/>
        <v>42,895 (-22.1%)</v>
      </c>
      <c r="S202" s="350" t="str">
        <f t="shared" si="391"/>
        <v>12,397 (-8.9%)</v>
      </c>
      <c r="T202" s="350" t="str">
        <f t="shared" si="391"/>
        <v>10,250 (-2.1%)</v>
      </c>
      <c r="U202" s="350" t="str">
        <f t="shared" si="391"/>
        <v>5,439 (-5.5%)</v>
      </c>
      <c r="V202" s="350" t="str">
        <f t="shared" si="391"/>
        <v>3,923 (-11.7%)</v>
      </c>
      <c r="W202" s="350" t="str">
        <f t="shared" si="391"/>
        <v>7,717 (-4.4%)</v>
      </c>
      <c r="X202" s="350" t="str">
        <f t="shared" si="391"/>
        <v>10,990 (-7.2%)</v>
      </c>
      <c r="Y202" s="350" t="str">
        <f t="shared" si="391"/>
        <v>5,853 (-30.8%)</v>
      </c>
      <c r="Z202" s="350" t="str">
        <f t="shared" si="391"/>
        <v>19,525 (-22.2%)</v>
      </c>
      <c r="AA202" s="350" t="str">
        <f t="shared" si="391"/>
        <v>44,363 (-17.7%)</v>
      </c>
      <c r="AB202" s="350" t="str">
        <f t="shared" ref="AB202:AD202" si="392">IFERROR(CONCATENATE(AB201," (",ROUND(AB197*100,1),"%)"),"-")</f>
        <v>1984 (-2.8%)</v>
      </c>
      <c r="AC202" s="350" t="str">
        <f t="shared" si="392"/>
        <v>84241 (-26.8%)</v>
      </c>
      <c r="AD202" s="350" t="str">
        <f t="shared" si="392"/>
        <v>37925 (-2.6%)</v>
      </c>
      <c r="AE202" s="633"/>
      <c r="AF202" s="633"/>
      <c r="AG202" s="633"/>
    </row>
    <row r="203" spans="1:33" ht="15" customHeight="1" thickBot="1" x14ac:dyDescent="0.3">
      <c r="A203" s="715" t="s">
        <v>237</v>
      </c>
      <c r="B203" s="351" t="str">
        <f t="shared" ref="B203:R203" si="393">IFERROR(IF(ABS(AVERAGE(B198:B200)-B201)&gt;1.96*SQRT((AVERAGE(B198:B200)/3)+B201),"Sig","Not Sig"),"-")</f>
        <v>Sig</v>
      </c>
      <c r="C203" s="351" t="str">
        <f t="shared" si="393"/>
        <v>Sig</v>
      </c>
      <c r="D203" s="351" t="str">
        <f t="shared" si="393"/>
        <v>Sig</v>
      </c>
      <c r="E203" s="351" t="str">
        <f t="shared" si="393"/>
        <v>Sig</v>
      </c>
      <c r="F203" s="351" t="str">
        <f t="shared" si="393"/>
        <v>Sig</v>
      </c>
      <c r="G203" s="351" t="str">
        <f t="shared" si="393"/>
        <v>Sig</v>
      </c>
      <c r="H203" s="351" t="str">
        <f t="shared" si="393"/>
        <v>Sig</v>
      </c>
      <c r="I203" s="351" t="str">
        <f t="shared" si="393"/>
        <v>Sig</v>
      </c>
      <c r="J203" s="351" t="str">
        <f t="shared" si="393"/>
        <v>Sig</v>
      </c>
      <c r="K203" s="351" t="str">
        <f t="shared" si="393"/>
        <v>Sig</v>
      </c>
      <c r="L203" s="351" t="str">
        <f t="shared" si="393"/>
        <v>Sig</v>
      </c>
      <c r="M203" s="351" t="str">
        <f t="shared" si="393"/>
        <v>Sig</v>
      </c>
      <c r="N203" s="351" t="str">
        <f t="shared" si="393"/>
        <v>Sig</v>
      </c>
      <c r="O203" s="351" t="str">
        <f t="shared" si="393"/>
        <v>Sig</v>
      </c>
      <c r="P203" s="351" t="str">
        <f t="shared" si="393"/>
        <v>Sig</v>
      </c>
      <c r="Q203" s="351" t="str">
        <f t="shared" si="393"/>
        <v>Sig</v>
      </c>
      <c r="R203" s="351" t="str">
        <f t="shared" si="393"/>
        <v>Sig</v>
      </c>
      <c r="S203" s="351" t="str">
        <f>IFERROR(IF(ABS(AVERAGE(S198:S200)-S201)&gt;1.96*SQRT((AVERAGE(S198:S200)/3)+S201),"Sig","Not Sig"),"-")</f>
        <v>Sig</v>
      </c>
      <c r="T203" s="351" t="str">
        <f t="shared" ref="T203:AC203" si="394">IFERROR(IF(ABS(AVERAGE(T198:T200)-T201)&gt;1.96*SQRT((AVERAGE(T198:T200)/3)+T201),"Sig","Not Sig"),"-")</f>
        <v>Not Sig</v>
      </c>
      <c r="U203" s="351" t="str">
        <f t="shared" si="394"/>
        <v>Sig</v>
      </c>
      <c r="V203" s="351" t="str">
        <f t="shared" si="394"/>
        <v>Sig</v>
      </c>
      <c r="W203" s="351" t="str">
        <f t="shared" si="394"/>
        <v>Sig</v>
      </c>
      <c r="X203" s="351" t="str">
        <f t="shared" si="394"/>
        <v>Sig</v>
      </c>
      <c r="Y203" s="351" t="str">
        <f t="shared" si="394"/>
        <v>Sig</v>
      </c>
      <c r="Z203" s="351" t="str">
        <f t="shared" si="394"/>
        <v>Sig</v>
      </c>
      <c r="AA203" s="351" t="str">
        <f t="shared" si="394"/>
        <v>Sig</v>
      </c>
      <c r="AB203" s="351" t="str">
        <f t="shared" si="394"/>
        <v>Not Sig</v>
      </c>
      <c r="AC203" s="351" t="str">
        <f t="shared" si="394"/>
        <v>Sig</v>
      </c>
      <c r="AD203" s="351" t="str">
        <f>IFERROR(IF(ABS(AVERAGE(AD198:AD200)-AD201)&gt;1.96*SQRT((AVERAGE(AD198:AD200)/3)+AD201),"Sig","Not Sig"),"-")</f>
        <v>Sig</v>
      </c>
      <c r="AE203" s="633"/>
      <c r="AF203" s="633"/>
      <c r="AG203" s="633"/>
    </row>
    <row r="204" spans="1:33" ht="15" customHeight="1" x14ac:dyDescent="0.25">
      <c r="A204" s="343" t="s">
        <v>247</v>
      </c>
      <c r="B204" s="366"/>
      <c r="C204" s="366"/>
      <c r="D204" s="366"/>
      <c r="E204" s="344"/>
      <c r="F204" s="344"/>
      <c r="G204" s="345"/>
      <c r="H204" s="366"/>
      <c r="I204" s="344"/>
      <c r="J204" s="344"/>
      <c r="K204" s="344"/>
      <c r="L204" s="344"/>
      <c r="M204" s="344"/>
      <c r="N204" s="344"/>
      <c r="O204" s="344"/>
      <c r="P204" s="344"/>
      <c r="Q204" s="344"/>
      <c r="R204" s="344"/>
      <c r="S204" s="344"/>
      <c r="T204" s="344"/>
      <c r="U204" s="344"/>
      <c r="V204" s="344"/>
      <c r="W204" s="344"/>
      <c r="X204" s="344"/>
      <c r="Y204" s="344"/>
      <c r="Z204" s="344"/>
      <c r="AA204" s="344"/>
      <c r="AB204" s="344"/>
      <c r="AC204" s="344"/>
      <c r="AD204" s="344"/>
      <c r="AE204" s="633"/>
      <c r="AF204" s="633"/>
      <c r="AG204" s="633"/>
    </row>
    <row r="205" spans="1:33" ht="15" customHeight="1" x14ac:dyDescent="0.25">
      <c r="A205" s="348" t="s">
        <v>459</v>
      </c>
      <c r="B205" s="363">
        <f>B32+B75+B119+B162</f>
        <v>7133</v>
      </c>
      <c r="C205" s="363">
        <f>C32+C75+C119+C162</f>
        <v>3</v>
      </c>
      <c r="D205" s="363">
        <f t="shared" ref="D205:AD205" si="395">D32+D75+D119+D162</f>
        <v>223</v>
      </c>
      <c r="E205" s="363">
        <f t="shared" si="395"/>
        <v>1878</v>
      </c>
      <c r="F205" s="363">
        <f t="shared" si="395"/>
        <v>5029</v>
      </c>
      <c r="G205" s="363">
        <f>G32+G75+G119+G162</f>
        <v>7961</v>
      </c>
      <c r="H205" s="363">
        <f t="shared" si="395"/>
        <v>625</v>
      </c>
      <c r="I205" s="363">
        <f t="shared" si="395"/>
        <v>107</v>
      </c>
      <c r="J205" s="363">
        <f t="shared" si="395"/>
        <v>747</v>
      </c>
      <c r="K205" s="363">
        <f t="shared" si="395"/>
        <v>277</v>
      </c>
      <c r="L205" s="363">
        <f t="shared" si="395"/>
        <v>777</v>
      </c>
      <c r="M205" s="363">
        <f t="shared" si="395"/>
        <v>1004</v>
      </c>
      <c r="N205" s="363">
        <f t="shared" si="395"/>
        <v>30</v>
      </c>
      <c r="O205" s="363">
        <f t="shared" si="395"/>
        <v>350</v>
      </c>
      <c r="P205" s="363">
        <f t="shared" si="395"/>
        <v>20</v>
      </c>
      <c r="Q205" s="363">
        <f t="shared" si="395"/>
        <v>316</v>
      </c>
      <c r="R205" s="363">
        <f t="shared" si="395"/>
        <v>540</v>
      </c>
      <c r="S205" s="363">
        <f t="shared" si="395"/>
        <v>244</v>
      </c>
      <c r="T205" s="363">
        <f t="shared" si="395"/>
        <v>351</v>
      </c>
      <c r="U205" s="363">
        <f t="shared" si="395"/>
        <v>170</v>
      </c>
      <c r="V205" s="363">
        <f t="shared" si="395"/>
        <v>26</v>
      </c>
      <c r="W205" s="363">
        <f t="shared" si="395"/>
        <v>1078</v>
      </c>
      <c r="X205" s="363">
        <f t="shared" si="395"/>
        <v>471</v>
      </c>
      <c r="Y205" s="363">
        <f t="shared" si="395"/>
        <v>0</v>
      </c>
      <c r="Z205" s="363">
        <f t="shared" si="395"/>
        <v>0</v>
      </c>
      <c r="AA205" s="363">
        <f t="shared" si="395"/>
        <v>752</v>
      </c>
      <c r="AB205" s="631">
        <f t="shared" si="395"/>
        <v>75</v>
      </c>
      <c r="AC205" s="631">
        <f t="shared" si="395"/>
        <v>1</v>
      </c>
      <c r="AD205" s="631">
        <f t="shared" si="395"/>
        <v>0</v>
      </c>
      <c r="AE205" s="633" t="str">
        <f t="shared" si="105"/>
        <v>TRUE</v>
      </c>
      <c r="AF205" s="633" t="str">
        <f t="shared" si="106"/>
        <v>TRUE</v>
      </c>
      <c r="AG205" s="633" t="str">
        <f>IF(G205=SUM(H205:AD205),"TRUE","FALSE")</f>
        <v>TRUE</v>
      </c>
    </row>
    <row r="206" spans="1:33" ht="15" customHeight="1" x14ac:dyDescent="0.25">
      <c r="A206" s="352" t="s">
        <v>248</v>
      </c>
      <c r="B206" s="367">
        <f t="shared" ref="B206:R206" si="396">IFERROR(B205/B201,"-")</f>
        <v>2.0622640091129345E-2</v>
      </c>
      <c r="C206" s="367">
        <f t="shared" si="396"/>
        <v>8.375209380234506E-4</v>
      </c>
      <c r="D206" s="367">
        <f t="shared" si="396"/>
        <v>2.8273658586063497E-3</v>
      </c>
      <c r="E206" s="367">
        <f t="shared" si="396"/>
        <v>1.0164867878367992E-2</v>
      </c>
      <c r="F206" s="367">
        <f t="shared" si="396"/>
        <v>6.3922007270508688E-2</v>
      </c>
      <c r="G206" s="367">
        <f t="shared" si="396"/>
        <v>1.4748792547978501E-2</v>
      </c>
      <c r="H206" s="367">
        <f t="shared" si="396"/>
        <v>2.035366528804507E-2</v>
      </c>
      <c r="I206" s="367">
        <f t="shared" si="396"/>
        <v>8.7611561450912957E-3</v>
      </c>
      <c r="J206" s="367">
        <f t="shared" si="396"/>
        <v>1.6816749212066637E-2</v>
      </c>
      <c r="K206" s="367">
        <f t="shared" si="396"/>
        <v>1.8621848739495798E-2</v>
      </c>
      <c r="L206" s="367">
        <f t="shared" si="396"/>
        <v>3.8095705040203959E-2</v>
      </c>
      <c r="M206" s="367">
        <f t="shared" si="396"/>
        <v>2.1920918757232375E-2</v>
      </c>
      <c r="N206" s="367">
        <f t="shared" si="396"/>
        <v>2.0351400854758837E-3</v>
      </c>
      <c r="O206" s="367">
        <f t="shared" si="396"/>
        <v>7.2608082316820179E-3</v>
      </c>
      <c r="P206" s="367">
        <f t="shared" si="396"/>
        <v>7.0422535211267607E-3</v>
      </c>
      <c r="Q206" s="367">
        <f t="shared" si="396"/>
        <v>1.7483678211795951E-2</v>
      </c>
      <c r="R206" s="367">
        <f t="shared" si="396"/>
        <v>1.2588879822823173E-2</v>
      </c>
      <c r="S206" s="367">
        <f>IFERROR(S205/S201,"-")</f>
        <v>1.9682181172864403E-2</v>
      </c>
      <c r="T206" s="367">
        <f t="shared" ref="T206:AA206" si="397">IFERROR(T205/T201,"-")</f>
        <v>3.4243902439024393E-2</v>
      </c>
      <c r="U206" s="367">
        <f t="shared" si="397"/>
        <v>3.125574554145983E-2</v>
      </c>
      <c r="V206" s="367">
        <f t="shared" si="397"/>
        <v>6.6275809329594702E-3</v>
      </c>
      <c r="W206" s="367">
        <f t="shared" si="397"/>
        <v>0.13969158999611248</v>
      </c>
      <c r="X206" s="367">
        <f t="shared" si="397"/>
        <v>4.2857142857142858E-2</v>
      </c>
      <c r="Y206" s="367">
        <f t="shared" si="397"/>
        <v>0</v>
      </c>
      <c r="Z206" s="367">
        <f t="shared" si="397"/>
        <v>0</v>
      </c>
      <c r="AA206" s="367">
        <f t="shared" si="397"/>
        <v>1.6951062822622456E-2</v>
      </c>
      <c r="AB206" s="353"/>
      <c r="AC206" s="353"/>
      <c r="AD206" s="353"/>
      <c r="AE206" s="633"/>
      <c r="AF206" s="633"/>
      <c r="AG206" s="634"/>
    </row>
    <row r="207" spans="1:33" ht="15" customHeight="1" x14ac:dyDescent="0.25">
      <c r="A207" s="348" t="s">
        <v>458</v>
      </c>
      <c r="B207" s="363">
        <f>B34+B77+B121+B164</f>
        <v>9585</v>
      </c>
      <c r="C207" s="363">
        <f t="shared" ref="C207:AD207" si="398">C34+C77+C121+C164</f>
        <v>10</v>
      </c>
      <c r="D207" s="363">
        <f t="shared" si="398"/>
        <v>486</v>
      </c>
      <c r="E207" s="363">
        <f t="shared" si="398"/>
        <v>3116</v>
      </c>
      <c r="F207" s="363">
        <f>F34+F77+F121+F164</f>
        <v>5973</v>
      </c>
      <c r="G207" s="363">
        <f t="shared" si="398"/>
        <v>10565</v>
      </c>
      <c r="H207" s="363">
        <f t="shared" si="398"/>
        <v>824</v>
      </c>
      <c r="I207" s="363">
        <f t="shared" si="398"/>
        <v>138</v>
      </c>
      <c r="J207" s="363">
        <f t="shared" si="398"/>
        <v>1091</v>
      </c>
      <c r="K207" s="363">
        <f t="shared" si="398"/>
        <v>439</v>
      </c>
      <c r="L207" s="363">
        <f t="shared" si="398"/>
        <v>1084</v>
      </c>
      <c r="M207" s="363">
        <f t="shared" si="398"/>
        <v>1624</v>
      </c>
      <c r="N207" s="363">
        <f t="shared" si="398"/>
        <v>37</v>
      </c>
      <c r="O207" s="363">
        <f t="shared" si="398"/>
        <v>391</v>
      </c>
      <c r="P207" s="363">
        <f t="shared" si="398"/>
        <v>26</v>
      </c>
      <c r="Q207" s="363">
        <f t="shared" si="398"/>
        <v>391</v>
      </c>
      <c r="R207" s="363">
        <f t="shared" si="398"/>
        <v>628</v>
      </c>
      <c r="S207" s="363">
        <f t="shared" si="398"/>
        <v>363</v>
      </c>
      <c r="T207" s="363">
        <f t="shared" si="398"/>
        <v>423</v>
      </c>
      <c r="U207" s="363">
        <f t="shared" si="398"/>
        <v>202</v>
      </c>
      <c r="V207" s="363">
        <f t="shared" si="398"/>
        <v>41</v>
      </c>
      <c r="W207" s="363">
        <f t="shared" si="398"/>
        <v>1277</v>
      </c>
      <c r="X207" s="363">
        <f t="shared" si="398"/>
        <v>606</v>
      </c>
      <c r="Y207" s="363">
        <f t="shared" si="398"/>
        <v>0</v>
      </c>
      <c r="Z207" s="363">
        <f t="shared" si="398"/>
        <v>0</v>
      </c>
      <c r="AA207" s="363">
        <f t="shared" si="398"/>
        <v>894</v>
      </c>
      <c r="AB207" s="631">
        <f t="shared" si="398"/>
        <v>84</v>
      </c>
      <c r="AC207" s="631">
        <f t="shared" si="398"/>
        <v>2</v>
      </c>
      <c r="AD207" s="631">
        <f t="shared" si="398"/>
        <v>0</v>
      </c>
      <c r="AE207" s="633" t="str">
        <f t="shared" si="105"/>
        <v>TRUE</v>
      </c>
      <c r="AF207" s="633" t="str">
        <f t="shared" si="106"/>
        <v>TRUE</v>
      </c>
      <c r="AG207" s="633" t="str">
        <f t="shared" si="107"/>
        <v>TRUE</v>
      </c>
    </row>
    <row r="208" spans="1:33" ht="15" customHeight="1" thickBot="1" x14ac:dyDescent="0.3">
      <c r="A208" s="352" t="s">
        <v>250</v>
      </c>
      <c r="B208" s="367">
        <f t="shared" ref="B208:AA208" si="399">IFERROR(B207/B201,"-")</f>
        <v>2.7711762971186705E-2</v>
      </c>
      <c r="C208" s="367">
        <f t="shared" si="399"/>
        <v>2.7917364600781687E-3</v>
      </c>
      <c r="D208" s="367">
        <f t="shared" si="399"/>
        <v>6.1618825438685462E-3</v>
      </c>
      <c r="E208" s="367">
        <f t="shared" si="399"/>
        <v>1.6865670026088745E-2</v>
      </c>
      <c r="F208" s="367">
        <f t="shared" si="399"/>
        <v>7.5920888730711539E-2</v>
      </c>
      <c r="G208" s="367">
        <f t="shared" si="399"/>
        <v>1.9573042742041562E-2</v>
      </c>
      <c r="H208" s="367">
        <f t="shared" si="399"/>
        <v>2.6834272315758623E-2</v>
      </c>
      <c r="I208" s="367">
        <f t="shared" si="399"/>
        <v>1.1299435028248588E-2</v>
      </c>
      <c r="J208" s="367">
        <f t="shared" si="399"/>
        <v>2.4561008554705086E-2</v>
      </c>
      <c r="K208" s="367">
        <f t="shared" si="399"/>
        <v>2.9512605042016807E-2</v>
      </c>
      <c r="L208" s="367">
        <f t="shared" si="399"/>
        <v>5.3147676014904881E-2</v>
      </c>
      <c r="M208" s="367">
        <f t="shared" si="399"/>
        <v>3.5457741097355951E-2</v>
      </c>
      <c r="N208" s="367">
        <f t="shared" si="399"/>
        <v>2.5100061054202562E-3</v>
      </c>
      <c r="O208" s="367">
        <f t="shared" si="399"/>
        <v>8.1113600531076257E-3</v>
      </c>
      <c r="P208" s="367">
        <f t="shared" si="399"/>
        <v>9.1549295774647887E-3</v>
      </c>
      <c r="Q208" s="367">
        <f t="shared" si="399"/>
        <v>2.1633285382317142E-2</v>
      </c>
      <c r="R208" s="367">
        <f t="shared" si="399"/>
        <v>1.4640400979135097E-2</v>
      </c>
      <c r="S208" s="367">
        <f t="shared" si="399"/>
        <v>2.9281277728482696E-2</v>
      </c>
      <c r="T208" s="367">
        <f t="shared" si="399"/>
        <v>4.1268292682926831E-2</v>
      </c>
      <c r="U208" s="367">
        <f t="shared" si="399"/>
        <v>3.7139179996322852E-2</v>
      </c>
      <c r="V208" s="367">
        <f t="shared" si="399"/>
        <v>1.0451185317359163E-2</v>
      </c>
      <c r="W208" s="367">
        <f t="shared" si="399"/>
        <v>0.16547881301023715</v>
      </c>
      <c r="X208" s="367">
        <f t="shared" si="399"/>
        <v>5.5141037306642403E-2</v>
      </c>
      <c r="Y208" s="367">
        <f t="shared" si="399"/>
        <v>0</v>
      </c>
      <c r="Z208" s="367">
        <f t="shared" si="399"/>
        <v>0</v>
      </c>
      <c r="AA208" s="367">
        <f t="shared" si="399"/>
        <v>2.0151928408809142E-2</v>
      </c>
      <c r="AB208" s="353"/>
      <c r="AC208" s="353"/>
      <c r="AD208" s="353"/>
      <c r="AE208" s="633"/>
      <c r="AF208" s="633"/>
      <c r="AG208" s="633"/>
    </row>
    <row r="209" spans="1:16384" ht="15" customHeight="1" x14ac:dyDescent="0.25">
      <c r="A209" s="343" t="s">
        <v>251</v>
      </c>
      <c r="B209" s="366"/>
      <c r="C209" s="366"/>
      <c r="D209" s="366"/>
      <c r="E209" s="344"/>
      <c r="F209" s="344"/>
      <c r="G209" s="345"/>
      <c r="H209" s="344"/>
      <c r="I209" s="344"/>
      <c r="J209" s="344"/>
      <c r="K209" s="344"/>
      <c r="L209" s="344"/>
      <c r="M209" s="344"/>
      <c r="N209" s="344"/>
      <c r="O209" s="344"/>
      <c r="P209" s="344"/>
      <c r="Q209" s="344"/>
      <c r="R209" s="344"/>
      <c r="S209" s="344"/>
      <c r="T209" s="344"/>
      <c r="U209" s="344"/>
      <c r="V209" s="344"/>
      <c r="W209" s="344"/>
      <c r="X209" s="344"/>
      <c r="Y209" s="344"/>
      <c r="Z209" s="344"/>
      <c r="AA209" s="344"/>
      <c r="AB209" s="354"/>
      <c r="AC209" s="354"/>
      <c r="AD209" s="354"/>
      <c r="AE209" s="633"/>
      <c r="AF209" s="633"/>
      <c r="AG209" s="633"/>
    </row>
    <row r="210" spans="1:16384" ht="15" customHeight="1" x14ac:dyDescent="0.25">
      <c r="A210" s="355" t="s">
        <v>460</v>
      </c>
      <c r="B210" s="363">
        <f>B37+B80+B124+B167</f>
        <v>280107</v>
      </c>
      <c r="C210" s="363">
        <f t="shared" ref="C210:AD210" si="400">C37+C80+C124+C167</f>
        <v>3281</v>
      </c>
      <c r="D210" s="363">
        <f t="shared" si="400"/>
        <v>74858</v>
      </c>
      <c r="E210" s="363">
        <f t="shared" si="400"/>
        <v>157712</v>
      </c>
      <c r="F210" s="363">
        <f t="shared" si="400"/>
        <v>44256</v>
      </c>
      <c r="G210" s="363">
        <f t="shared" si="400"/>
        <v>466454</v>
      </c>
      <c r="H210" s="363">
        <f t="shared" si="400"/>
        <v>25651</v>
      </c>
      <c r="I210" s="363">
        <f t="shared" si="400"/>
        <v>11737</v>
      </c>
      <c r="J210" s="363">
        <f t="shared" si="400"/>
        <v>37614</v>
      </c>
      <c r="K210" s="363">
        <f t="shared" si="400"/>
        <v>13194</v>
      </c>
      <c r="L210" s="363">
        <f t="shared" si="400"/>
        <v>10033</v>
      </c>
      <c r="M210" s="363">
        <f t="shared" si="400"/>
        <v>29061</v>
      </c>
      <c r="N210" s="363">
        <f t="shared" si="400"/>
        <v>14640</v>
      </c>
      <c r="O210" s="363">
        <f t="shared" si="400"/>
        <v>47055</v>
      </c>
      <c r="P210" s="363">
        <f t="shared" si="400"/>
        <v>2759</v>
      </c>
      <c r="Q210" s="363">
        <f t="shared" si="400"/>
        <v>16762</v>
      </c>
      <c r="R210" s="363">
        <f t="shared" si="400"/>
        <v>35352</v>
      </c>
      <c r="S210" s="363">
        <f t="shared" si="400"/>
        <v>8325</v>
      </c>
      <c r="T210" s="363">
        <f t="shared" si="400"/>
        <v>8759</v>
      </c>
      <c r="U210" s="363">
        <f t="shared" si="400"/>
        <v>3475</v>
      </c>
      <c r="V210" s="363">
        <f t="shared" si="400"/>
        <v>3759</v>
      </c>
      <c r="W210" s="363">
        <f t="shared" si="400"/>
        <v>2905</v>
      </c>
      <c r="X210" s="363">
        <f t="shared" si="400"/>
        <v>9026</v>
      </c>
      <c r="Y210" s="363">
        <f t="shared" si="400"/>
        <v>5848</v>
      </c>
      <c r="Z210" s="363">
        <f t="shared" si="400"/>
        <v>19524</v>
      </c>
      <c r="AA210" s="363">
        <f t="shared" si="400"/>
        <v>37769</v>
      </c>
      <c r="AB210" s="631">
        <f t="shared" si="400"/>
        <v>103299</v>
      </c>
      <c r="AC210" s="631">
        <f t="shared" si="400"/>
        <v>12865</v>
      </c>
      <c r="AD210" s="631">
        <f t="shared" si="400"/>
        <v>7042</v>
      </c>
      <c r="AE210" s="633" t="str">
        <f t="shared" si="105"/>
        <v>TRUE</v>
      </c>
      <c r="AF210" s="633" t="str">
        <f t="shared" si="106"/>
        <v>TRUE</v>
      </c>
      <c r="AG210" s="633" t="str">
        <f t="shared" si="107"/>
        <v>TRUE</v>
      </c>
    </row>
    <row r="211" spans="1:16384" ht="15" customHeight="1" thickBot="1" x14ac:dyDescent="0.3">
      <c r="A211" s="356" t="s">
        <v>252</v>
      </c>
      <c r="B211" s="367">
        <f t="shared" ref="B211:AA211" si="401">IFERROR(B210/B201,"-")</f>
        <v>0.80983398962651998</v>
      </c>
      <c r="C211" s="367">
        <f t="shared" si="401"/>
        <v>0.91596873255164712</v>
      </c>
      <c r="D211" s="367">
        <f t="shared" si="401"/>
        <v>0.94910741454508574</v>
      </c>
      <c r="E211" s="367">
        <f t="shared" si="401"/>
        <v>0.85363239767474586</v>
      </c>
      <c r="F211" s="367">
        <f t="shared" si="401"/>
        <v>0.56252383252408678</v>
      </c>
      <c r="G211" s="367">
        <f t="shared" si="401"/>
        <v>0.86416697389458164</v>
      </c>
      <c r="H211" s="367">
        <f t="shared" si="401"/>
        <v>0.83534698928583062</v>
      </c>
      <c r="I211" s="367">
        <f t="shared" si="401"/>
        <v>0.96102513714893967</v>
      </c>
      <c r="J211" s="367">
        <f t="shared" si="401"/>
        <v>0.84678072940117066</v>
      </c>
      <c r="K211" s="367">
        <f t="shared" si="401"/>
        <v>0.88699159663865546</v>
      </c>
      <c r="L211" s="367">
        <f t="shared" si="401"/>
        <v>0.49191017846636598</v>
      </c>
      <c r="M211" s="367">
        <f t="shared" si="401"/>
        <v>0.63450579681666341</v>
      </c>
      <c r="N211" s="367">
        <f t="shared" si="401"/>
        <v>0.9931483617122312</v>
      </c>
      <c r="O211" s="367">
        <f t="shared" si="401"/>
        <v>0.97616380383370671</v>
      </c>
      <c r="P211" s="367">
        <f t="shared" si="401"/>
        <v>0.9714788732394366</v>
      </c>
      <c r="Q211" s="367">
        <f t="shared" si="401"/>
        <v>0.92740953856368269</v>
      </c>
      <c r="R211" s="367">
        <f t="shared" si="401"/>
        <v>0.82415199906749037</v>
      </c>
      <c r="S211" s="367">
        <f t="shared" si="401"/>
        <v>0.67153343550859079</v>
      </c>
      <c r="T211" s="367">
        <f t="shared" si="401"/>
        <v>0.85453658536585364</v>
      </c>
      <c r="U211" s="367">
        <f t="shared" si="401"/>
        <v>0.63890421033278177</v>
      </c>
      <c r="V211" s="367">
        <f t="shared" si="401"/>
        <v>0.95819525873056333</v>
      </c>
      <c r="W211" s="367">
        <f t="shared" si="401"/>
        <v>0.37644162239212131</v>
      </c>
      <c r="X211" s="367">
        <f t="shared" si="401"/>
        <v>0.82129208371246587</v>
      </c>
      <c r="Y211" s="367">
        <f t="shared" si="401"/>
        <v>0.99914573722877154</v>
      </c>
      <c r="Z211" s="367">
        <f t="shared" si="401"/>
        <v>0.99994878361075545</v>
      </c>
      <c r="AA211" s="367">
        <f t="shared" si="401"/>
        <v>0.85136262200482382</v>
      </c>
      <c r="AB211" s="353"/>
      <c r="AC211" s="353"/>
      <c r="AD211" s="353"/>
      <c r="AE211" s="633"/>
      <c r="AF211" s="633"/>
      <c r="AG211" s="633"/>
    </row>
    <row r="212" spans="1:16384" ht="15" customHeight="1" x14ac:dyDescent="0.25">
      <c r="A212" s="343" t="s">
        <v>253</v>
      </c>
      <c r="B212" s="366"/>
      <c r="C212" s="366"/>
      <c r="D212" s="366"/>
      <c r="E212" s="344"/>
      <c r="F212" s="344"/>
      <c r="G212" s="345"/>
      <c r="H212" s="344"/>
      <c r="I212" s="344"/>
      <c r="J212" s="344"/>
      <c r="K212" s="344"/>
      <c r="L212" s="344"/>
      <c r="M212" s="344"/>
      <c r="N212" s="344"/>
      <c r="O212" s="344"/>
      <c r="P212" s="344"/>
      <c r="Q212" s="344"/>
      <c r="R212" s="344"/>
      <c r="S212" s="344"/>
      <c r="T212" s="344"/>
      <c r="U212" s="344"/>
      <c r="V212" s="344"/>
      <c r="W212" s="344"/>
      <c r="X212" s="344"/>
      <c r="Y212" s="344"/>
      <c r="Z212" s="344"/>
      <c r="AA212" s="344"/>
      <c r="AB212" s="354"/>
      <c r="AC212" s="354"/>
      <c r="AD212" s="354"/>
      <c r="AE212" s="633"/>
      <c r="AF212" s="633"/>
      <c r="AG212" s="633"/>
    </row>
    <row r="213" spans="1:16384" ht="15" customHeight="1" x14ac:dyDescent="0.25">
      <c r="A213" s="357" t="s">
        <v>464</v>
      </c>
      <c r="B213" s="363">
        <f>B40+B83+B127+B170</f>
        <v>3862</v>
      </c>
      <c r="C213" s="363">
        <f t="shared" ref="C213:AD213" si="402">C40+C83+C127+C170</f>
        <v>40</v>
      </c>
      <c r="D213" s="363">
        <f t="shared" si="402"/>
        <v>736</v>
      </c>
      <c r="E213" s="363">
        <f t="shared" si="402"/>
        <v>1952</v>
      </c>
      <c r="F213" s="363">
        <f t="shared" si="402"/>
        <v>1134</v>
      </c>
      <c r="G213" s="363">
        <f t="shared" si="402"/>
        <v>4979</v>
      </c>
      <c r="H213" s="363">
        <f t="shared" si="402"/>
        <v>118</v>
      </c>
      <c r="I213" s="363">
        <f t="shared" si="402"/>
        <v>106</v>
      </c>
      <c r="J213" s="363">
        <f t="shared" si="402"/>
        <v>418</v>
      </c>
      <c r="K213" s="363">
        <f t="shared" si="402"/>
        <v>147</v>
      </c>
      <c r="L213" s="363">
        <f t="shared" si="402"/>
        <v>553</v>
      </c>
      <c r="M213" s="363">
        <f t="shared" si="402"/>
        <v>675</v>
      </c>
      <c r="N213" s="363">
        <f t="shared" si="402"/>
        <v>0</v>
      </c>
      <c r="O213" s="363">
        <f t="shared" si="402"/>
        <v>552</v>
      </c>
      <c r="P213" s="363">
        <f t="shared" si="402"/>
        <v>22</v>
      </c>
      <c r="Q213" s="363">
        <f t="shared" si="402"/>
        <v>176</v>
      </c>
      <c r="R213" s="363">
        <f t="shared" si="402"/>
        <v>250</v>
      </c>
      <c r="S213" s="363">
        <f t="shared" si="402"/>
        <v>123</v>
      </c>
      <c r="T213" s="363">
        <f t="shared" si="402"/>
        <v>91</v>
      </c>
      <c r="U213" s="363">
        <f t="shared" si="402"/>
        <v>41</v>
      </c>
      <c r="V213" s="363">
        <f t="shared" si="402"/>
        <v>69</v>
      </c>
      <c r="W213" s="363">
        <f t="shared" si="402"/>
        <v>439</v>
      </c>
      <c r="X213" s="363">
        <f t="shared" si="402"/>
        <v>82</v>
      </c>
      <c r="Y213" s="363">
        <f t="shared" si="402"/>
        <v>13</v>
      </c>
      <c r="Z213" s="363">
        <f t="shared" si="402"/>
        <v>242</v>
      </c>
      <c r="AA213" s="363">
        <f t="shared" si="402"/>
        <v>792</v>
      </c>
      <c r="AB213" s="631">
        <f t="shared" si="402"/>
        <v>70</v>
      </c>
      <c r="AC213" s="631">
        <f t="shared" si="402"/>
        <v>0</v>
      </c>
      <c r="AD213" s="631">
        <f t="shared" si="402"/>
        <v>0</v>
      </c>
      <c r="AE213" s="633" t="str">
        <f t="shared" si="105"/>
        <v>TRUE</v>
      </c>
      <c r="AF213" s="633" t="str">
        <f t="shared" si="106"/>
        <v>TRUE</v>
      </c>
      <c r="AG213" s="633" t="str">
        <f t="shared" si="107"/>
        <v>TRUE</v>
      </c>
    </row>
    <row r="214" spans="1:16384" ht="15" customHeight="1" x14ac:dyDescent="0.25">
      <c r="A214" s="358" t="s">
        <v>255</v>
      </c>
      <c r="B214" s="367">
        <f>IFERROR(B213/B210,"-")</f>
        <v>1.3787588314465544E-2</v>
      </c>
      <c r="C214" s="367">
        <f t="shared" ref="C214:AA214" si="403">IFERROR(C213/C210,"-")</f>
        <v>1.21914050594331E-2</v>
      </c>
      <c r="D214" s="367">
        <f t="shared" si="403"/>
        <v>9.8319484891394374E-3</v>
      </c>
      <c r="E214" s="367">
        <f t="shared" si="403"/>
        <v>1.2376990970883637E-2</v>
      </c>
      <c r="F214" s="367">
        <f t="shared" si="403"/>
        <v>2.5623644251626897E-2</v>
      </c>
      <c r="G214" s="367">
        <f t="shared" si="403"/>
        <v>1.0674150076963644E-2</v>
      </c>
      <c r="H214" s="367">
        <f t="shared" si="403"/>
        <v>4.6002105181084559E-3</v>
      </c>
      <c r="I214" s="367">
        <f t="shared" si="403"/>
        <v>9.0312686376416464E-3</v>
      </c>
      <c r="J214" s="367">
        <f t="shared" si="403"/>
        <v>1.111288350082416E-2</v>
      </c>
      <c r="K214" s="367">
        <f t="shared" si="403"/>
        <v>1.1141427921782628E-2</v>
      </c>
      <c r="L214" s="367">
        <f t="shared" si="403"/>
        <v>5.5118110236220472E-2</v>
      </c>
      <c r="M214" s="367">
        <f t="shared" si="403"/>
        <v>2.322700526478786E-2</v>
      </c>
      <c r="N214" s="367">
        <f t="shared" si="403"/>
        <v>0</v>
      </c>
      <c r="O214" s="367">
        <f t="shared" si="403"/>
        <v>1.1730953139942621E-2</v>
      </c>
      <c r="P214" s="367">
        <f t="shared" si="403"/>
        <v>7.9739035882566145E-3</v>
      </c>
      <c r="Q214" s="367">
        <f t="shared" si="403"/>
        <v>1.049994034124806E-2</v>
      </c>
      <c r="R214" s="367">
        <f t="shared" si="403"/>
        <v>7.0717356868069698E-3</v>
      </c>
      <c r="S214" s="367">
        <f t="shared" si="403"/>
        <v>1.4774774774774775E-2</v>
      </c>
      <c r="T214" s="367">
        <f t="shared" si="403"/>
        <v>1.0389313848612856E-2</v>
      </c>
      <c r="U214" s="367">
        <f t="shared" si="403"/>
        <v>1.1798561151079136E-2</v>
      </c>
      <c r="V214" s="367">
        <f t="shared" si="403"/>
        <v>1.8355945730247406E-2</v>
      </c>
      <c r="W214" s="367">
        <f t="shared" si="403"/>
        <v>0.15111876075731498</v>
      </c>
      <c r="X214" s="367">
        <f t="shared" si="403"/>
        <v>9.0848659428318188E-3</v>
      </c>
      <c r="Y214" s="367">
        <f t="shared" si="403"/>
        <v>2.2229822161422708E-3</v>
      </c>
      <c r="Z214" s="367">
        <f t="shared" si="403"/>
        <v>1.2395001024380251E-2</v>
      </c>
      <c r="AA214" s="367">
        <f t="shared" si="403"/>
        <v>2.0969578225528872E-2</v>
      </c>
      <c r="AB214" s="353"/>
      <c r="AC214" s="353"/>
      <c r="AD214" s="353"/>
      <c r="AE214" s="633"/>
      <c r="AF214" s="633"/>
      <c r="AG214" s="633"/>
    </row>
    <row r="215" spans="1:16384" ht="15" customHeight="1" x14ac:dyDescent="0.25">
      <c r="A215" s="348" t="s">
        <v>462</v>
      </c>
      <c r="B215" s="363">
        <f>B42+B85+B129+B172</f>
        <v>17146</v>
      </c>
      <c r="C215" s="363">
        <f t="shared" ref="C215:AD215" si="404">C42+C85+C129+C172</f>
        <v>256</v>
      </c>
      <c r="D215" s="363">
        <f t="shared" si="404"/>
        <v>1803</v>
      </c>
      <c r="E215" s="363">
        <f t="shared" si="404"/>
        <v>7900</v>
      </c>
      <c r="F215" s="363">
        <f t="shared" si="404"/>
        <v>7187</v>
      </c>
      <c r="G215" s="363">
        <f t="shared" si="404"/>
        <v>22780</v>
      </c>
      <c r="H215" s="363">
        <f t="shared" si="404"/>
        <v>4626</v>
      </c>
      <c r="I215" s="363">
        <f t="shared" si="404"/>
        <v>145</v>
      </c>
      <c r="J215" s="363">
        <f t="shared" si="404"/>
        <v>535</v>
      </c>
      <c r="K215" s="363">
        <f t="shared" si="404"/>
        <v>273</v>
      </c>
      <c r="L215" s="363">
        <f t="shared" si="404"/>
        <v>4187</v>
      </c>
      <c r="M215" s="363">
        <f t="shared" si="404"/>
        <v>1049</v>
      </c>
      <c r="N215" s="363">
        <f t="shared" si="404"/>
        <v>98</v>
      </c>
      <c r="O215" s="363">
        <f t="shared" si="404"/>
        <v>75</v>
      </c>
      <c r="P215" s="363">
        <f t="shared" si="404"/>
        <v>9</v>
      </c>
      <c r="Q215" s="363">
        <f t="shared" si="404"/>
        <v>118</v>
      </c>
      <c r="R215" s="363">
        <f t="shared" si="404"/>
        <v>1207</v>
      </c>
      <c r="S215" s="363">
        <f t="shared" si="404"/>
        <v>1932</v>
      </c>
      <c r="T215" s="363">
        <f t="shared" si="404"/>
        <v>200</v>
      </c>
      <c r="U215" s="363">
        <f t="shared" si="404"/>
        <v>1548</v>
      </c>
      <c r="V215" s="363">
        <f t="shared" si="404"/>
        <v>65</v>
      </c>
      <c r="W215" s="363">
        <f t="shared" si="404"/>
        <v>176</v>
      </c>
      <c r="X215" s="363">
        <f t="shared" si="404"/>
        <v>903</v>
      </c>
      <c r="Y215" s="363">
        <f t="shared" si="404"/>
        <v>2</v>
      </c>
      <c r="Z215" s="363">
        <f t="shared" si="404"/>
        <v>0</v>
      </c>
      <c r="AA215" s="363">
        <f t="shared" si="404"/>
        <v>4833</v>
      </c>
      <c r="AB215" s="631">
        <f t="shared" si="404"/>
        <v>776</v>
      </c>
      <c r="AC215" s="631">
        <f t="shared" si="404"/>
        <v>12</v>
      </c>
      <c r="AD215" s="631">
        <f t="shared" si="404"/>
        <v>11</v>
      </c>
      <c r="AE215" s="633" t="str">
        <f t="shared" si="105"/>
        <v>TRUE</v>
      </c>
      <c r="AF215" s="633" t="str">
        <f t="shared" si="106"/>
        <v>TRUE</v>
      </c>
      <c r="AG215" s="633" t="str">
        <f t="shared" si="107"/>
        <v>TRUE</v>
      </c>
    </row>
    <row r="216" spans="1:16384" ht="15" customHeight="1" thickBot="1" x14ac:dyDescent="0.3">
      <c r="A216" s="359" t="s">
        <v>463</v>
      </c>
      <c r="B216" s="368">
        <f>IFERROR(B215/(B201-B210),"-")</f>
        <v>0.26067654884074498</v>
      </c>
      <c r="C216" s="368">
        <f t="shared" ref="C216:AA216" si="405">IFERROR(C215/(C201-C210),"-")</f>
        <v>0.85049833887043191</v>
      </c>
      <c r="D216" s="368">
        <f t="shared" si="405"/>
        <v>0.44917787742899851</v>
      </c>
      <c r="E216" s="368">
        <f t="shared" si="405"/>
        <v>0.2921381554618741</v>
      </c>
      <c r="F216" s="368">
        <f t="shared" si="405"/>
        <v>0.20881515486082863</v>
      </c>
      <c r="G216" s="368">
        <f t="shared" si="405"/>
        <v>0.310697090795019</v>
      </c>
      <c r="H216" s="368">
        <f t="shared" si="405"/>
        <v>0.91495253164556967</v>
      </c>
      <c r="I216" s="368">
        <f t="shared" si="405"/>
        <v>0.30462184873949577</v>
      </c>
      <c r="J216" s="368">
        <f t="shared" si="405"/>
        <v>7.8607111372318544E-2</v>
      </c>
      <c r="K216" s="368">
        <f t="shared" si="405"/>
        <v>0.16240333135038668</v>
      </c>
      <c r="L216" s="368">
        <f t="shared" si="405"/>
        <v>0.40403358100936021</v>
      </c>
      <c r="M216" s="368">
        <f t="shared" si="405"/>
        <v>6.2664277180406208E-2</v>
      </c>
      <c r="N216" s="368">
        <f t="shared" si="405"/>
        <v>0.97029702970297027</v>
      </c>
      <c r="O216" s="368">
        <f t="shared" si="405"/>
        <v>6.5274151436031339E-2</v>
      </c>
      <c r="P216" s="368">
        <f t="shared" si="405"/>
        <v>0.1111111111111111</v>
      </c>
      <c r="Q216" s="368">
        <f t="shared" si="405"/>
        <v>8.9939024390243899E-2</v>
      </c>
      <c r="R216" s="368">
        <f t="shared" si="405"/>
        <v>0.16001590878960625</v>
      </c>
      <c r="S216" s="368">
        <f t="shared" si="405"/>
        <v>0.47445972495088407</v>
      </c>
      <c r="T216" s="368">
        <f t="shared" si="405"/>
        <v>0.1341381623071764</v>
      </c>
      <c r="U216" s="368">
        <f t="shared" si="405"/>
        <v>0.78818737270875761</v>
      </c>
      <c r="V216" s="368">
        <f t="shared" si="405"/>
        <v>0.39634146341463417</v>
      </c>
      <c r="W216" s="368">
        <f t="shared" si="405"/>
        <v>3.657522859517872E-2</v>
      </c>
      <c r="X216" s="368">
        <f t="shared" si="405"/>
        <v>0.45977596741344195</v>
      </c>
      <c r="Y216" s="368">
        <f t="shared" si="405"/>
        <v>0.4</v>
      </c>
      <c r="Z216" s="368">
        <f t="shared" si="405"/>
        <v>0</v>
      </c>
      <c r="AA216" s="368">
        <f t="shared" si="405"/>
        <v>0.73293903548680617</v>
      </c>
      <c r="AB216" s="361"/>
      <c r="AC216" s="361"/>
      <c r="AD216" s="361"/>
      <c r="AE216" s="633"/>
      <c r="AF216" s="633"/>
      <c r="AG216" s="633"/>
    </row>
    <row r="217" spans="1:16384" ht="15" customHeight="1" x14ac:dyDescent="0.25">
      <c r="A217" s="343" t="s">
        <v>257</v>
      </c>
      <c r="B217" s="344"/>
      <c r="C217" s="344"/>
      <c r="D217" s="344"/>
      <c r="E217" s="344"/>
      <c r="F217" s="344"/>
      <c r="G217" s="345"/>
      <c r="H217" s="344"/>
      <c r="I217" s="344"/>
      <c r="J217" s="344"/>
      <c r="K217" s="344"/>
      <c r="L217" s="344"/>
      <c r="M217" s="344"/>
      <c r="N217" s="344"/>
      <c r="O217" s="344"/>
      <c r="P217" s="344"/>
      <c r="Q217" s="344"/>
      <c r="R217" s="344"/>
      <c r="S217" s="344"/>
      <c r="T217" s="344"/>
      <c r="U217" s="344"/>
      <c r="V217" s="344"/>
      <c r="W217" s="344"/>
      <c r="X217" s="344"/>
      <c r="Y217" s="344"/>
      <c r="Z217" s="344"/>
      <c r="AA217" s="344"/>
      <c r="AB217" s="354"/>
      <c r="AC217" s="354"/>
      <c r="AD217" s="354"/>
      <c r="AE217" s="633"/>
      <c r="AF217" s="633"/>
      <c r="AG217" s="633"/>
    </row>
    <row r="218" spans="1:16384" ht="15" customHeight="1" x14ac:dyDescent="0.25">
      <c r="A218" s="357" t="s">
        <v>461</v>
      </c>
      <c r="B218" s="363">
        <f>B45+B88+B132+B175</f>
        <v>167055</v>
      </c>
      <c r="C218" s="363">
        <f t="shared" ref="C218:AC218" si="406">C45+C88+C132+C175</f>
        <v>431</v>
      </c>
      <c r="D218" s="363">
        <f t="shared" si="406"/>
        <v>19529</v>
      </c>
      <c r="E218" s="363">
        <f t="shared" si="406"/>
        <v>82797</v>
      </c>
      <c r="F218" s="363">
        <f t="shared" si="406"/>
        <v>64298</v>
      </c>
      <c r="G218" s="363">
        <f t="shared" si="406"/>
        <v>172179</v>
      </c>
      <c r="H218" s="363">
        <f t="shared" si="406"/>
        <v>13242</v>
      </c>
      <c r="I218" s="363">
        <f t="shared" si="406"/>
        <v>4335</v>
      </c>
      <c r="J218" s="363">
        <f t="shared" si="406"/>
        <v>18213</v>
      </c>
      <c r="K218" s="363">
        <f t="shared" si="406"/>
        <v>11990</v>
      </c>
      <c r="L218" s="363">
        <f t="shared" si="406"/>
        <v>17445</v>
      </c>
      <c r="M218" s="363">
        <f t="shared" si="406"/>
        <v>33640</v>
      </c>
      <c r="N218" s="363">
        <f t="shared" si="406"/>
        <v>2374</v>
      </c>
      <c r="O218" s="363">
        <f t="shared" si="406"/>
        <v>11652</v>
      </c>
      <c r="P218" s="363">
        <f t="shared" si="406"/>
        <v>877</v>
      </c>
      <c r="Q218" s="363">
        <f t="shared" si="406"/>
        <v>7471</v>
      </c>
      <c r="R218" s="363">
        <f t="shared" si="406"/>
        <v>12276</v>
      </c>
      <c r="S218" s="363">
        <f t="shared" si="406"/>
        <v>4367</v>
      </c>
      <c r="T218" s="363">
        <f t="shared" si="406"/>
        <v>5643</v>
      </c>
      <c r="U218" s="363">
        <f t="shared" si="406"/>
        <v>4458</v>
      </c>
      <c r="V218" s="363">
        <f t="shared" si="406"/>
        <v>560</v>
      </c>
      <c r="W218" s="363">
        <f t="shared" si="406"/>
        <v>9594</v>
      </c>
      <c r="X218" s="363">
        <f t="shared" si="406"/>
        <v>8918</v>
      </c>
      <c r="Y218" s="363">
        <f t="shared" si="406"/>
        <v>3</v>
      </c>
      <c r="Z218" s="363">
        <f t="shared" si="406"/>
        <v>0</v>
      </c>
      <c r="AA218" s="363">
        <f t="shared" si="406"/>
        <v>4091</v>
      </c>
      <c r="AB218" s="631">
        <f t="shared" si="406"/>
        <v>1030</v>
      </c>
      <c r="AC218" s="631">
        <f t="shared" si="406"/>
        <v>0</v>
      </c>
      <c r="AD218" s="631">
        <f>AD45+AD88+AD132+AD175</f>
        <v>0</v>
      </c>
      <c r="AE218" s="633" t="str">
        <f t="shared" si="105"/>
        <v>TRUE</v>
      </c>
      <c r="AF218" s="633" t="str">
        <f t="shared" si="106"/>
        <v>TRUE</v>
      </c>
      <c r="AG218" s="633" t="str">
        <f t="shared" si="107"/>
        <v>TRUE</v>
      </c>
    </row>
    <row r="219" spans="1:16384" ht="15" customHeight="1" thickBot="1" x14ac:dyDescent="0.3">
      <c r="A219" s="358" t="s">
        <v>258</v>
      </c>
      <c r="B219" s="360">
        <f>B218/B201</f>
        <v>0.48298263569656702</v>
      </c>
      <c r="C219" s="360">
        <f t="shared" ref="C219:AA219" si="407">C218/C201</f>
        <v>0.12032384142936907</v>
      </c>
      <c r="D219" s="360">
        <f t="shared" si="407"/>
        <v>0.24760371234405112</v>
      </c>
      <c r="E219" s="360">
        <f t="shared" si="407"/>
        <v>0.44814726609437416</v>
      </c>
      <c r="F219" s="360">
        <f t="shared" si="407"/>
        <v>0.81727127132216493</v>
      </c>
      <c r="G219" s="360">
        <f t="shared" si="407"/>
        <v>0.31898409146066958</v>
      </c>
      <c r="H219" s="360">
        <f t="shared" si="407"/>
        <v>0.43123717719086851</v>
      </c>
      <c r="I219" s="360">
        <f t="shared" si="407"/>
        <v>0.35494964382215671</v>
      </c>
      <c r="J219" s="360">
        <f t="shared" si="407"/>
        <v>0.41001800990544801</v>
      </c>
      <c r="K219" s="360">
        <f t="shared" si="407"/>
        <v>0.80605042016806727</v>
      </c>
      <c r="L219" s="360">
        <f t="shared" si="407"/>
        <v>0.8553147676014905</v>
      </c>
      <c r="M219" s="360">
        <f t="shared" si="407"/>
        <v>0.73448177987380192</v>
      </c>
      <c r="N219" s="360">
        <f t="shared" si="407"/>
        <v>0.16104741876399159</v>
      </c>
      <c r="O219" s="360">
        <f t="shared" si="407"/>
        <v>0.24172267861588251</v>
      </c>
      <c r="P219" s="360">
        <f t="shared" si="407"/>
        <v>0.30880281690140843</v>
      </c>
      <c r="Q219" s="360">
        <f t="shared" si="407"/>
        <v>0.41335620227951753</v>
      </c>
      <c r="R219" s="360">
        <f t="shared" si="407"/>
        <v>0.28618720130551345</v>
      </c>
      <c r="S219" s="360">
        <f t="shared" si="407"/>
        <v>0.35226264418811004</v>
      </c>
      <c r="T219" s="360">
        <f t="shared" si="407"/>
        <v>0.5505365853658537</v>
      </c>
      <c r="U219" s="360">
        <f t="shared" si="407"/>
        <v>0.81963596249310533</v>
      </c>
      <c r="V219" s="360">
        <f t="shared" si="407"/>
        <v>0.14274789701758858</v>
      </c>
      <c r="W219" s="360">
        <f t="shared" si="407"/>
        <v>1.2432292341583517</v>
      </c>
      <c r="X219" s="360">
        <f t="shared" si="407"/>
        <v>0.81146496815286628</v>
      </c>
      <c r="Y219" s="360">
        <f t="shared" si="407"/>
        <v>5.1255766273705791E-4</v>
      </c>
      <c r="Z219" s="360">
        <f t="shared" si="407"/>
        <v>0</v>
      </c>
      <c r="AA219" s="360">
        <f t="shared" si="407"/>
        <v>9.2216486711899553E-2</v>
      </c>
      <c r="AB219" s="362"/>
      <c r="AC219" s="362"/>
      <c r="AD219" s="362"/>
      <c r="AE219" s="633"/>
      <c r="AF219" s="633"/>
      <c r="AG219" s="633"/>
    </row>
    <row r="220" spans="1:16384" s="255" customFormat="1" ht="15.75" x14ac:dyDescent="0.25">
      <c r="A220" s="343" t="s">
        <v>649</v>
      </c>
      <c r="B220" s="344"/>
      <c r="C220" s="344"/>
      <c r="D220" s="344"/>
      <c r="E220" s="344"/>
      <c r="F220" s="344"/>
      <c r="G220" s="345"/>
      <c r="H220" s="344"/>
      <c r="I220" s="344"/>
      <c r="J220" s="344"/>
      <c r="K220" s="344"/>
      <c r="L220" s="344"/>
      <c r="M220" s="344"/>
      <c r="N220" s="344"/>
      <c r="O220" s="344"/>
      <c r="P220" s="344"/>
      <c r="Q220" s="344"/>
      <c r="R220" s="344"/>
      <c r="S220" s="344"/>
      <c r="T220" s="344"/>
      <c r="U220" s="344"/>
      <c r="V220" s="344"/>
      <c r="W220" s="344"/>
      <c r="X220" s="344"/>
      <c r="Y220" s="344"/>
      <c r="Z220" s="344"/>
      <c r="AA220" s="344"/>
      <c r="AB220" s="344"/>
      <c r="AC220" s="344"/>
      <c r="AD220" s="344"/>
      <c r="AE220" s="633"/>
      <c r="AF220" s="633"/>
      <c r="AG220" s="633"/>
    </row>
    <row r="221" spans="1:16384" s="256" customFormat="1" ht="12.75" x14ac:dyDescent="0.2">
      <c r="A221" s="386" t="s">
        <v>650</v>
      </c>
      <c r="B221" s="363">
        <f>B48+B91+B135+B178</f>
        <v>194150</v>
      </c>
      <c r="C221" s="363">
        <f t="shared" ref="C221:BN221" si="408">C48+C91+C135+C178</f>
        <v>993</v>
      </c>
      <c r="D221" s="363">
        <f t="shared" si="408"/>
        <v>51647</v>
      </c>
      <c r="E221" s="363">
        <f t="shared" si="408"/>
        <v>112334</v>
      </c>
      <c r="F221" s="363">
        <f t="shared" si="408"/>
        <v>29176</v>
      </c>
      <c r="G221" s="363">
        <f>G48+G91+G135+G178</f>
        <v>236290</v>
      </c>
      <c r="H221" s="363">
        <f t="shared" si="408"/>
        <v>5520</v>
      </c>
      <c r="I221" s="363">
        <f t="shared" si="408"/>
        <v>9062</v>
      </c>
      <c r="J221" s="363">
        <f t="shared" si="408"/>
        <v>33686</v>
      </c>
      <c r="K221" s="363">
        <f t="shared" si="408"/>
        <v>10771</v>
      </c>
      <c r="L221" s="363">
        <f t="shared" si="408"/>
        <v>5586</v>
      </c>
      <c r="M221" s="363">
        <f t="shared" si="408"/>
        <v>9976</v>
      </c>
      <c r="N221" s="363">
        <f t="shared" si="408"/>
        <v>58</v>
      </c>
      <c r="O221" s="363">
        <f t="shared" si="408"/>
        <v>46040</v>
      </c>
      <c r="P221" s="363">
        <f t="shared" si="408"/>
        <v>2347</v>
      </c>
      <c r="Q221" s="363">
        <f t="shared" si="408"/>
        <v>13738</v>
      </c>
      <c r="R221" s="363">
        <f t="shared" si="408"/>
        <v>33553</v>
      </c>
      <c r="S221" s="363">
        <f t="shared" si="408"/>
        <v>6618</v>
      </c>
      <c r="T221" s="363">
        <f t="shared" si="408"/>
        <v>8156</v>
      </c>
      <c r="U221" s="363">
        <f t="shared" si="408"/>
        <v>3556</v>
      </c>
      <c r="V221" s="363">
        <f t="shared" si="408"/>
        <v>715</v>
      </c>
      <c r="W221" s="363">
        <f t="shared" si="408"/>
        <v>1512</v>
      </c>
      <c r="X221" s="363">
        <f t="shared" si="408"/>
        <v>3256</v>
      </c>
      <c r="Y221" s="363">
        <f t="shared" si="408"/>
        <v>4979</v>
      </c>
      <c r="Z221" s="363">
        <f t="shared" si="408"/>
        <v>329</v>
      </c>
      <c r="AA221" s="363">
        <f>AA48+AA91+AA135+AA178</f>
        <v>14602</v>
      </c>
      <c r="AB221" s="363">
        <f t="shared" si="408"/>
        <v>586</v>
      </c>
      <c r="AC221" s="363">
        <f t="shared" si="408"/>
        <v>93</v>
      </c>
      <c r="AD221" s="363">
        <f>AD48+AD91+AD135+AD178</f>
        <v>21551</v>
      </c>
      <c r="AE221" s="633" t="str">
        <f t="shared" si="105"/>
        <v>TRUE</v>
      </c>
      <c r="AF221" s="633" t="str">
        <f t="shared" si="106"/>
        <v>TRUE</v>
      </c>
      <c r="AG221" s="633" t="str">
        <f t="shared" si="107"/>
        <v>TRUE</v>
      </c>
      <c r="AH221" s="363">
        <f t="shared" si="408"/>
        <v>0</v>
      </c>
      <c r="AI221" s="363">
        <f t="shared" si="408"/>
        <v>0</v>
      </c>
      <c r="AJ221" s="363">
        <f t="shared" si="408"/>
        <v>0</v>
      </c>
      <c r="AK221" s="363">
        <f t="shared" si="408"/>
        <v>0</v>
      </c>
      <c r="AL221" s="363">
        <f t="shared" si="408"/>
        <v>0</v>
      </c>
      <c r="AM221" s="363">
        <f t="shared" si="408"/>
        <v>0</v>
      </c>
      <c r="AN221" s="363">
        <f t="shared" si="408"/>
        <v>0</v>
      </c>
      <c r="AO221" s="363">
        <f t="shared" si="408"/>
        <v>0</v>
      </c>
      <c r="AP221" s="363">
        <f t="shared" si="408"/>
        <v>0</v>
      </c>
      <c r="AQ221" s="363">
        <f t="shared" si="408"/>
        <v>0</v>
      </c>
      <c r="AR221" s="363">
        <f t="shared" si="408"/>
        <v>0</v>
      </c>
      <c r="AS221" s="363">
        <f t="shared" si="408"/>
        <v>0</v>
      </c>
      <c r="AT221" s="363">
        <f t="shared" si="408"/>
        <v>0</v>
      </c>
      <c r="AU221" s="363">
        <f t="shared" si="408"/>
        <v>0</v>
      </c>
      <c r="AV221" s="363">
        <f t="shared" si="408"/>
        <v>0</v>
      </c>
      <c r="AW221" s="363">
        <f t="shared" si="408"/>
        <v>0</v>
      </c>
      <c r="AX221" s="363">
        <f t="shared" si="408"/>
        <v>0</v>
      </c>
      <c r="AY221" s="363">
        <f t="shared" si="408"/>
        <v>0</v>
      </c>
      <c r="AZ221" s="363">
        <f t="shared" si="408"/>
        <v>0</v>
      </c>
      <c r="BA221" s="363">
        <f t="shared" si="408"/>
        <v>0</v>
      </c>
      <c r="BB221" s="363">
        <f t="shared" si="408"/>
        <v>0</v>
      </c>
      <c r="BC221" s="363">
        <f t="shared" si="408"/>
        <v>0</v>
      </c>
      <c r="BD221" s="363">
        <f t="shared" si="408"/>
        <v>0</v>
      </c>
      <c r="BE221" s="363">
        <f t="shared" si="408"/>
        <v>0</v>
      </c>
      <c r="BF221" s="363">
        <f t="shared" si="408"/>
        <v>0</v>
      </c>
      <c r="BG221" s="363">
        <f t="shared" si="408"/>
        <v>0</v>
      </c>
      <c r="BH221" s="363">
        <f t="shared" si="408"/>
        <v>0</v>
      </c>
      <c r="BI221" s="363">
        <f t="shared" si="408"/>
        <v>0</v>
      </c>
      <c r="BJ221" s="363">
        <f t="shared" si="408"/>
        <v>0</v>
      </c>
      <c r="BK221" s="363">
        <f t="shared" si="408"/>
        <v>0</v>
      </c>
      <c r="BL221" s="363">
        <f t="shared" si="408"/>
        <v>0</v>
      </c>
      <c r="BM221" s="363">
        <f t="shared" si="408"/>
        <v>0</v>
      </c>
      <c r="BN221" s="363">
        <f t="shared" si="408"/>
        <v>0</v>
      </c>
      <c r="BO221" s="363">
        <f t="shared" ref="BO221:DZ221" si="409">BO48+BO91+BO135+BO178</f>
        <v>0</v>
      </c>
      <c r="BP221" s="363">
        <f t="shared" si="409"/>
        <v>0</v>
      </c>
      <c r="BQ221" s="363">
        <f t="shared" si="409"/>
        <v>0</v>
      </c>
      <c r="BR221" s="363">
        <f t="shared" si="409"/>
        <v>0</v>
      </c>
      <c r="BS221" s="363">
        <f t="shared" si="409"/>
        <v>0</v>
      </c>
      <c r="BT221" s="363">
        <f t="shared" si="409"/>
        <v>0</v>
      </c>
      <c r="BU221" s="363">
        <f t="shared" si="409"/>
        <v>0</v>
      </c>
      <c r="BV221" s="363">
        <f t="shared" si="409"/>
        <v>0</v>
      </c>
      <c r="BW221" s="363">
        <f t="shared" si="409"/>
        <v>0</v>
      </c>
      <c r="BX221" s="363">
        <f t="shared" si="409"/>
        <v>0</v>
      </c>
      <c r="BY221" s="363">
        <f t="shared" si="409"/>
        <v>0</v>
      </c>
      <c r="BZ221" s="363">
        <f t="shared" si="409"/>
        <v>0</v>
      </c>
      <c r="CA221" s="363">
        <f t="shared" si="409"/>
        <v>0</v>
      </c>
      <c r="CB221" s="363">
        <f t="shared" si="409"/>
        <v>0</v>
      </c>
      <c r="CC221" s="363">
        <f t="shared" si="409"/>
        <v>0</v>
      </c>
      <c r="CD221" s="363">
        <f t="shared" si="409"/>
        <v>0</v>
      </c>
      <c r="CE221" s="363">
        <f t="shared" si="409"/>
        <v>0</v>
      </c>
      <c r="CF221" s="363">
        <f t="shared" si="409"/>
        <v>0</v>
      </c>
      <c r="CG221" s="363">
        <f t="shared" si="409"/>
        <v>0</v>
      </c>
      <c r="CH221" s="363">
        <f t="shared" si="409"/>
        <v>0</v>
      </c>
      <c r="CI221" s="363">
        <f t="shared" si="409"/>
        <v>0</v>
      </c>
      <c r="CJ221" s="363">
        <f t="shared" si="409"/>
        <v>0</v>
      </c>
      <c r="CK221" s="363">
        <f t="shared" si="409"/>
        <v>0</v>
      </c>
      <c r="CL221" s="363">
        <f t="shared" si="409"/>
        <v>0</v>
      </c>
      <c r="CM221" s="363">
        <f t="shared" si="409"/>
        <v>0</v>
      </c>
      <c r="CN221" s="363">
        <f t="shared" si="409"/>
        <v>0</v>
      </c>
      <c r="CO221" s="363">
        <f t="shared" si="409"/>
        <v>0</v>
      </c>
      <c r="CP221" s="363">
        <f t="shared" si="409"/>
        <v>0</v>
      </c>
      <c r="CQ221" s="363">
        <f t="shared" si="409"/>
        <v>0</v>
      </c>
      <c r="CR221" s="363">
        <f t="shared" si="409"/>
        <v>0</v>
      </c>
      <c r="CS221" s="363">
        <f t="shared" si="409"/>
        <v>0</v>
      </c>
      <c r="CT221" s="363">
        <f t="shared" si="409"/>
        <v>0</v>
      </c>
      <c r="CU221" s="363">
        <f t="shared" si="409"/>
        <v>0</v>
      </c>
      <c r="CV221" s="363">
        <f t="shared" si="409"/>
        <v>0</v>
      </c>
      <c r="CW221" s="363">
        <f t="shared" si="409"/>
        <v>0</v>
      </c>
      <c r="CX221" s="363">
        <f t="shared" si="409"/>
        <v>0</v>
      </c>
      <c r="CY221" s="363">
        <f t="shared" si="409"/>
        <v>0</v>
      </c>
      <c r="CZ221" s="363">
        <f t="shared" si="409"/>
        <v>0</v>
      </c>
      <c r="DA221" s="363">
        <f t="shared" si="409"/>
        <v>0</v>
      </c>
      <c r="DB221" s="363">
        <f t="shared" si="409"/>
        <v>0</v>
      </c>
      <c r="DC221" s="363">
        <f t="shared" si="409"/>
        <v>0</v>
      </c>
      <c r="DD221" s="363">
        <f t="shared" si="409"/>
        <v>0</v>
      </c>
      <c r="DE221" s="363">
        <f t="shared" si="409"/>
        <v>0</v>
      </c>
      <c r="DF221" s="363">
        <f t="shared" si="409"/>
        <v>0</v>
      </c>
      <c r="DG221" s="363">
        <f t="shared" si="409"/>
        <v>0</v>
      </c>
      <c r="DH221" s="363">
        <f t="shared" si="409"/>
        <v>0</v>
      </c>
      <c r="DI221" s="363">
        <f t="shared" si="409"/>
        <v>0</v>
      </c>
      <c r="DJ221" s="363">
        <f t="shared" si="409"/>
        <v>0</v>
      </c>
      <c r="DK221" s="363">
        <f t="shared" si="409"/>
        <v>0</v>
      </c>
      <c r="DL221" s="363">
        <f t="shared" si="409"/>
        <v>0</v>
      </c>
      <c r="DM221" s="363">
        <f t="shared" si="409"/>
        <v>0</v>
      </c>
      <c r="DN221" s="363">
        <f t="shared" si="409"/>
        <v>0</v>
      </c>
      <c r="DO221" s="363">
        <f t="shared" si="409"/>
        <v>0</v>
      </c>
      <c r="DP221" s="363">
        <f t="shared" si="409"/>
        <v>0</v>
      </c>
      <c r="DQ221" s="363">
        <f t="shared" si="409"/>
        <v>0</v>
      </c>
      <c r="DR221" s="363">
        <f t="shared" si="409"/>
        <v>0</v>
      </c>
      <c r="DS221" s="363">
        <f t="shared" si="409"/>
        <v>0</v>
      </c>
      <c r="DT221" s="363">
        <f t="shared" si="409"/>
        <v>0</v>
      </c>
      <c r="DU221" s="363">
        <f t="shared" si="409"/>
        <v>0</v>
      </c>
      <c r="DV221" s="363">
        <f t="shared" si="409"/>
        <v>0</v>
      </c>
      <c r="DW221" s="363">
        <f t="shared" si="409"/>
        <v>0</v>
      </c>
      <c r="DX221" s="363">
        <f t="shared" si="409"/>
        <v>0</v>
      </c>
      <c r="DY221" s="363">
        <f t="shared" si="409"/>
        <v>0</v>
      </c>
      <c r="DZ221" s="363">
        <f t="shared" si="409"/>
        <v>0</v>
      </c>
      <c r="EA221" s="363">
        <f t="shared" ref="EA221:GL221" si="410">EA48+EA91+EA135+EA178</f>
        <v>0</v>
      </c>
      <c r="EB221" s="363">
        <f t="shared" si="410"/>
        <v>0</v>
      </c>
      <c r="EC221" s="363">
        <f t="shared" si="410"/>
        <v>0</v>
      </c>
      <c r="ED221" s="363">
        <f t="shared" si="410"/>
        <v>0</v>
      </c>
      <c r="EE221" s="363">
        <f t="shared" si="410"/>
        <v>0</v>
      </c>
      <c r="EF221" s="363">
        <f t="shared" si="410"/>
        <v>0</v>
      </c>
      <c r="EG221" s="363">
        <f t="shared" si="410"/>
        <v>0</v>
      </c>
      <c r="EH221" s="363">
        <f t="shared" si="410"/>
        <v>0</v>
      </c>
      <c r="EI221" s="363">
        <f t="shared" si="410"/>
        <v>0</v>
      </c>
      <c r="EJ221" s="363">
        <f t="shared" si="410"/>
        <v>0</v>
      </c>
      <c r="EK221" s="363">
        <f t="shared" si="410"/>
        <v>0</v>
      </c>
      <c r="EL221" s="363">
        <f t="shared" si="410"/>
        <v>0</v>
      </c>
      <c r="EM221" s="363">
        <f t="shared" si="410"/>
        <v>0</v>
      </c>
      <c r="EN221" s="363">
        <f t="shared" si="410"/>
        <v>0</v>
      </c>
      <c r="EO221" s="363">
        <f t="shared" si="410"/>
        <v>0</v>
      </c>
      <c r="EP221" s="363">
        <f t="shared" si="410"/>
        <v>0</v>
      </c>
      <c r="EQ221" s="363">
        <f t="shared" si="410"/>
        <v>0</v>
      </c>
      <c r="ER221" s="363">
        <f t="shared" si="410"/>
        <v>0</v>
      </c>
      <c r="ES221" s="363">
        <f t="shared" si="410"/>
        <v>0</v>
      </c>
      <c r="ET221" s="363">
        <f t="shared" si="410"/>
        <v>0</v>
      </c>
      <c r="EU221" s="363">
        <f t="shared" si="410"/>
        <v>0</v>
      </c>
      <c r="EV221" s="363">
        <f t="shared" si="410"/>
        <v>0</v>
      </c>
      <c r="EW221" s="363">
        <f t="shared" si="410"/>
        <v>0</v>
      </c>
      <c r="EX221" s="363">
        <f t="shared" si="410"/>
        <v>0</v>
      </c>
      <c r="EY221" s="363">
        <f t="shared" si="410"/>
        <v>0</v>
      </c>
      <c r="EZ221" s="363">
        <f t="shared" si="410"/>
        <v>0</v>
      </c>
      <c r="FA221" s="363">
        <f t="shared" si="410"/>
        <v>0</v>
      </c>
      <c r="FB221" s="363">
        <f t="shared" si="410"/>
        <v>0</v>
      </c>
      <c r="FC221" s="363">
        <f t="shared" si="410"/>
        <v>0</v>
      </c>
      <c r="FD221" s="363">
        <f t="shared" si="410"/>
        <v>0</v>
      </c>
      <c r="FE221" s="363">
        <f t="shared" si="410"/>
        <v>0</v>
      </c>
      <c r="FF221" s="363">
        <f t="shared" si="410"/>
        <v>0</v>
      </c>
      <c r="FG221" s="363">
        <f t="shared" si="410"/>
        <v>0</v>
      </c>
      <c r="FH221" s="363">
        <f t="shared" si="410"/>
        <v>0</v>
      </c>
      <c r="FI221" s="363">
        <f t="shared" si="410"/>
        <v>0</v>
      </c>
      <c r="FJ221" s="363">
        <f t="shared" si="410"/>
        <v>0</v>
      </c>
      <c r="FK221" s="363">
        <f t="shared" si="410"/>
        <v>0</v>
      </c>
      <c r="FL221" s="363">
        <f t="shared" si="410"/>
        <v>0</v>
      </c>
      <c r="FM221" s="363">
        <f t="shared" si="410"/>
        <v>0</v>
      </c>
      <c r="FN221" s="363">
        <f t="shared" si="410"/>
        <v>0</v>
      </c>
      <c r="FO221" s="363">
        <f t="shared" si="410"/>
        <v>0</v>
      </c>
      <c r="FP221" s="363">
        <f t="shared" si="410"/>
        <v>0</v>
      </c>
      <c r="FQ221" s="363">
        <f t="shared" si="410"/>
        <v>0</v>
      </c>
      <c r="FR221" s="363">
        <f t="shared" si="410"/>
        <v>0</v>
      </c>
      <c r="FS221" s="363">
        <f t="shared" si="410"/>
        <v>0</v>
      </c>
      <c r="FT221" s="363">
        <f t="shared" si="410"/>
        <v>0</v>
      </c>
      <c r="FU221" s="363">
        <f t="shared" si="410"/>
        <v>0</v>
      </c>
      <c r="FV221" s="363">
        <f t="shared" si="410"/>
        <v>0</v>
      </c>
      <c r="FW221" s="363">
        <f t="shared" si="410"/>
        <v>0</v>
      </c>
      <c r="FX221" s="363">
        <f t="shared" si="410"/>
        <v>0</v>
      </c>
      <c r="FY221" s="363">
        <f t="shared" si="410"/>
        <v>0</v>
      </c>
      <c r="FZ221" s="363">
        <f t="shared" si="410"/>
        <v>0</v>
      </c>
      <c r="GA221" s="363">
        <f t="shared" si="410"/>
        <v>0</v>
      </c>
      <c r="GB221" s="363">
        <f t="shared" si="410"/>
        <v>0</v>
      </c>
      <c r="GC221" s="363">
        <f t="shared" si="410"/>
        <v>0</v>
      </c>
      <c r="GD221" s="363">
        <f t="shared" si="410"/>
        <v>0</v>
      </c>
      <c r="GE221" s="363">
        <f t="shared" si="410"/>
        <v>0</v>
      </c>
      <c r="GF221" s="363">
        <f t="shared" si="410"/>
        <v>0</v>
      </c>
      <c r="GG221" s="363">
        <f t="shared" si="410"/>
        <v>0</v>
      </c>
      <c r="GH221" s="363">
        <f t="shared" si="410"/>
        <v>0</v>
      </c>
      <c r="GI221" s="363">
        <f t="shared" si="410"/>
        <v>0</v>
      </c>
      <c r="GJ221" s="363">
        <f t="shared" si="410"/>
        <v>0</v>
      </c>
      <c r="GK221" s="363">
        <f t="shared" si="410"/>
        <v>0</v>
      </c>
      <c r="GL221" s="363">
        <f t="shared" si="410"/>
        <v>0</v>
      </c>
      <c r="GM221" s="363">
        <f t="shared" ref="GM221:IX221" si="411">GM48+GM91+GM135+GM178</f>
        <v>0</v>
      </c>
      <c r="GN221" s="363">
        <f t="shared" si="411"/>
        <v>0</v>
      </c>
      <c r="GO221" s="363">
        <f t="shared" si="411"/>
        <v>0</v>
      </c>
      <c r="GP221" s="363">
        <f t="shared" si="411"/>
        <v>0</v>
      </c>
      <c r="GQ221" s="363">
        <f t="shared" si="411"/>
        <v>0</v>
      </c>
      <c r="GR221" s="363">
        <f t="shared" si="411"/>
        <v>0</v>
      </c>
      <c r="GS221" s="363">
        <f t="shared" si="411"/>
        <v>0</v>
      </c>
      <c r="GT221" s="363">
        <f t="shared" si="411"/>
        <v>0</v>
      </c>
      <c r="GU221" s="363">
        <f t="shared" si="411"/>
        <v>0</v>
      </c>
      <c r="GV221" s="363">
        <f t="shared" si="411"/>
        <v>0</v>
      </c>
      <c r="GW221" s="363">
        <f t="shared" si="411"/>
        <v>0</v>
      </c>
      <c r="GX221" s="363">
        <f t="shared" si="411"/>
        <v>0</v>
      </c>
      <c r="GY221" s="363">
        <f t="shared" si="411"/>
        <v>0</v>
      </c>
      <c r="GZ221" s="363">
        <f t="shared" si="411"/>
        <v>0</v>
      </c>
      <c r="HA221" s="363">
        <f t="shared" si="411"/>
        <v>0</v>
      </c>
      <c r="HB221" s="363">
        <f t="shared" si="411"/>
        <v>0</v>
      </c>
      <c r="HC221" s="363">
        <f t="shared" si="411"/>
        <v>0</v>
      </c>
      <c r="HD221" s="363">
        <f t="shared" si="411"/>
        <v>0</v>
      </c>
      <c r="HE221" s="363">
        <f t="shared" si="411"/>
        <v>0</v>
      </c>
      <c r="HF221" s="363">
        <f t="shared" si="411"/>
        <v>0</v>
      </c>
      <c r="HG221" s="363">
        <f t="shared" si="411"/>
        <v>0</v>
      </c>
      <c r="HH221" s="363">
        <f t="shared" si="411"/>
        <v>0</v>
      </c>
      <c r="HI221" s="363">
        <f t="shared" si="411"/>
        <v>0</v>
      </c>
      <c r="HJ221" s="363">
        <f t="shared" si="411"/>
        <v>0</v>
      </c>
      <c r="HK221" s="363">
        <f t="shared" si="411"/>
        <v>0</v>
      </c>
      <c r="HL221" s="363">
        <f t="shared" si="411"/>
        <v>0</v>
      </c>
      <c r="HM221" s="363">
        <f t="shared" si="411"/>
        <v>0</v>
      </c>
      <c r="HN221" s="363">
        <f t="shared" si="411"/>
        <v>0</v>
      </c>
      <c r="HO221" s="363">
        <f t="shared" si="411"/>
        <v>0</v>
      </c>
      <c r="HP221" s="363">
        <f t="shared" si="411"/>
        <v>0</v>
      </c>
      <c r="HQ221" s="363">
        <f t="shared" si="411"/>
        <v>0</v>
      </c>
      <c r="HR221" s="363">
        <f t="shared" si="411"/>
        <v>0</v>
      </c>
      <c r="HS221" s="363">
        <f t="shared" si="411"/>
        <v>0</v>
      </c>
      <c r="HT221" s="363">
        <f t="shared" si="411"/>
        <v>0</v>
      </c>
      <c r="HU221" s="363">
        <f t="shared" si="411"/>
        <v>0</v>
      </c>
      <c r="HV221" s="363">
        <f t="shared" si="411"/>
        <v>0</v>
      </c>
      <c r="HW221" s="363">
        <f t="shared" si="411"/>
        <v>0</v>
      </c>
      <c r="HX221" s="363">
        <f t="shared" si="411"/>
        <v>0</v>
      </c>
      <c r="HY221" s="363">
        <f t="shared" si="411"/>
        <v>0</v>
      </c>
      <c r="HZ221" s="363">
        <f t="shared" si="411"/>
        <v>0</v>
      </c>
      <c r="IA221" s="363">
        <f t="shared" si="411"/>
        <v>0</v>
      </c>
      <c r="IB221" s="363">
        <f t="shared" si="411"/>
        <v>0</v>
      </c>
      <c r="IC221" s="363">
        <f t="shared" si="411"/>
        <v>0</v>
      </c>
      <c r="ID221" s="363">
        <f t="shared" si="411"/>
        <v>0</v>
      </c>
      <c r="IE221" s="363">
        <f t="shared" si="411"/>
        <v>0</v>
      </c>
      <c r="IF221" s="363">
        <f t="shared" si="411"/>
        <v>0</v>
      </c>
      <c r="IG221" s="363">
        <f t="shared" si="411"/>
        <v>0</v>
      </c>
      <c r="IH221" s="363">
        <f t="shared" si="411"/>
        <v>0</v>
      </c>
      <c r="II221" s="363">
        <f t="shared" si="411"/>
        <v>0</v>
      </c>
      <c r="IJ221" s="363">
        <f t="shared" si="411"/>
        <v>0</v>
      </c>
      <c r="IK221" s="363">
        <f t="shared" si="411"/>
        <v>0</v>
      </c>
      <c r="IL221" s="363">
        <f t="shared" si="411"/>
        <v>0</v>
      </c>
      <c r="IM221" s="363">
        <f t="shared" si="411"/>
        <v>0</v>
      </c>
      <c r="IN221" s="363">
        <f t="shared" si="411"/>
        <v>0</v>
      </c>
      <c r="IO221" s="363">
        <f t="shared" si="411"/>
        <v>0</v>
      </c>
      <c r="IP221" s="363">
        <f t="shared" si="411"/>
        <v>0</v>
      </c>
      <c r="IQ221" s="363">
        <f t="shared" si="411"/>
        <v>0</v>
      </c>
      <c r="IR221" s="363">
        <f t="shared" si="411"/>
        <v>0</v>
      </c>
      <c r="IS221" s="363">
        <f t="shared" si="411"/>
        <v>0</v>
      </c>
      <c r="IT221" s="363">
        <f t="shared" si="411"/>
        <v>0</v>
      </c>
      <c r="IU221" s="363">
        <f t="shared" si="411"/>
        <v>0</v>
      </c>
      <c r="IV221" s="363">
        <f t="shared" si="411"/>
        <v>0</v>
      </c>
      <c r="IW221" s="363">
        <f t="shared" si="411"/>
        <v>0</v>
      </c>
      <c r="IX221" s="363">
        <f t="shared" si="411"/>
        <v>0</v>
      </c>
      <c r="IY221" s="363">
        <f t="shared" ref="IY221:LJ221" si="412">IY48+IY91+IY135+IY178</f>
        <v>0</v>
      </c>
      <c r="IZ221" s="363">
        <f t="shared" si="412"/>
        <v>0</v>
      </c>
      <c r="JA221" s="363">
        <f t="shared" si="412"/>
        <v>0</v>
      </c>
      <c r="JB221" s="363">
        <f t="shared" si="412"/>
        <v>0</v>
      </c>
      <c r="JC221" s="363">
        <f t="shared" si="412"/>
        <v>0</v>
      </c>
      <c r="JD221" s="363">
        <f t="shared" si="412"/>
        <v>0</v>
      </c>
      <c r="JE221" s="363">
        <f t="shared" si="412"/>
        <v>0</v>
      </c>
      <c r="JF221" s="363">
        <f t="shared" si="412"/>
        <v>0</v>
      </c>
      <c r="JG221" s="363">
        <f t="shared" si="412"/>
        <v>0</v>
      </c>
      <c r="JH221" s="363">
        <f t="shared" si="412"/>
        <v>0</v>
      </c>
      <c r="JI221" s="363">
        <f t="shared" si="412"/>
        <v>0</v>
      </c>
      <c r="JJ221" s="363">
        <f t="shared" si="412"/>
        <v>0</v>
      </c>
      <c r="JK221" s="363">
        <f t="shared" si="412"/>
        <v>0</v>
      </c>
      <c r="JL221" s="363">
        <f t="shared" si="412"/>
        <v>0</v>
      </c>
      <c r="JM221" s="363">
        <f t="shared" si="412"/>
        <v>0</v>
      </c>
      <c r="JN221" s="363">
        <f t="shared" si="412"/>
        <v>0</v>
      </c>
      <c r="JO221" s="363">
        <f t="shared" si="412"/>
        <v>0</v>
      </c>
      <c r="JP221" s="363">
        <f t="shared" si="412"/>
        <v>0</v>
      </c>
      <c r="JQ221" s="363">
        <f t="shared" si="412"/>
        <v>0</v>
      </c>
      <c r="JR221" s="363">
        <f t="shared" si="412"/>
        <v>0</v>
      </c>
      <c r="JS221" s="363">
        <f t="shared" si="412"/>
        <v>0</v>
      </c>
      <c r="JT221" s="363">
        <f t="shared" si="412"/>
        <v>0</v>
      </c>
      <c r="JU221" s="363">
        <f t="shared" si="412"/>
        <v>0</v>
      </c>
      <c r="JV221" s="363">
        <f t="shared" si="412"/>
        <v>0</v>
      </c>
      <c r="JW221" s="363">
        <f t="shared" si="412"/>
        <v>0</v>
      </c>
      <c r="JX221" s="363">
        <f t="shared" si="412"/>
        <v>0</v>
      </c>
      <c r="JY221" s="363">
        <f t="shared" si="412"/>
        <v>0</v>
      </c>
      <c r="JZ221" s="363">
        <f t="shared" si="412"/>
        <v>0</v>
      </c>
      <c r="KA221" s="363">
        <f t="shared" si="412"/>
        <v>0</v>
      </c>
      <c r="KB221" s="363">
        <f t="shared" si="412"/>
        <v>0</v>
      </c>
      <c r="KC221" s="363">
        <f t="shared" si="412"/>
        <v>0</v>
      </c>
      <c r="KD221" s="363">
        <f t="shared" si="412"/>
        <v>0</v>
      </c>
      <c r="KE221" s="363">
        <f t="shared" si="412"/>
        <v>0</v>
      </c>
      <c r="KF221" s="363">
        <f t="shared" si="412"/>
        <v>0</v>
      </c>
      <c r="KG221" s="363">
        <f t="shared" si="412"/>
        <v>0</v>
      </c>
      <c r="KH221" s="363">
        <f t="shared" si="412"/>
        <v>0</v>
      </c>
      <c r="KI221" s="363">
        <f t="shared" si="412"/>
        <v>0</v>
      </c>
      <c r="KJ221" s="363">
        <f t="shared" si="412"/>
        <v>0</v>
      </c>
      <c r="KK221" s="363">
        <f t="shared" si="412"/>
        <v>0</v>
      </c>
      <c r="KL221" s="363">
        <f t="shared" si="412"/>
        <v>0</v>
      </c>
      <c r="KM221" s="363">
        <f t="shared" si="412"/>
        <v>0</v>
      </c>
      <c r="KN221" s="363">
        <f t="shared" si="412"/>
        <v>0</v>
      </c>
      <c r="KO221" s="363">
        <f t="shared" si="412"/>
        <v>0</v>
      </c>
      <c r="KP221" s="363">
        <f t="shared" si="412"/>
        <v>0</v>
      </c>
      <c r="KQ221" s="363">
        <f t="shared" si="412"/>
        <v>0</v>
      </c>
      <c r="KR221" s="363">
        <f t="shared" si="412"/>
        <v>0</v>
      </c>
      <c r="KS221" s="363">
        <f t="shared" si="412"/>
        <v>0</v>
      </c>
      <c r="KT221" s="363">
        <f t="shared" si="412"/>
        <v>0</v>
      </c>
      <c r="KU221" s="363">
        <f t="shared" si="412"/>
        <v>0</v>
      </c>
      <c r="KV221" s="363">
        <f t="shared" si="412"/>
        <v>0</v>
      </c>
      <c r="KW221" s="363">
        <f t="shared" si="412"/>
        <v>0</v>
      </c>
      <c r="KX221" s="363">
        <f t="shared" si="412"/>
        <v>0</v>
      </c>
      <c r="KY221" s="363">
        <f t="shared" si="412"/>
        <v>0</v>
      </c>
      <c r="KZ221" s="363">
        <f t="shared" si="412"/>
        <v>0</v>
      </c>
      <c r="LA221" s="363">
        <f t="shared" si="412"/>
        <v>0</v>
      </c>
      <c r="LB221" s="363">
        <f t="shared" si="412"/>
        <v>0</v>
      </c>
      <c r="LC221" s="363">
        <f t="shared" si="412"/>
        <v>0</v>
      </c>
      <c r="LD221" s="363">
        <f t="shared" si="412"/>
        <v>0</v>
      </c>
      <c r="LE221" s="363">
        <f t="shared" si="412"/>
        <v>0</v>
      </c>
      <c r="LF221" s="363">
        <f t="shared" si="412"/>
        <v>0</v>
      </c>
      <c r="LG221" s="363">
        <f t="shared" si="412"/>
        <v>0</v>
      </c>
      <c r="LH221" s="363">
        <f t="shared" si="412"/>
        <v>0</v>
      </c>
      <c r="LI221" s="363">
        <f t="shared" si="412"/>
        <v>0</v>
      </c>
      <c r="LJ221" s="363">
        <f t="shared" si="412"/>
        <v>0</v>
      </c>
      <c r="LK221" s="363">
        <f t="shared" ref="LK221:NV221" si="413">LK48+LK91+LK135+LK178</f>
        <v>0</v>
      </c>
      <c r="LL221" s="363">
        <f t="shared" si="413"/>
        <v>0</v>
      </c>
      <c r="LM221" s="363">
        <f t="shared" si="413"/>
        <v>0</v>
      </c>
      <c r="LN221" s="363">
        <f t="shared" si="413"/>
        <v>0</v>
      </c>
      <c r="LO221" s="363">
        <f t="shared" si="413"/>
        <v>0</v>
      </c>
      <c r="LP221" s="363">
        <f t="shared" si="413"/>
        <v>0</v>
      </c>
      <c r="LQ221" s="363">
        <f t="shared" si="413"/>
        <v>0</v>
      </c>
      <c r="LR221" s="363">
        <f t="shared" si="413"/>
        <v>0</v>
      </c>
      <c r="LS221" s="363">
        <f t="shared" si="413"/>
        <v>0</v>
      </c>
      <c r="LT221" s="363">
        <f t="shared" si="413"/>
        <v>0</v>
      </c>
      <c r="LU221" s="363">
        <f t="shared" si="413"/>
        <v>0</v>
      </c>
      <c r="LV221" s="363">
        <f t="shared" si="413"/>
        <v>0</v>
      </c>
      <c r="LW221" s="363">
        <f t="shared" si="413"/>
        <v>0</v>
      </c>
      <c r="LX221" s="363">
        <f t="shared" si="413"/>
        <v>0</v>
      </c>
      <c r="LY221" s="363">
        <f t="shared" si="413"/>
        <v>0</v>
      </c>
      <c r="LZ221" s="363">
        <f t="shared" si="413"/>
        <v>0</v>
      </c>
      <c r="MA221" s="363">
        <f t="shared" si="413"/>
        <v>0</v>
      </c>
      <c r="MB221" s="363">
        <f t="shared" si="413"/>
        <v>0</v>
      </c>
      <c r="MC221" s="363">
        <f t="shared" si="413"/>
        <v>0</v>
      </c>
      <c r="MD221" s="363">
        <f t="shared" si="413"/>
        <v>0</v>
      </c>
      <c r="ME221" s="363">
        <f t="shared" si="413"/>
        <v>0</v>
      </c>
      <c r="MF221" s="363">
        <f t="shared" si="413"/>
        <v>0</v>
      </c>
      <c r="MG221" s="363">
        <f t="shared" si="413"/>
        <v>0</v>
      </c>
      <c r="MH221" s="363">
        <f t="shared" si="413"/>
        <v>0</v>
      </c>
      <c r="MI221" s="363">
        <f t="shared" si="413"/>
        <v>0</v>
      </c>
      <c r="MJ221" s="363">
        <f t="shared" si="413"/>
        <v>0</v>
      </c>
      <c r="MK221" s="363">
        <f t="shared" si="413"/>
        <v>0</v>
      </c>
      <c r="ML221" s="363">
        <f t="shared" si="413"/>
        <v>0</v>
      </c>
      <c r="MM221" s="363">
        <f t="shared" si="413"/>
        <v>0</v>
      </c>
      <c r="MN221" s="363">
        <f t="shared" si="413"/>
        <v>0</v>
      </c>
      <c r="MO221" s="363">
        <f t="shared" si="413"/>
        <v>0</v>
      </c>
      <c r="MP221" s="363">
        <f t="shared" si="413"/>
        <v>0</v>
      </c>
      <c r="MQ221" s="363">
        <f t="shared" si="413"/>
        <v>0</v>
      </c>
      <c r="MR221" s="363">
        <f t="shared" si="413"/>
        <v>0</v>
      </c>
      <c r="MS221" s="363">
        <f t="shared" si="413"/>
        <v>0</v>
      </c>
      <c r="MT221" s="363">
        <f t="shared" si="413"/>
        <v>0</v>
      </c>
      <c r="MU221" s="363">
        <f t="shared" si="413"/>
        <v>0</v>
      </c>
      <c r="MV221" s="363">
        <f t="shared" si="413"/>
        <v>0</v>
      </c>
      <c r="MW221" s="363">
        <f t="shared" si="413"/>
        <v>0</v>
      </c>
      <c r="MX221" s="363">
        <f t="shared" si="413"/>
        <v>0</v>
      </c>
      <c r="MY221" s="363">
        <f t="shared" si="413"/>
        <v>0</v>
      </c>
      <c r="MZ221" s="363">
        <f t="shared" si="413"/>
        <v>0</v>
      </c>
      <c r="NA221" s="363">
        <f t="shared" si="413"/>
        <v>0</v>
      </c>
      <c r="NB221" s="363">
        <f t="shared" si="413"/>
        <v>0</v>
      </c>
      <c r="NC221" s="363">
        <f t="shared" si="413"/>
        <v>0</v>
      </c>
      <c r="ND221" s="363">
        <f t="shared" si="413"/>
        <v>0</v>
      </c>
      <c r="NE221" s="363">
        <f t="shared" si="413"/>
        <v>0</v>
      </c>
      <c r="NF221" s="363">
        <f t="shared" si="413"/>
        <v>0</v>
      </c>
      <c r="NG221" s="363">
        <f t="shared" si="413"/>
        <v>0</v>
      </c>
      <c r="NH221" s="363">
        <f t="shared" si="413"/>
        <v>0</v>
      </c>
      <c r="NI221" s="363">
        <f t="shared" si="413"/>
        <v>0</v>
      </c>
      <c r="NJ221" s="363">
        <f t="shared" si="413"/>
        <v>0</v>
      </c>
      <c r="NK221" s="363">
        <f t="shared" si="413"/>
        <v>0</v>
      </c>
      <c r="NL221" s="363">
        <f t="shared" si="413"/>
        <v>0</v>
      </c>
      <c r="NM221" s="363">
        <f t="shared" si="413"/>
        <v>0</v>
      </c>
      <c r="NN221" s="363">
        <f t="shared" si="413"/>
        <v>0</v>
      </c>
      <c r="NO221" s="363">
        <f t="shared" si="413"/>
        <v>0</v>
      </c>
      <c r="NP221" s="363">
        <f t="shared" si="413"/>
        <v>0</v>
      </c>
      <c r="NQ221" s="363">
        <f t="shared" si="413"/>
        <v>0</v>
      </c>
      <c r="NR221" s="363">
        <f t="shared" si="413"/>
        <v>0</v>
      </c>
      <c r="NS221" s="363">
        <f t="shared" si="413"/>
        <v>0</v>
      </c>
      <c r="NT221" s="363">
        <f t="shared" si="413"/>
        <v>0</v>
      </c>
      <c r="NU221" s="363">
        <f t="shared" si="413"/>
        <v>0</v>
      </c>
      <c r="NV221" s="363">
        <f t="shared" si="413"/>
        <v>0</v>
      </c>
      <c r="NW221" s="363">
        <f t="shared" ref="NW221:QH221" si="414">NW48+NW91+NW135+NW178</f>
        <v>0</v>
      </c>
      <c r="NX221" s="363">
        <f t="shared" si="414"/>
        <v>0</v>
      </c>
      <c r="NY221" s="363">
        <f t="shared" si="414"/>
        <v>0</v>
      </c>
      <c r="NZ221" s="363">
        <f t="shared" si="414"/>
        <v>0</v>
      </c>
      <c r="OA221" s="363">
        <f t="shared" si="414"/>
        <v>0</v>
      </c>
      <c r="OB221" s="363">
        <f t="shared" si="414"/>
        <v>0</v>
      </c>
      <c r="OC221" s="363">
        <f t="shared" si="414"/>
        <v>0</v>
      </c>
      <c r="OD221" s="363">
        <f t="shared" si="414"/>
        <v>0</v>
      </c>
      <c r="OE221" s="363">
        <f t="shared" si="414"/>
        <v>0</v>
      </c>
      <c r="OF221" s="363">
        <f t="shared" si="414"/>
        <v>0</v>
      </c>
      <c r="OG221" s="363">
        <f t="shared" si="414"/>
        <v>0</v>
      </c>
      <c r="OH221" s="363">
        <f t="shared" si="414"/>
        <v>0</v>
      </c>
      <c r="OI221" s="363">
        <f t="shared" si="414"/>
        <v>0</v>
      </c>
      <c r="OJ221" s="363">
        <f t="shared" si="414"/>
        <v>0</v>
      </c>
      <c r="OK221" s="363">
        <f t="shared" si="414"/>
        <v>0</v>
      </c>
      <c r="OL221" s="363">
        <f t="shared" si="414"/>
        <v>0</v>
      </c>
      <c r="OM221" s="363">
        <f t="shared" si="414"/>
        <v>0</v>
      </c>
      <c r="ON221" s="363">
        <f t="shared" si="414"/>
        <v>0</v>
      </c>
      <c r="OO221" s="363">
        <f t="shared" si="414"/>
        <v>0</v>
      </c>
      <c r="OP221" s="363">
        <f t="shared" si="414"/>
        <v>0</v>
      </c>
      <c r="OQ221" s="363">
        <f t="shared" si="414"/>
        <v>0</v>
      </c>
      <c r="OR221" s="363">
        <f t="shared" si="414"/>
        <v>0</v>
      </c>
      <c r="OS221" s="363">
        <f t="shared" si="414"/>
        <v>0</v>
      </c>
      <c r="OT221" s="363">
        <f t="shared" si="414"/>
        <v>0</v>
      </c>
      <c r="OU221" s="363">
        <f t="shared" si="414"/>
        <v>0</v>
      </c>
      <c r="OV221" s="363">
        <f t="shared" si="414"/>
        <v>0</v>
      </c>
      <c r="OW221" s="363">
        <f t="shared" si="414"/>
        <v>0</v>
      </c>
      <c r="OX221" s="363">
        <f t="shared" si="414"/>
        <v>0</v>
      </c>
      <c r="OY221" s="363">
        <f t="shared" si="414"/>
        <v>0</v>
      </c>
      <c r="OZ221" s="363">
        <f t="shared" si="414"/>
        <v>0</v>
      </c>
      <c r="PA221" s="363">
        <f t="shared" si="414"/>
        <v>0</v>
      </c>
      <c r="PB221" s="363">
        <f t="shared" si="414"/>
        <v>0</v>
      </c>
      <c r="PC221" s="363">
        <f t="shared" si="414"/>
        <v>0</v>
      </c>
      <c r="PD221" s="363">
        <f t="shared" si="414"/>
        <v>0</v>
      </c>
      <c r="PE221" s="363">
        <f t="shared" si="414"/>
        <v>0</v>
      </c>
      <c r="PF221" s="363">
        <f t="shared" si="414"/>
        <v>0</v>
      </c>
      <c r="PG221" s="363">
        <f t="shared" si="414"/>
        <v>0</v>
      </c>
      <c r="PH221" s="363">
        <f t="shared" si="414"/>
        <v>0</v>
      </c>
      <c r="PI221" s="363">
        <f t="shared" si="414"/>
        <v>0</v>
      </c>
      <c r="PJ221" s="363">
        <f t="shared" si="414"/>
        <v>0</v>
      </c>
      <c r="PK221" s="363">
        <f t="shared" si="414"/>
        <v>0</v>
      </c>
      <c r="PL221" s="363">
        <f t="shared" si="414"/>
        <v>0</v>
      </c>
      <c r="PM221" s="363">
        <f t="shared" si="414"/>
        <v>0</v>
      </c>
      <c r="PN221" s="363">
        <f t="shared" si="414"/>
        <v>0</v>
      </c>
      <c r="PO221" s="363">
        <f t="shared" si="414"/>
        <v>0</v>
      </c>
      <c r="PP221" s="363">
        <f t="shared" si="414"/>
        <v>0</v>
      </c>
      <c r="PQ221" s="363">
        <f t="shared" si="414"/>
        <v>0</v>
      </c>
      <c r="PR221" s="363">
        <f t="shared" si="414"/>
        <v>0</v>
      </c>
      <c r="PS221" s="363">
        <f t="shared" si="414"/>
        <v>0</v>
      </c>
      <c r="PT221" s="363">
        <f t="shared" si="414"/>
        <v>0</v>
      </c>
      <c r="PU221" s="363">
        <f t="shared" si="414"/>
        <v>0</v>
      </c>
      <c r="PV221" s="363">
        <f t="shared" si="414"/>
        <v>0</v>
      </c>
      <c r="PW221" s="363">
        <f t="shared" si="414"/>
        <v>0</v>
      </c>
      <c r="PX221" s="363">
        <f t="shared" si="414"/>
        <v>0</v>
      </c>
      <c r="PY221" s="363">
        <f t="shared" si="414"/>
        <v>0</v>
      </c>
      <c r="PZ221" s="363">
        <f t="shared" si="414"/>
        <v>0</v>
      </c>
      <c r="QA221" s="363">
        <f t="shared" si="414"/>
        <v>0</v>
      </c>
      <c r="QB221" s="363">
        <f t="shared" si="414"/>
        <v>0</v>
      </c>
      <c r="QC221" s="363">
        <f t="shared" si="414"/>
        <v>0</v>
      </c>
      <c r="QD221" s="363">
        <f t="shared" si="414"/>
        <v>0</v>
      </c>
      <c r="QE221" s="363">
        <f t="shared" si="414"/>
        <v>0</v>
      </c>
      <c r="QF221" s="363">
        <f t="shared" si="414"/>
        <v>0</v>
      </c>
      <c r="QG221" s="363">
        <f t="shared" si="414"/>
        <v>0</v>
      </c>
      <c r="QH221" s="363">
        <f t="shared" si="414"/>
        <v>0</v>
      </c>
      <c r="QI221" s="363">
        <f t="shared" ref="QI221:ST221" si="415">QI48+QI91+QI135+QI178</f>
        <v>0</v>
      </c>
      <c r="QJ221" s="363">
        <f t="shared" si="415"/>
        <v>0</v>
      </c>
      <c r="QK221" s="363">
        <f t="shared" si="415"/>
        <v>0</v>
      </c>
      <c r="QL221" s="363">
        <f t="shared" si="415"/>
        <v>0</v>
      </c>
      <c r="QM221" s="363">
        <f t="shared" si="415"/>
        <v>0</v>
      </c>
      <c r="QN221" s="363">
        <f t="shared" si="415"/>
        <v>0</v>
      </c>
      <c r="QO221" s="363">
        <f t="shared" si="415"/>
        <v>0</v>
      </c>
      <c r="QP221" s="363">
        <f t="shared" si="415"/>
        <v>0</v>
      </c>
      <c r="QQ221" s="363">
        <f t="shared" si="415"/>
        <v>0</v>
      </c>
      <c r="QR221" s="363">
        <f t="shared" si="415"/>
        <v>0</v>
      </c>
      <c r="QS221" s="363">
        <f t="shared" si="415"/>
        <v>0</v>
      </c>
      <c r="QT221" s="363">
        <f t="shared" si="415"/>
        <v>0</v>
      </c>
      <c r="QU221" s="363">
        <f t="shared" si="415"/>
        <v>0</v>
      </c>
      <c r="QV221" s="363">
        <f t="shared" si="415"/>
        <v>0</v>
      </c>
      <c r="QW221" s="363">
        <f t="shared" si="415"/>
        <v>0</v>
      </c>
      <c r="QX221" s="363">
        <f t="shared" si="415"/>
        <v>0</v>
      </c>
      <c r="QY221" s="363">
        <f t="shared" si="415"/>
        <v>0</v>
      </c>
      <c r="QZ221" s="363">
        <f t="shared" si="415"/>
        <v>0</v>
      </c>
      <c r="RA221" s="363">
        <f t="shared" si="415"/>
        <v>0</v>
      </c>
      <c r="RB221" s="363">
        <f t="shared" si="415"/>
        <v>0</v>
      </c>
      <c r="RC221" s="363">
        <f t="shared" si="415"/>
        <v>0</v>
      </c>
      <c r="RD221" s="363">
        <f t="shared" si="415"/>
        <v>0</v>
      </c>
      <c r="RE221" s="363">
        <f t="shared" si="415"/>
        <v>0</v>
      </c>
      <c r="RF221" s="363">
        <f t="shared" si="415"/>
        <v>0</v>
      </c>
      <c r="RG221" s="363">
        <f t="shared" si="415"/>
        <v>0</v>
      </c>
      <c r="RH221" s="363">
        <f t="shared" si="415"/>
        <v>0</v>
      </c>
      <c r="RI221" s="363">
        <f t="shared" si="415"/>
        <v>0</v>
      </c>
      <c r="RJ221" s="363">
        <f t="shared" si="415"/>
        <v>0</v>
      </c>
      <c r="RK221" s="363">
        <f t="shared" si="415"/>
        <v>0</v>
      </c>
      <c r="RL221" s="363">
        <f t="shared" si="415"/>
        <v>0</v>
      </c>
      <c r="RM221" s="363">
        <f t="shared" si="415"/>
        <v>0</v>
      </c>
      <c r="RN221" s="363">
        <f t="shared" si="415"/>
        <v>0</v>
      </c>
      <c r="RO221" s="363">
        <f t="shared" si="415"/>
        <v>0</v>
      </c>
      <c r="RP221" s="363">
        <f t="shared" si="415"/>
        <v>0</v>
      </c>
      <c r="RQ221" s="363">
        <f t="shared" si="415"/>
        <v>0</v>
      </c>
      <c r="RR221" s="363">
        <f t="shared" si="415"/>
        <v>0</v>
      </c>
      <c r="RS221" s="363">
        <f t="shared" si="415"/>
        <v>0</v>
      </c>
      <c r="RT221" s="363">
        <f t="shared" si="415"/>
        <v>0</v>
      </c>
      <c r="RU221" s="363">
        <f t="shared" si="415"/>
        <v>0</v>
      </c>
      <c r="RV221" s="363">
        <f t="shared" si="415"/>
        <v>0</v>
      </c>
      <c r="RW221" s="363">
        <f t="shared" si="415"/>
        <v>0</v>
      </c>
      <c r="RX221" s="363">
        <f t="shared" si="415"/>
        <v>0</v>
      </c>
      <c r="RY221" s="363">
        <f t="shared" si="415"/>
        <v>0</v>
      </c>
      <c r="RZ221" s="363">
        <f t="shared" si="415"/>
        <v>0</v>
      </c>
      <c r="SA221" s="363">
        <f t="shared" si="415"/>
        <v>0</v>
      </c>
      <c r="SB221" s="363">
        <f t="shared" si="415"/>
        <v>0</v>
      </c>
      <c r="SC221" s="363">
        <f t="shared" si="415"/>
        <v>0</v>
      </c>
      <c r="SD221" s="363">
        <f t="shared" si="415"/>
        <v>0</v>
      </c>
      <c r="SE221" s="363">
        <f t="shared" si="415"/>
        <v>0</v>
      </c>
      <c r="SF221" s="363">
        <f t="shared" si="415"/>
        <v>0</v>
      </c>
      <c r="SG221" s="363">
        <f t="shared" si="415"/>
        <v>0</v>
      </c>
      <c r="SH221" s="363">
        <f t="shared" si="415"/>
        <v>0</v>
      </c>
      <c r="SI221" s="363">
        <f t="shared" si="415"/>
        <v>0</v>
      </c>
      <c r="SJ221" s="363">
        <f t="shared" si="415"/>
        <v>0</v>
      </c>
      <c r="SK221" s="363">
        <f t="shared" si="415"/>
        <v>0</v>
      </c>
      <c r="SL221" s="363">
        <f t="shared" si="415"/>
        <v>0</v>
      </c>
      <c r="SM221" s="363">
        <f t="shared" si="415"/>
        <v>0</v>
      </c>
      <c r="SN221" s="363">
        <f t="shared" si="415"/>
        <v>0</v>
      </c>
      <c r="SO221" s="363">
        <f t="shared" si="415"/>
        <v>0</v>
      </c>
      <c r="SP221" s="363">
        <f t="shared" si="415"/>
        <v>0</v>
      </c>
      <c r="SQ221" s="363">
        <f t="shared" si="415"/>
        <v>0</v>
      </c>
      <c r="SR221" s="363">
        <f t="shared" si="415"/>
        <v>0</v>
      </c>
      <c r="SS221" s="363">
        <f t="shared" si="415"/>
        <v>0</v>
      </c>
      <c r="ST221" s="363">
        <f t="shared" si="415"/>
        <v>0</v>
      </c>
      <c r="SU221" s="363">
        <f t="shared" ref="SU221:VF221" si="416">SU48+SU91+SU135+SU178</f>
        <v>0</v>
      </c>
      <c r="SV221" s="363">
        <f t="shared" si="416"/>
        <v>0</v>
      </c>
      <c r="SW221" s="363">
        <f t="shared" si="416"/>
        <v>0</v>
      </c>
      <c r="SX221" s="363">
        <f t="shared" si="416"/>
        <v>0</v>
      </c>
      <c r="SY221" s="363">
        <f t="shared" si="416"/>
        <v>0</v>
      </c>
      <c r="SZ221" s="363">
        <f t="shared" si="416"/>
        <v>0</v>
      </c>
      <c r="TA221" s="363">
        <f t="shared" si="416"/>
        <v>0</v>
      </c>
      <c r="TB221" s="363">
        <f t="shared" si="416"/>
        <v>0</v>
      </c>
      <c r="TC221" s="363">
        <f t="shared" si="416"/>
        <v>0</v>
      </c>
      <c r="TD221" s="363">
        <f t="shared" si="416"/>
        <v>0</v>
      </c>
      <c r="TE221" s="363">
        <f t="shared" si="416"/>
        <v>0</v>
      </c>
      <c r="TF221" s="363">
        <f t="shared" si="416"/>
        <v>0</v>
      </c>
      <c r="TG221" s="363">
        <f t="shared" si="416"/>
        <v>0</v>
      </c>
      <c r="TH221" s="363">
        <f t="shared" si="416"/>
        <v>0</v>
      </c>
      <c r="TI221" s="363">
        <f t="shared" si="416"/>
        <v>0</v>
      </c>
      <c r="TJ221" s="363">
        <f t="shared" si="416"/>
        <v>0</v>
      </c>
      <c r="TK221" s="363">
        <f t="shared" si="416"/>
        <v>0</v>
      </c>
      <c r="TL221" s="363">
        <f t="shared" si="416"/>
        <v>0</v>
      </c>
      <c r="TM221" s="363">
        <f t="shared" si="416"/>
        <v>0</v>
      </c>
      <c r="TN221" s="363">
        <f t="shared" si="416"/>
        <v>0</v>
      </c>
      <c r="TO221" s="363">
        <f t="shared" si="416"/>
        <v>0</v>
      </c>
      <c r="TP221" s="363">
        <f t="shared" si="416"/>
        <v>0</v>
      </c>
      <c r="TQ221" s="363">
        <f t="shared" si="416"/>
        <v>0</v>
      </c>
      <c r="TR221" s="363">
        <f t="shared" si="416"/>
        <v>0</v>
      </c>
      <c r="TS221" s="363">
        <f t="shared" si="416"/>
        <v>0</v>
      </c>
      <c r="TT221" s="363">
        <f t="shared" si="416"/>
        <v>0</v>
      </c>
      <c r="TU221" s="363">
        <f t="shared" si="416"/>
        <v>0</v>
      </c>
      <c r="TV221" s="363">
        <f t="shared" si="416"/>
        <v>0</v>
      </c>
      <c r="TW221" s="363">
        <f t="shared" si="416"/>
        <v>0</v>
      </c>
      <c r="TX221" s="363">
        <f t="shared" si="416"/>
        <v>0</v>
      </c>
      <c r="TY221" s="363">
        <f t="shared" si="416"/>
        <v>0</v>
      </c>
      <c r="TZ221" s="363">
        <f t="shared" si="416"/>
        <v>0</v>
      </c>
      <c r="UA221" s="363">
        <f t="shared" si="416"/>
        <v>0</v>
      </c>
      <c r="UB221" s="363">
        <f t="shared" si="416"/>
        <v>0</v>
      </c>
      <c r="UC221" s="363">
        <f t="shared" si="416"/>
        <v>0</v>
      </c>
      <c r="UD221" s="363">
        <f t="shared" si="416"/>
        <v>0</v>
      </c>
      <c r="UE221" s="363">
        <f t="shared" si="416"/>
        <v>0</v>
      </c>
      <c r="UF221" s="363">
        <f t="shared" si="416"/>
        <v>0</v>
      </c>
      <c r="UG221" s="363">
        <f t="shared" si="416"/>
        <v>0</v>
      </c>
      <c r="UH221" s="363">
        <f t="shared" si="416"/>
        <v>0</v>
      </c>
      <c r="UI221" s="363">
        <f t="shared" si="416"/>
        <v>0</v>
      </c>
      <c r="UJ221" s="363">
        <f t="shared" si="416"/>
        <v>0</v>
      </c>
      <c r="UK221" s="363">
        <f t="shared" si="416"/>
        <v>0</v>
      </c>
      <c r="UL221" s="363">
        <f t="shared" si="416"/>
        <v>0</v>
      </c>
      <c r="UM221" s="363">
        <f t="shared" si="416"/>
        <v>0</v>
      </c>
      <c r="UN221" s="363">
        <f t="shared" si="416"/>
        <v>0</v>
      </c>
      <c r="UO221" s="363">
        <f t="shared" si="416"/>
        <v>0</v>
      </c>
      <c r="UP221" s="363">
        <f t="shared" si="416"/>
        <v>0</v>
      </c>
      <c r="UQ221" s="363">
        <f t="shared" si="416"/>
        <v>0</v>
      </c>
      <c r="UR221" s="363">
        <f t="shared" si="416"/>
        <v>0</v>
      </c>
      <c r="US221" s="363">
        <f t="shared" si="416"/>
        <v>0</v>
      </c>
      <c r="UT221" s="363">
        <f t="shared" si="416"/>
        <v>0</v>
      </c>
      <c r="UU221" s="363">
        <f t="shared" si="416"/>
        <v>0</v>
      </c>
      <c r="UV221" s="363">
        <f t="shared" si="416"/>
        <v>0</v>
      </c>
      <c r="UW221" s="363">
        <f t="shared" si="416"/>
        <v>0</v>
      </c>
      <c r="UX221" s="363">
        <f t="shared" si="416"/>
        <v>0</v>
      </c>
      <c r="UY221" s="363">
        <f t="shared" si="416"/>
        <v>0</v>
      </c>
      <c r="UZ221" s="363">
        <f t="shared" si="416"/>
        <v>0</v>
      </c>
      <c r="VA221" s="363">
        <f t="shared" si="416"/>
        <v>0</v>
      </c>
      <c r="VB221" s="363">
        <f t="shared" si="416"/>
        <v>0</v>
      </c>
      <c r="VC221" s="363">
        <f t="shared" si="416"/>
        <v>0</v>
      </c>
      <c r="VD221" s="363">
        <f t="shared" si="416"/>
        <v>0</v>
      </c>
      <c r="VE221" s="363">
        <f t="shared" si="416"/>
        <v>0</v>
      </c>
      <c r="VF221" s="363">
        <f t="shared" si="416"/>
        <v>0</v>
      </c>
      <c r="VG221" s="363">
        <f t="shared" ref="VG221:XR221" si="417">VG48+VG91+VG135+VG178</f>
        <v>0</v>
      </c>
      <c r="VH221" s="363">
        <f t="shared" si="417"/>
        <v>0</v>
      </c>
      <c r="VI221" s="363">
        <f t="shared" si="417"/>
        <v>0</v>
      </c>
      <c r="VJ221" s="363">
        <f t="shared" si="417"/>
        <v>0</v>
      </c>
      <c r="VK221" s="363">
        <f t="shared" si="417"/>
        <v>0</v>
      </c>
      <c r="VL221" s="363">
        <f t="shared" si="417"/>
        <v>0</v>
      </c>
      <c r="VM221" s="363">
        <f t="shared" si="417"/>
        <v>0</v>
      </c>
      <c r="VN221" s="363">
        <f t="shared" si="417"/>
        <v>0</v>
      </c>
      <c r="VO221" s="363">
        <f t="shared" si="417"/>
        <v>0</v>
      </c>
      <c r="VP221" s="363">
        <f t="shared" si="417"/>
        <v>0</v>
      </c>
      <c r="VQ221" s="363">
        <f t="shared" si="417"/>
        <v>0</v>
      </c>
      <c r="VR221" s="363">
        <f t="shared" si="417"/>
        <v>0</v>
      </c>
      <c r="VS221" s="363">
        <f t="shared" si="417"/>
        <v>0</v>
      </c>
      <c r="VT221" s="363">
        <f t="shared" si="417"/>
        <v>0</v>
      </c>
      <c r="VU221" s="363">
        <f t="shared" si="417"/>
        <v>0</v>
      </c>
      <c r="VV221" s="363">
        <f t="shared" si="417"/>
        <v>0</v>
      </c>
      <c r="VW221" s="363">
        <f t="shared" si="417"/>
        <v>0</v>
      </c>
      <c r="VX221" s="363">
        <f t="shared" si="417"/>
        <v>0</v>
      </c>
      <c r="VY221" s="363">
        <f t="shared" si="417"/>
        <v>0</v>
      </c>
      <c r="VZ221" s="363">
        <f t="shared" si="417"/>
        <v>0</v>
      </c>
      <c r="WA221" s="363">
        <f t="shared" si="417"/>
        <v>0</v>
      </c>
      <c r="WB221" s="363">
        <f t="shared" si="417"/>
        <v>0</v>
      </c>
      <c r="WC221" s="363">
        <f t="shared" si="417"/>
        <v>0</v>
      </c>
      <c r="WD221" s="363">
        <f t="shared" si="417"/>
        <v>0</v>
      </c>
      <c r="WE221" s="363">
        <f t="shared" si="417"/>
        <v>0</v>
      </c>
      <c r="WF221" s="363">
        <f t="shared" si="417"/>
        <v>0</v>
      </c>
      <c r="WG221" s="363">
        <f t="shared" si="417"/>
        <v>0</v>
      </c>
      <c r="WH221" s="363">
        <f t="shared" si="417"/>
        <v>0</v>
      </c>
      <c r="WI221" s="363">
        <f t="shared" si="417"/>
        <v>0</v>
      </c>
      <c r="WJ221" s="363">
        <f t="shared" si="417"/>
        <v>0</v>
      </c>
      <c r="WK221" s="363">
        <f t="shared" si="417"/>
        <v>0</v>
      </c>
      <c r="WL221" s="363">
        <f t="shared" si="417"/>
        <v>0</v>
      </c>
      <c r="WM221" s="363">
        <f t="shared" si="417"/>
        <v>0</v>
      </c>
      <c r="WN221" s="363">
        <f t="shared" si="417"/>
        <v>0</v>
      </c>
      <c r="WO221" s="363">
        <f t="shared" si="417"/>
        <v>0</v>
      </c>
      <c r="WP221" s="363">
        <f t="shared" si="417"/>
        <v>0</v>
      </c>
      <c r="WQ221" s="363">
        <f t="shared" si="417"/>
        <v>0</v>
      </c>
      <c r="WR221" s="363">
        <f t="shared" si="417"/>
        <v>0</v>
      </c>
      <c r="WS221" s="363">
        <f t="shared" si="417"/>
        <v>0</v>
      </c>
      <c r="WT221" s="363">
        <f t="shared" si="417"/>
        <v>0</v>
      </c>
      <c r="WU221" s="363">
        <f t="shared" si="417"/>
        <v>0</v>
      </c>
      <c r="WV221" s="363">
        <f t="shared" si="417"/>
        <v>0</v>
      </c>
      <c r="WW221" s="363">
        <f t="shared" si="417"/>
        <v>0</v>
      </c>
      <c r="WX221" s="363">
        <f t="shared" si="417"/>
        <v>0</v>
      </c>
      <c r="WY221" s="363">
        <f t="shared" si="417"/>
        <v>0</v>
      </c>
      <c r="WZ221" s="363">
        <f t="shared" si="417"/>
        <v>0</v>
      </c>
      <c r="XA221" s="363">
        <f t="shared" si="417"/>
        <v>0</v>
      </c>
      <c r="XB221" s="363">
        <f t="shared" si="417"/>
        <v>0</v>
      </c>
      <c r="XC221" s="363">
        <f t="shared" si="417"/>
        <v>0</v>
      </c>
      <c r="XD221" s="363">
        <f t="shared" si="417"/>
        <v>0</v>
      </c>
      <c r="XE221" s="363">
        <f t="shared" si="417"/>
        <v>0</v>
      </c>
      <c r="XF221" s="363">
        <f t="shared" si="417"/>
        <v>0</v>
      </c>
      <c r="XG221" s="363">
        <f t="shared" si="417"/>
        <v>0</v>
      </c>
      <c r="XH221" s="363">
        <f t="shared" si="417"/>
        <v>0</v>
      </c>
      <c r="XI221" s="363">
        <f t="shared" si="417"/>
        <v>0</v>
      </c>
      <c r="XJ221" s="363">
        <f t="shared" si="417"/>
        <v>0</v>
      </c>
      <c r="XK221" s="363">
        <f t="shared" si="417"/>
        <v>0</v>
      </c>
      <c r="XL221" s="363">
        <f t="shared" si="417"/>
        <v>0</v>
      </c>
      <c r="XM221" s="363">
        <f t="shared" si="417"/>
        <v>0</v>
      </c>
      <c r="XN221" s="363">
        <f t="shared" si="417"/>
        <v>0</v>
      </c>
      <c r="XO221" s="363">
        <f t="shared" si="417"/>
        <v>0</v>
      </c>
      <c r="XP221" s="363">
        <f t="shared" si="417"/>
        <v>0</v>
      </c>
      <c r="XQ221" s="363">
        <f t="shared" si="417"/>
        <v>0</v>
      </c>
      <c r="XR221" s="363">
        <f t="shared" si="417"/>
        <v>0</v>
      </c>
      <c r="XS221" s="363">
        <f t="shared" ref="XS221:AAD221" si="418">XS48+XS91+XS135+XS178</f>
        <v>0</v>
      </c>
      <c r="XT221" s="363">
        <f t="shared" si="418"/>
        <v>0</v>
      </c>
      <c r="XU221" s="363">
        <f t="shared" si="418"/>
        <v>0</v>
      </c>
      <c r="XV221" s="363">
        <f t="shared" si="418"/>
        <v>0</v>
      </c>
      <c r="XW221" s="363">
        <f t="shared" si="418"/>
        <v>0</v>
      </c>
      <c r="XX221" s="363">
        <f t="shared" si="418"/>
        <v>0</v>
      </c>
      <c r="XY221" s="363">
        <f t="shared" si="418"/>
        <v>0</v>
      </c>
      <c r="XZ221" s="363">
        <f t="shared" si="418"/>
        <v>0</v>
      </c>
      <c r="YA221" s="363">
        <f t="shared" si="418"/>
        <v>0</v>
      </c>
      <c r="YB221" s="363">
        <f t="shared" si="418"/>
        <v>0</v>
      </c>
      <c r="YC221" s="363">
        <f t="shared" si="418"/>
        <v>0</v>
      </c>
      <c r="YD221" s="363">
        <f t="shared" si="418"/>
        <v>0</v>
      </c>
      <c r="YE221" s="363">
        <f t="shared" si="418"/>
        <v>0</v>
      </c>
      <c r="YF221" s="363">
        <f t="shared" si="418"/>
        <v>0</v>
      </c>
      <c r="YG221" s="363">
        <f t="shared" si="418"/>
        <v>0</v>
      </c>
      <c r="YH221" s="363">
        <f t="shared" si="418"/>
        <v>0</v>
      </c>
      <c r="YI221" s="363">
        <f t="shared" si="418"/>
        <v>0</v>
      </c>
      <c r="YJ221" s="363">
        <f t="shared" si="418"/>
        <v>0</v>
      </c>
      <c r="YK221" s="363">
        <f t="shared" si="418"/>
        <v>0</v>
      </c>
      <c r="YL221" s="363">
        <f t="shared" si="418"/>
        <v>0</v>
      </c>
      <c r="YM221" s="363">
        <f t="shared" si="418"/>
        <v>0</v>
      </c>
      <c r="YN221" s="363">
        <f t="shared" si="418"/>
        <v>0</v>
      </c>
      <c r="YO221" s="363">
        <f t="shared" si="418"/>
        <v>0</v>
      </c>
      <c r="YP221" s="363">
        <f t="shared" si="418"/>
        <v>0</v>
      </c>
      <c r="YQ221" s="363">
        <f t="shared" si="418"/>
        <v>0</v>
      </c>
      <c r="YR221" s="363">
        <f t="shared" si="418"/>
        <v>0</v>
      </c>
      <c r="YS221" s="363">
        <f t="shared" si="418"/>
        <v>0</v>
      </c>
      <c r="YT221" s="363">
        <f t="shared" si="418"/>
        <v>0</v>
      </c>
      <c r="YU221" s="363">
        <f t="shared" si="418"/>
        <v>0</v>
      </c>
      <c r="YV221" s="363">
        <f t="shared" si="418"/>
        <v>0</v>
      </c>
      <c r="YW221" s="363">
        <f t="shared" si="418"/>
        <v>0</v>
      </c>
      <c r="YX221" s="363">
        <f t="shared" si="418"/>
        <v>0</v>
      </c>
      <c r="YY221" s="363">
        <f t="shared" si="418"/>
        <v>0</v>
      </c>
      <c r="YZ221" s="363">
        <f t="shared" si="418"/>
        <v>0</v>
      </c>
      <c r="ZA221" s="363">
        <f t="shared" si="418"/>
        <v>0</v>
      </c>
      <c r="ZB221" s="363">
        <f t="shared" si="418"/>
        <v>0</v>
      </c>
      <c r="ZC221" s="363">
        <f t="shared" si="418"/>
        <v>0</v>
      </c>
      <c r="ZD221" s="363">
        <f t="shared" si="418"/>
        <v>0</v>
      </c>
      <c r="ZE221" s="363">
        <f t="shared" si="418"/>
        <v>0</v>
      </c>
      <c r="ZF221" s="363">
        <f t="shared" si="418"/>
        <v>0</v>
      </c>
      <c r="ZG221" s="363">
        <f t="shared" si="418"/>
        <v>0</v>
      </c>
      <c r="ZH221" s="363">
        <f t="shared" si="418"/>
        <v>0</v>
      </c>
      <c r="ZI221" s="363">
        <f t="shared" si="418"/>
        <v>0</v>
      </c>
      <c r="ZJ221" s="363">
        <f t="shared" si="418"/>
        <v>0</v>
      </c>
      <c r="ZK221" s="363">
        <f t="shared" si="418"/>
        <v>0</v>
      </c>
      <c r="ZL221" s="363">
        <f t="shared" si="418"/>
        <v>0</v>
      </c>
      <c r="ZM221" s="363">
        <f t="shared" si="418"/>
        <v>0</v>
      </c>
      <c r="ZN221" s="363">
        <f t="shared" si="418"/>
        <v>0</v>
      </c>
      <c r="ZO221" s="363">
        <f t="shared" si="418"/>
        <v>0</v>
      </c>
      <c r="ZP221" s="363">
        <f t="shared" si="418"/>
        <v>0</v>
      </c>
      <c r="ZQ221" s="363">
        <f t="shared" si="418"/>
        <v>0</v>
      </c>
      <c r="ZR221" s="363">
        <f t="shared" si="418"/>
        <v>0</v>
      </c>
      <c r="ZS221" s="363">
        <f t="shared" si="418"/>
        <v>0</v>
      </c>
      <c r="ZT221" s="363">
        <f t="shared" si="418"/>
        <v>0</v>
      </c>
      <c r="ZU221" s="363">
        <f t="shared" si="418"/>
        <v>0</v>
      </c>
      <c r="ZV221" s="363">
        <f t="shared" si="418"/>
        <v>0</v>
      </c>
      <c r="ZW221" s="363">
        <f t="shared" si="418"/>
        <v>0</v>
      </c>
      <c r="ZX221" s="363">
        <f t="shared" si="418"/>
        <v>0</v>
      </c>
      <c r="ZY221" s="363">
        <f t="shared" si="418"/>
        <v>0</v>
      </c>
      <c r="ZZ221" s="363">
        <f t="shared" si="418"/>
        <v>0</v>
      </c>
      <c r="AAA221" s="363">
        <f t="shared" si="418"/>
        <v>0</v>
      </c>
      <c r="AAB221" s="363">
        <f t="shared" si="418"/>
        <v>0</v>
      </c>
      <c r="AAC221" s="363">
        <f t="shared" si="418"/>
        <v>0</v>
      </c>
      <c r="AAD221" s="363">
        <f t="shared" si="418"/>
        <v>0</v>
      </c>
      <c r="AAE221" s="363">
        <f t="shared" ref="AAE221:ACP221" si="419">AAE48+AAE91+AAE135+AAE178</f>
        <v>0</v>
      </c>
      <c r="AAF221" s="363">
        <f t="shared" si="419"/>
        <v>0</v>
      </c>
      <c r="AAG221" s="363">
        <f t="shared" si="419"/>
        <v>0</v>
      </c>
      <c r="AAH221" s="363">
        <f t="shared" si="419"/>
        <v>0</v>
      </c>
      <c r="AAI221" s="363">
        <f t="shared" si="419"/>
        <v>0</v>
      </c>
      <c r="AAJ221" s="363">
        <f t="shared" si="419"/>
        <v>0</v>
      </c>
      <c r="AAK221" s="363">
        <f t="shared" si="419"/>
        <v>0</v>
      </c>
      <c r="AAL221" s="363">
        <f t="shared" si="419"/>
        <v>0</v>
      </c>
      <c r="AAM221" s="363">
        <f t="shared" si="419"/>
        <v>0</v>
      </c>
      <c r="AAN221" s="363">
        <f t="shared" si="419"/>
        <v>0</v>
      </c>
      <c r="AAO221" s="363">
        <f t="shared" si="419"/>
        <v>0</v>
      </c>
      <c r="AAP221" s="363">
        <f t="shared" si="419"/>
        <v>0</v>
      </c>
      <c r="AAQ221" s="363">
        <f t="shared" si="419"/>
        <v>0</v>
      </c>
      <c r="AAR221" s="363">
        <f t="shared" si="419"/>
        <v>0</v>
      </c>
      <c r="AAS221" s="363">
        <f t="shared" si="419"/>
        <v>0</v>
      </c>
      <c r="AAT221" s="363">
        <f t="shared" si="419"/>
        <v>0</v>
      </c>
      <c r="AAU221" s="363">
        <f t="shared" si="419"/>
        <v>0</v>
      </c>
      <c r="AAV221" s="363">
        <f t="shared" si="419"/>
        <v>0</v>
      </c>
      <c r="AAW221" s="363">
        <f t="shared" si="419"/>
        <v>0</v>
      </c>
      <c r="AAX221" s="363">
        <f t="shared" si="419"/>
        <v>0</v>
      </c>
      <c r="AAY221" s="363">
        <f t="shared" si="419"/>
        <v>0</v>
      </c>
      <c r="AAZ221" s="363">
        <f t="shared" si="419"/>
        <v>0</v>
      </c>
      <c r="ABA221" s="363">
        <f t="shared" si="419"/>
        <v>0</v>
      </c>
      <c r="ABB221" s="363">
        <f t="shared" si="419"/>
        <v>0</v>
      </c>
      <c r="ABC221" s="363">
        <f t="shared" si="419"/>
        <v>0</v>
      </c>
      <c r="ABD221" s="363">
        <f t="shared" si="419"/>
        <v>0</v>
      </c>
      <c r="ABE221" s="363">
        <f t="shared" si="419"/>
        <v>0</v>
      </c>
      <c r="ABF221" s="363">
        <f t="shared" si="419"/>
        <v>0</v>
      </c>
      <c r="ABG221" s="363">
        <f t="shared" si="419"/>
        <v>0</v>
      </c>
      <c r="ABH221" s="363">
        <f t="shared" si="419"/>
        <v>0</v>
      </c>
      <c r="ABI221" s="363">
        <f t="shared" si="419"/>
        <v>0</v>
      </c>
      <c r="ABJ221" s="363">
        <f t="shared" si="419"/>
        <v>0</v>
      </c>
      <c r="ABK221" s="363">
        <f t="shared" si="419"/>
        <v>0</v>
      </c>
      <c r="ABL221" s="363">
        <f t="shared" si="419"/>
        <v>0</v>
      </c>
      <c r="ABM221" s="363">
        <f t="shared" si="419"/>
        <v>0</v>
      </c>
      <c r="ABN221" s="363">
        <f t="shared" si="419"/>
        <v>0</v>
      </c>
      <c r="ABO221" s="363">
        <f t="shared" si="419"/>
        <v>0</v>
      </c>
      <c r="ABP221" s="363">
        <f t="shared" si="419"/>
        <v>0</v>
      </c>
      <c r="ABQ221" s="363">
        <f t="shared" si="419"/>
        <v>0</v>
      </c>
      <c r="ABR221" s="363">
        <f t="shared" si="419"/>
        <v>0</v>
      </c>
      <c r="ABS221" s="363">
        <f t="shared" si="419"/>
        <v>0</v>
      </c>
      <c r="ABT221" s="363">
        <f t="shared" si="419"/>
        <v>0</v>
      </c>
      <c r="ABU221" s="363">
        <f t="shared" si="419"/>
        <v>0</v>
      </c>
      <c r="ABV221" s="363">
        <f t="shared" si="419"/>
        <v>0</v>
      </c>
      <c r="ABW221" s="363">
        <f t="shared" si="419"/>
        <v>0</v>
      </c>
      <c r="ABX221" s="363">
        <f t="shared" si="419"/>
        <v>0</v>
      </c>
      <c r="ABY221" s="363">
        <f t="shared" si="419"/>
        <v>0</v>
      </c>
      <c r="ABZ221" s="363">
        <f t="shared" si="419"/>
        <v>0</v>
      </c>
      <c r="ACA221" s="363">
        <f t="shared" si="419"/>
        <v>0</v>
      </c>
      <c r="ACB221" s="363">
        <f t="shared" si="419"/>
        <v>0</v>
      </c>
      <c r="ACC221" s="363">
        <f t="shared" si="419"/>
        <v>0</v>
      </c>
      <c r="ACD221" s="363">
        <f t="shared" si="419"/>
        <v>0</v>
      </c>
      <c r="ACE221" s="363">
        <f t="shared" si="419"/>
        <v>0</v>
      </c>
      <c r="ACF221" s="363">
        <f t="shared" si="419"/>
        <v>0</v>
      </c>
      <c r="ACG221" s="363">
        <f t="shared" si="419"/>
        <v>0</v>
      </c>
      <c r="ACH221" s="363">
        <f t="shared" si="419"/>
        <v>0</v>
      </c>
      <c r="ACI221" s="363">
        <f t="shared" si="419"/>
        <v>0</v>
      </c>
      <c r="ACJ221" s="363">
        <f t="shared" si="419"/>
        <v>0</v>
      </c>
      <c r="ACK221" s="363">
        <f t="shared" si="419"/>
        <v>0</v>
      </c>
      <c r="ACL221" s="363">
        <f t="shared" si="419"/>
        <v>0</v>
      </c>
      <c r="ACM221" s="363">
        <f t="shared" si="419"/>
        <v>0</v>
      </c>
      <c r="ACN221" s="363">
        <f t="shared" si="419"/>
        <v>0</v>
      </c>
      <c r="ACO221" s="363">
        <f t="shared" si="419"/>
        <v>0</v>
      </c>
      <c r="ACP221" s="363">
        <f t="shared" si="419"/>
        <v>0</v>
      </c>
      <c r="ACQ221" s="363">
        <f t="shared" ref="ACQ221:AFB221" si="420">ACQ48+ACQ91+ACQ135+ACQ178</f>
        <v>0</v>
      </c>
      <c r="ACR221" s="363">
        <f t="shared" si="420"/>
        <v>0</v>
      </c>
      <c r="ACS221" s="363">
        <f t="shared" si="420"/>
        <v>0</v>
      </c>
      <c r="ACT221" s="363">
        <f t="shared" si="420"/>
        <v>0</v>
      </c>
      <c r="ACU221" s="363">
        <f t="shared" si="420"/>
        <v>0</v>
      </c>
      <c r="ACV221" s="363">
        <f t="shared" si="420"/>
        <v>0</v>
      </c>
      <c r="ACW221" s="363">
        <f t="shared" si="420"/>
        <v>0</v>
      </c>
      <c r="ACX221" s="363">
        <f t="shared" si="420"/>
        <v>0</v>
      </c>
      <c r="ACY221" s="363">
        <f t="shared" si="420"/>
        <v>0</v>
      </c>
      <c r="ACZ221" s="363">
        <f t="shared" si="420"/>
        <v>0</v>
      </c>
      <c r="ADA221" s="363">
        <f t="shared" si="420"/>
        <v>0</v>
      </c>
      <c r="ADB221" s="363">
        <f t="shared" si="420"/>
        <v>0</v>
      </c>
      <c r="ADC221" s="363">
        <f t="shared" si="420"/>
        <v>0</v>
      </c>
      <c r="ADD221" s="363">
        <f t="shared" si="420"/>
        <v>0</v>
      </c>
      <c r="ADE221" s="363">
        <f t="shared" si="420"/>
        <v>0</v>
      </c>
      <c r="ADF221" s="363">
        <f t="shared" si="420"/>
        <v>0</v>
      </c>
      <c r="ADG221" s="363">
        <f t="shared" si="420"/>
        <v>0</v>
      </c>
      <c r="ADH221" s="363">
        <f t="shared" si="420"/>
        <v>0</v>
      </c>
      <c r="ADI221" s="363">
        <f t="shared" si="420"/>
        <v>0</v>
      </c>
      <c r="ADJ221" s="363">
        <f t="shared" si="420"/>
        <v>0</v>
      </c>
      <c r="ADK221" s="363">
        <f t="shared" si="420"/>
        <v>0</v>
      </c>
      <c r="ADL221" s="363">
        <f t="shared" si="420"/>
        <v>0</v>
      </c>
      <c r="ADM221" s="363">
        <f t="shared" si="420"/>
        <v>0</v>
      </c>
      <c r="ADN221" s="363">
        <f t="shared" si="420"/>
        <v>0</v>
      </c>
      <c r="ADO221" s="363">
        <f t="shared" si="420"/>
        <v>0</v>
      </c>
      <c r="ADP221" s="363">
        <f t="shared" si="420"/>
        <v>0</v>
      </c>
      <c r="ADQ221" s="363">
        <f t="shared" si="420"/>
        <v>0</v>
      </c>
      <c r="ADR221" s="363">
        <f t="shared" si="420"/>
        <v>0</v>
      </c>
      <c r="ADS221" s="363">
        <f t="shared" si="420"/>
        <v>0</v>
      </c>
      <c r="ADT221" s="363">
        <f t="shared" si="420"/>
        <v>0</v>
      </c>
      <c r="ADU221" s="363">
        <f t="shared" si="420"/>
        <v>0</v>
      </c>
      <c r="ADV221" s="363">
        <f t="shared" si="420"/>
        <v>0</v>
      </c>
      <c r="ADW221" s="363">
        <f t="shared" si="420"/>
        <v>0</v>
      </c>
      <c r="ADX221" s="363">
        <f t="shared" si="420"/>
        <v>0</v>
      </c>
      <c r="ADY221" s="363">
        <f t="shared" si="420"/>
        <v>0</v>
      </c>
      <c r="ADZ221" s="363">
        <f t="shared" si="420"/>
        <v>0</v>
      </c>
      <c r="AEA221" s="363">
        <f t="shared" si="420"/>
        <v>0</v>
      </c>
      <c r="AEB221" s="363">
        <f t="shared" si="420"/>
        <v>0</v>
      </c>
      <c r="AEC221" s="363">
        <f t="shared" si="420"/>
        <v>0</v>
      </c>
      <c r="AED221" s="363">
        <f t="shared" si="420"/>
        <v>0</v>
      </c>
      <c r="AEE221" s="363">
        <f t="shared" si="420"/>
        <v>0</v>
      </c>
      <c r="AEF221" s="363">
        <f t="shared" si="420"/>
        <v>0</v>
      </c>
      <c r="AEG221" s="363">
        <f t="shared" si="420"/>
        <v>0</v>
      </c>
      <c r="AEH221" s="363">
        <f t="shared" si="420"/>
        <v>0</v>
      </c>
      <c r="AEI221" s="363">
        <f t="shared" si="420"/>
        <v>0</v>
      </c>
      <c r="AEJ221" s="363">
        <f t="shared" si="420"/>
        <v>0</v>
      </c>
      <c r="AEK221" s="363">
        <f t="shared" si="420"/>
        <v>0</v>
      </c>
      <c r="AEL221" s="363">
        <f t="shared" si="420"/>
        <v>0</v>
      </c>
      <c r="AEM221" s="363">
        <f t="shared" si="420"/>
        <v>0</v>
      </c>
      <c r="AEN221" s="363">
        <f t="shared" si="420"/>
        <v>0</v>
      </c>
      <c r="AEO221" s="363">
        <f t="shared" si="420"/>
        <v>0</v>
      </c>
      <c r="AEP221" s="363">
        <f t="shared" si="420"/>
        <v>0</v>
      </c>
      <c r="AEQ221" s="363">
        <f t="shared" si="420"/>
        <v>0</v>
      </c>
      <c r="AER221" s="363">
        <f t="shared" si="420"/>
        <v>0</v>
      </c>
      <c r="AES221" s="363">
        <f t="shared" si="420"/>
        <v>0</v>
      </c>
      <c r="AET221" s="363">
        <f t="shared" si="420"/>
        <v>0</v>
      </c>
      <c r="AEU221" s="363">
        <f t="shared" si="420"/>
        <v>0</v>
      </c>
      <c r="AEV221" s="363">
        <f t="shared" si="420"/>
        <v>0</v>
      </c>
      <c r="AEW221" s="363">
        <f t="shared" si="420"/>
        <v>0</v>
      </c>
      <c r="AEX221" s="363">
        <f t="shared" si="420"/>
        <v>0</v>
      </c>
      <c r="AEY221" s="363">
        <f t="shared" si="420"/>
        <v>0</v>
      </c>
      <c r="AEZ221" s="363">
        <f t="shared" si="420"/>
        <v>0</v>
      </c>
      <c r="AFA221" s="363">
        <f t="shared" si="420"/>
        <v>0</v>
      </c>
      <c r="AFB221" s="363">
        <f t="shared" si="420"/>
        <v>0</v>
      </c>
      <c r="AFC221" s="363">
        <f t="shared" ref="AFC221:AHN221" si="421">AFC48+AFC91+AFC135+AFC178</f>
        <v>0</v>
      </c>
      <c r="AFD221" s="363">
        <f t="shared" si="421"/>
        <v>0</v>
      </c>
      <c r="AFE221" s="363">
        <f t="shared" si="421"/>
        <v>0</v>
      </c>
      <c r="AFF221" s="363">
        <f t="shared" si="421"/>
        <v>0</v>
      </c>
      <c r="AFG221" s="363">
        <f t="shared" si="421"/>
        <v>0</v>
      </c>
      <c r="AFH221" s="363">
        <f t="shared" si="421"/>
        <v>0</v>
      </c>
      <c r="AFI221" s="363">
        <f t="shared" si="421"/>
        <v>0</v>
      </c>
      <c r="AFJ221" s="363">
        <f t="shared" si="421"/>
        <v>0</v>
      </c>
      <c r="AFK221" s="363">
        <f t="shared" si="421"/>
        <v>0</v>
      </c>
      <c r="AFL221" s="363">
        <f t="shared" si="421"/>
        <v>0</v>
      </c>
      <c r="AFM221" s="363">
        <f t="shared" si="421"/>
        <v>0</v>
      </c>
      <c r="AFN221" s="363">
        <f t="shared" si="421"/>
        <v>0</v>
      </c>
      <c r="AFO221" s="363">
        <f t="shared" si="421"/>
        <v>0</v>
      </c>
      <c r="AFP221" s="363">
        <f t="shared" si="421"/>
        <v>0</v>
      </c>
      <c r="AFQ221" s="363">
        <f t="shared" si="421"/>
        <v>0</v>
      </c>
      <c r="AFR221" s="363">
        <f t="shared" si="421"/>
        <v>0</v>
      </c>
      <c r="AFS221" s="363">
        <f t="shared" si="421"/>
        <v>0</v>
      </c>
      <c r="AFT221" s="363">
        <f t="shared" si="421"/>
        <v>0</v>
      </c>
      <c r="AFU221" s="363">
        <f t="shared" si="421"/>
        <v>0</v>
      </c>
      <c r="AFV221" s="363">
        <f t="shared" si="421"/>
        <v>0</v>
      </c>
      <c r="AFW221" s="363">
        <f t="shared" si="421"/>
        <v>0</v>
      </c>
      <c r="AFX221" s="363">
        <f t="shared" si="421"/>
        <v>0</v>
      </c>
      <c r="AFY221" s="363">
        <f t="shared" si="421"/>
        <v>0</v>
      </c>
      <c r="AFZ221" s="363">
        <f t="shared" si="421"/>
        <v>0</v>
      </c>
      <c r="AGA221" s="363">
        <f t="shared" si="421"/>
        <v>0</v>
      </c>
      <c r="AGB221" s="363">
        <f t="shared" si="421"/>
        <v>0</v>
      </c>
      <c r="AGC221" s="363">
        <f t="shared" si="421"/>
        <v>0</v>
      </c>
      <c r="AGD221" s="363">
        <f t="shared" si="421"/>
        <v>0</v>
      </c>
      <c r="AGE221" s="363">
        <f t="shared" si="421"/>
        <v>0</v>
      </c>
      <c r="AGF221" s="363">
        <f t="shared" si="421"/>
        <v>0</v>
      </c>
      <c r="AGG221" s="363">
        <f t="shared" si="421"/>
        <v>0</v>
      </c>
      <c r="AGH221" s="363">
        <f t="shared" si="421"/>
        <v>0</v>
      </c>
      <c r="AGI221" s="363">
        <f t="shared" si="421"/>
        <v>0</v>
      </c>
      <c r="AGJ221" s="363">
        <f t="shared" si="421"/>
        <v>0</v>
      </c>
      <c r="AGK221" s="363">
        <f t="shared" si="421"/>
        <v>0</v>
      </c>
      <c r="AGL221" s="363">
        <f t="shared" si="421"/>
        <v>0</v>
      </c>
      <c r="AGM221" s="363">
        <f t="shared" si="421"/>
        <v>0</v>
      </c>
      <c r="AGN221" s="363">
        <f t="shared" si="421"/>
        <v>0</v>
      </c>
      <c r="AGO221" s="363">
        <f t="shared" si="421"/>
        <v>0</v>
      </c>
      <c r="AGP221" s="363">
        <f t="shared" si="421"/>
        <v>0</v>
      </c>
      <c r="AGQ221" s="363">
        <f t="shared" si="421"/>
        <v>0</v>
      </c>
      <c r="AGR221" s="363">
        <f t="shared" si="421"/>
        <v>0</v>
      </c>
      <c r="AGS221" s="363">
        <f t="shared" si="421"/>
        <v>0</v>
      </c>
      <c r="AGT221" s="363">
        <f t="shared" si="421"/>
        <v>0</v>
      </c>
      <c r="AGU221" s="363">
        <f t="shared" si="421"/>
        <v>0</v>
      </c>
      <c r="AGV221" s="363">
        <f t="shared" si="421"/>
        <v>0</v>
      </c>
      <c r="AGW221" s="363">
        <f t="shared" si="421"/>
        <v>0</v>
      </c>
      <c r="AGX221" s="363">
        <f t="shared" si="421"/>
        <v>0</v>
      </c>
      <c r="AGY221" s="363">
        <f t="shared" si="421"/>
        <v>0</v>
      </c>
      <c r="AGZ221" s="363">
        <f t="shared" si="421"/>
        <v>0</v>
      </c>
      <c r="AHA221" s="363">
        <f t="shared" si="421"/>
        <v>0</v>
      </c>
      <c r="AHB221" s="363">
        <f t="shared" si="421"/>
        <v>0</v>
      </c>
      <c r="AHC221" s="363">
        <f t="shared" si="421"/>
        <v>0</v>
      </c>
      <c r="AHD221" s="363">
        <f t="shared" si="421"/>
        <v>0</v>
      </c>
      <c r="AHE221" s="363">
        <f t="shared" si="421"/>
        <v>0</v>
      </c>
      <c r="AHF221" s="363">
        <f t="shared" si="421"/>
        <v>0</v>
      </c>
      <c r="AHG221" s="363">
        <f t="shared" si="421"/>
        <v>0</v>
      </c>
      <c r="AHH221" s="363">
        <f t="shared" si="421"/>
        <v>0</v>
      </c>
      <c r="AHI221" s="363">
        <f t="shared" si="421"/>
        <v>0</v>
      </c>
      <c r="AHJ221" s="363">
        <f t="shared" si="421"/>
        <v>0</v>
      </c>
      <c r="AHK221" s="363">
        <f t="shared" si="421"/>
        <v>0</v>
      </c>
      <c r="AHL221" s="363">
        <f t="shared" si="421"/>
        <v>0</v>
      </c>
      <c r="AHM221" s="363">
        <f t="shared" si="421"/>
        <v>0</v>
      </c>
      <c r="AHN221" s="363">
        <f t="shared" si="421"/>
        <v>0</v>
      </c>
      <c r="AHO221" s="363">
        <f t="shared" ref="AHO221:AJZ221" si="422">AHO48+AHO91+AHO135+AHO178</f>
        <v>0</v>
      </c>
      <c r="AHP221" s="363">
        <f t="shared" si="422"/>
        <v>0</v>
      </c>
      <c r="AHQ221" s="363">
        <f t="shared" si="422"/>
        <v>0</v>
      </c>
      <c r="AHR221" s="363">
        <f t="shared" si="422"/>
        <v>0</v>
      </c>
      <c r="AHS221" s="363">
        <f t="shared" si="422"/>
        <v>0</v>
      </c>
      <c r="AHT221" s="363">
        <f t="shared" si="422"/>
        <v>0</v>
      </c>
      <c r="AHU221" s="363">
        <f t="shared" si="422"/>
        <v>0</v>
      </c>
      <c r="AHV221" s="363">
        <f t="shared" si="422"/>
        <v>0</v>
      </c>
      <c r="AHW221" s="363">
        <f t="shared" si="422"/>
        <v>0</v>
      </c>
      <c r="AHX221" s="363">
        <f t="shared" si="422"/>
        <v>0</v>
      </c>
      <c r="AHY221" s="363">
        <f t="shared" si="422"/>
        <v>0</v>
      </c>
      <c r="AHZ221" s="363">
        <f t="shared" si="422"/>
        <v>0</v>
      </c>
      <c r="AIA221" s="363">
        <f t="shared" si="422"/>
        <v>0</v>
      </c>
      <c r="AIB221" s="363">
        <f t="shared" si="422"/>
        <v>0</v>
      </c>
      <c r="AIC221" s="363">
        <f t="shared" si="422"/>
        <v>0</v>
      </c>
      <c r="AID221" s="363">
        <f t="shared" si="422"/>
        <v>0</v>
      </c>
      <c r="AIE221" s="363">
        <f t="shared" si="422"/>
        <v>0</v>
      </c>
      <c r="AIF221" s="363">
        <f t="shared" si="422"/>
        <v>0</v>
      </c>
      <c r="AIG221" s="363">
        <f t="shared" si="422"/>
        <v>0</v>
      </c>
      <c r="AIH221" s="363">
        <f t="shared" si="422"/>
        <v>0</v>
      </c>
      <c r="AII221" s="363">
        <f t="shared" si="422"/>
        <v>0</v>
      </c>
      <c r="AIJ221" s="363">
        <f t="shared" si="422"/>
        <v>0</v>
      </c>
      <c r="AIK221" s="363">
        <f t="shared" si="422"/>
        <v>0</v>
      </c>
      <c r="AIL221" s="363">
        <f t="shared" si="422"/>
        <v>0</v>
      </c>
      <c r="AIM221" s="363">
        <f t="shared" si="422"/>
        <v>0</v>
      </c>
      <c r="AIN221" s="363">
        <f t="shared" si="422"/>
        <v>0</v>
      </c>
      <c r="AIO221" s="363">
        <f t="shared" si="422"/>
        <v>0</v>
      </c>
      <c r="AIP221" s="363">
        <f t="shared" si="422"/>
        <v>0</v>
      </c>
      <c r="AIQ221" s="363">
        <f t="shared" si="422"/>
        <v>0</v>
      </c>
      <c r="AIR221" s="363">
        <f t="shared" si="422"/>
        <v>0</v>
      </c>
      <c r="AIS221" s="363">
        <f t="shared" si="422"/>
        <v>0</v>
      </c>
      <c r="AIT221" s="363">
        <f t="shared" si="422"/>
        <v>0</v>
      </c>
      <c r="AIU221" s="363">
        <f t="shared" si="422"/>
        <v>0</v>
      </c>
      <c r="AIV221" s="363">
        <f t="shared" si="422"/>
        <v>0</v>
      </c>
      <c r="AIW221" s="363">
        <f t="shared" si="422"/>
        <v>0</v>
      </c>
      <c r="AIX221" s="363">
        <f t="shared" si="422"/>
        <v>0</v>
      </c>
      <c r="AIY221" s="363">
        <f t="shared" si="422"/>
        <v>0</v>
      </c>
      <c r="AIZ221" s="363">
        <f t="shared" si="422"/>
        <v>0</v>
      </c>
      <c r="AJA221" s="363">
        <f t="shared" si="422"/>
        <v>0</v>
      </c>
      <c r="AJB221" s="363">
        <f t="shared" si="422"/>
        <v>0</v>
      </c>
      <c r="AJC221" s="363">
        <f t="shared" si="422"/>
        <v>0</v>
      </c>
      <c r="AJD221" s="363">
        <f t="shared" si="422"/>
        <v>0</v>
      </c>
      <c r="AJE221" s="363">
        <f t="shared" si="422"/>
        <v>0</v>
      </c>
      <c r="AJF221" s="363">
        <f t="shared" si="422"/>
        <v>0</v>
      </c>
      <c r="AJG221" s="363">
        <f t="shared" si="422"/>
        <v>0</v>
      </c>
      <c r="AJH221" s="363">
        <f t="shared" si="422"/>
        <v>0</v>
      </c>
      <c r="AJI221" s="363">
        <f t="shared" si="422"/>
        <v>0</v>
      </c>
      <c r="AJJ221" s="363">
        <f t="shared" si="422"/>
        <v>0</v>
      </c>
      <c r="AJK221" s="363">
        <f t="shared" si="422"/>
        <v>0</v>
      </c>
      <c r="AJL221" s="363">
        <f t="shared" si="422"/>
        <v>0</v>
      </c>
      <c r="AJM221" s="363">
        <f t="shared" si="422"/>
        <v>0</v>
      </c>
      <c r="AJN221" s="363">
        <f t="shared" si="422"/>
        <v>0</v>
      </c>
      <c r="AJO221" s="363">
        <f t="shared" si="422"/>
        <v>0</v>
      </c>
      <c r="AJP221" s="363">
        <f t="shared" si="422"/>
        <v>0</v>
      </c>
      <c r="AJQ221" s="363">
        <f t="shared" si="422"/>
        <v>0</v>
      </c>
      <c r="AJR221" s="363">
        <f t="shared" si="422"/>
        <v>0</v>
      </c>
      <c r="AJS221" s="363">
        <f t="shared" si="422"/>
        <v>0</v>
      </c>
      <c r="AJT221" s="363">
        <f t="shared" si="422"/>
        <v>0</v>
      </c>
      <c r="AJU221" s="363">
        <f t="shared" si="422"/>
        <v>0</v>
      </c>
      <c r="AJV221" s="363">
        <f t="shared" si="422"/>
        <v>0</v>
      </c>
      <c r="AJW221" s="363">
        <f t="shared" si="422"/>
        <v>0</v>
      </c>
      <c r="AJX221" s="363">
        <f t="shared" si="422"/>
        <v>0</v>
      </c>
      <c r="AJY221" s="363">
        <f t="shared" si="422"/>
        <v>0</v>
      </c>
      <c r="AJZ221" s="363">
        <f t="shared" si="422"/>
        <v>0</v>
      </c>
      <c r="AKA221" s="363">
        <f t="shared" ref="AKA221:AML221" si="423">AKA48+AKA91+AKA135+AKA178</f>
        <v>0</v>
      </c>
      <c r="AKB221" s="363">
        <f t="shared" si="423"/>
        <v>0</v>
      </c>
      <c r="AKC221" s="363">
        <f t="shared" si="423"/>
        <v>0</v>
      </c>
      <c r="AKD221" s="363">
        <f t="shared" si="423"/>
        <v>0</v>
      </c>
      <c r="AKE221" s="363">
        <f t="shared" si="423"/>
        <v>0</v>
      </c>
      <c r="AKF221" s="363">
        <f t="shared" si="423"/>
        <v>0</v>
      </c>
      <c r="AKG221" s="363">
        <f t="shared" si="423"/>
        <v>0</v>
      </c>
      <c r="AKH221" s="363">
        <f t="shared" si="423"/>
        <v>0</v>
      </c>
      <c r="AKI221" s="363">
        <f t="shared" si="423"/>
        <v>0</v>
      </c>
      <c r="AKJ221" s="363">
        <f t="shared" si="423"/>
        <v>0</v>
      </c>
      <c r="AKK221" s="363">
        <f t="shared" si="423"/>
        <v>0</v>
      </c>
      <c r="AKL221" s="363">
        <f t="shared" si="423"/>
        <v>0</v>
      </c>
      <c r="AKM221" s="363">
        <f t="shared" si="423"/>
        <v>0</v>
      </c>
      <c r="AKN221" s="363">
        <f t="shared" si="423"/>
        <v>0</v>
      </c>
      <c r="AKO221" s="363">
        <f t="shared" si="423"/>
        <v>0</v>
      </c>
      <c r="AKP221" s="363">
        <f t="shared" si="423"/>
        <v>0</v>
      </c>
      <c r="AKQ221" s="363">
        <f t="shared" si="423"/>
        <v>0</v>
      </c>
      <c r="AKR221" s="363">
        <f t="shared" si="423"/>
        <v>0</v>
      </c>
      <c r="AKS221" s="363">
        <f t="shared" si="423"/>
        <v>0</v>
      </c>
      <c r="AKT221" s="363">
        <f t="shared" si="423"/>
        <v>0</v>
      </c>
      <c r="AKU221" s="363">
        <f t="shared" si="423"/>
        <v>0</v>
      </c>
      <c r="AKV221" s="363">
        <f t="shared" si="423"/>
        <v>0</v>
      </c>
      <c r="AKW221" s="363">
        <f t="shared" si="423"/>
        <v>0</v>
      </c>
      <c r="AKX221" s="363">
        <f t="shared" si="423"/>
        <v>0</v>
      </c>
      <c r="AKY221" s="363">
        <f t="shared" si="423"/>
        <v>0</v>
      </c>
      <c r="AKZ221" s="363">
        <f t="shared" si="423"/>
        <v>0</v>
      </c>
      <c r="ALA221" s="363">
        <f t="shared" si="423"/>
        <v>0</v>
      </c>
      <c r="ALB221" s="363">
        <f t="shared" si="423"/>
        <v>0</v>
      </c>
      <c r="ALC221" s="363">
        <f t="shared" si="423"/>
        <v>0</v>
      </c>
      <c r="ALD221" s="363">
        <f t="shared" si="423"/>
        <v>0</v>
      </c>
      <c r="ALE221" s="363">
        <f t="shared" si="423"/>
        <v>0</v>
      </c>
      <c r="ALF221" s="363">
        <f t="shared" si="423"/>
        <v>0</v>
      </c>
      <c r="ALG221" s="363">
        <f t="shared" si="423"/>
        <v>0</v>
      </c>
      <c r="ALH221" s="363">
        <f t="shared" si="423"/>
        <v>0</v>
      </c>
      <c r="ALI221" s="363">
        <f t="shared" si="423"/>
        <v>0</v>
      </c>
      <c r="ALJ221" s="363">
        <f t="shared" si="423"/>
        <v>0</v>
      </c>
      <c r="ALK221" s="363">
        <f t="shared" si="423"/>
        <v>0</v>
      </c>
      <c r="ALL221" s="363">
        <f t="shared" si="423"/>
        <v>0</v>
      </c>
      <c r="ALM221" s="363">
        <f t="shared" si="423"/>
        <v>0</v>
      </c>
      <c r="ALN221" s="363">
        <f t="shared" si="423"/>
        <v>0</v>
      </c>
      <c r="ALO221" s="363">
        <f t="shared" si="423"/>
        <v>0</v>
      </c>
      <c r="ALP221" s="363">
        <f t="shared" si="423"/>
        <v>0</v>
      </c>
      <c r="ALQ221" s="363">
        <f t="shared" si="423"/>
        <v>0</v>
      </c>
      <c r="ALR221" s="363">
        <f t="shared" si="423"/>
        <v>0</v>
      </c>
      <c r="ALS221" s="363">
        <f t="shared" si="423"/>
        <v>0</v>
      </c>
      <c r="ALT221" s="363">
        <f t="shared" si="423"/>
        <v>0</v>
      </c>
      <c r="ALU221" s="363">
        <f t="shared" si="423"/>
        <v>0</v>
      </c>
      <c r="ALV221" s="363">
        <f t="shared" si="423"/>
        <v>0</v>
      </c>
      <c r="ALW221" s="363">
        <f t="shared" si="423"/>
        <v>0</v>
      </c>
      <c r="ALX221" s="363">
        <f t="shared" si="423"/>
        <v>0</v>
      </c>
      <c r="ALY221" s="363">
        <f t="shared" si="423"/>
        <v>0</v>
      </c>
      <c r="ALZ221" s="363">
        <f t="shared" si="423"/>
        <v>0</v>
      </c>
      <c r="AMA221" s="363">
        <f t="shared" si="423"/>
        <v>0</v>
      </c>
      <c r="AMB221" s="363">
        <f t="shared" si="423"/>
        <v>0</v>
      </c>
      <c r="AMC221" s="363">
        <f t="shared" si="423"/>
        <v>0</v>
      </c>
      <c r="AMD221" s="363">
        <f t="shared" si="423"/>
        <v>0</v>
      </c>
      <c r="AME221" s="363">
        <f t="shared" si="423"/>
        <v>0</v>
      </c>
      <c r="AMF221" s="363">
        <f t="shared" si="423"/>
        <v>0</v>
      </c>
      <c r="AMG221" s="363">
        <f t="shared" si="423"/>
        <v>0</v>
      </c>
      <c r="AMH221" s="363">
        <f t="shared" si="423"/>
        <v>0</v>
      </c>
      <c r="AMI221" s="363">
        <f t="shared" si="423"/>
        <v>0</v>
      </c>
      <c r="AMJ221" s="363">
        <f t="shared" si="423"/>
        <v>0</v>
      </c>
      <c r="AMK221" s="363">
        <f t="shared" si="423"/>
        <v>0</v>
      </c>
      <c r="AML221" s="363">
        <f t="shared" si="423"/>
        <v>0</v>
      </c>
      <c r="AMM221" s="363">
        <f t="shared" ref="AMM221:AOX221" si="424">AMM48+AMM91+AMM135+AMM178</f>
        <v>0</v>
      </c>
      <c r="AMN221" s="363">
        <f t="shared" si="424"/>
        <v>0</v>
      </c>
      <c r="AMO221" s="363">
        <f t="shared" si="424"/>
        <v>0</v>
      </c>
      <c r="AMP221" s="363">
        <f t="shared" si="424"/>
        <v>0</v>
      </c>
      <c r="AMQ221" s="363">
        <f t="shared" si="424"/>
        <v>0</v>
      </c>
      <c r="AMR221" s="363">
        <f t="shared" si="424"/>
        <v>0</v>
      </c>
      <c r="AMS221" s="363">
        <f t="shared" si="424"/>
        <v>0</v>
      </c>
      <c r="AMT221" s="363">
        <f t="shared" si="424"/>
        <v>0</v>
      </c>
      <c r="AMU221" s="363">
        <f t="shared" si="424"/>
        <v>0</v>
      </c>
      <c r="AMV221" s="363">
        <f t="shared" si="424"/>
        <v>0</v>
      </c>
      <c r="AMW221" s="363">
        <f t="shared" si="424"/>
        <v>0</v>
      </c>
      <c r="AMX221" s="363">
        <f t="shared" si="424"/>
        <v>0</v>
      </c>
      <c r="AMY221" s="363">
        <f t="shared" si="424"/>
        <v>0</v>
      </c>
      <c r="AMZ221" s="363">
        <f t="shared" si="424"/>
        <v>0</v>
      </c>
      <c r="ANA221" s="363">
        <f t="shared" si="424"/>
        <v>0</v>
      </c>
      <c r="ANB221" s="363">
        <f t="shared" si="424"/>
        <v>0</v>
      </c>
      <c r="ANC221" s="363">
        <f t="shared" si="424"/>
        <v>0</v>
      </c>
      <c r="AND221" s="363">
        <f t="shared" si="424"/>
        <v>0</v>
      </c>
      <c r="ANE221" s="363">
        <f t="shared" si="424"/>
        <v>0</v>
      </c>
      <c r="ANF221" s="363">
        <f t="shared" si="424"/>
        <v>0</v>
      </c>
      <c r="ANG221" s="363">
        <f t="shared" si="424"/>
        <v>0</v>
      </c>
      <c r="ANH221" s="363">
        <f t="shared" si="424"/>
        <v>0</v>
      </c>
      <c r="ANI221" s="363">
        <f t="shared" si="424"/>
        <v>0</v>
      </c>
      <c r="ANJ221" s="363">
        <f t="shared" si="424"/>
        <v>0</v>
      </c>
      <c r="ANK221" s="363">
        <f t="shared" si="424"/>
        <v>0</v>
      </c>
      <c r="ANL221" s="363">
        <f t="shared" si="424"/>
        <v>0</v>
      </c>
      <c r="ANM221" s="363">
        <f t="shared" si="424"/>
        <v>0</v>
      </c>
      <c r="ANN221" s="363">
        <f t="shared" si="424"/>
        <v>0</v>
      </c>
      <c r="ANO221" s="363">
        <f t="shared" si="424"/>
        <v>0</v>
      </c>
      <c r="ANP221" s="363">
        <f t="shared" si="424"/>
        <v>0</v>
      </c>
      <c r="ANQ221" s="363">
        <f t="shared" si="424"/>
        <v>0</v>
      </c>
      <c r="ANR221" s="363">
        <f t="shared" si="424"/>
        <v>0</v>
      </c>
      <c r="ANS221" s="363">
        <f t="shared" si="424"/>
        <v>0</v>
      </c>
      <c r="ANT221" s="363">
        <f t="shared" si="424"/>
        <v>0</v>
      </c>
      <c r="ANU221" s="363">
        <f t="shared" si="424"/>
        <v>0</v>
      </c>
      <c r="ANV221" s="363">
        <f t="shared" si="424"/>
        <v>0</v>
      </c>
      <c r="ANW221" s="363">
        <f t="shared" si="424"/>
        <v>0</v>
      </c>
      <c r="ANX221" s="363">
        <f t="shared" si="424"/>
        <v>0</v>
      </c>
      <c r="ANY221" s="363">
        <f t="shared" si="424"/>
        <v>0</v>
      </c>
      <c r="ANZ221" s="363">
        <f t="shared" si="424"/>
        <v>0</v>
      </c>
      <c r="AOA221" s="363">
        <f t="shared" si="424"/>
        <v>0</v>
      </c>
      <c r="AOB221" s="363">
        <f t="shared" si="424"/>
        <v>0</v>
      </c>
      <c r="AOC221" s="363">
        <f t="shared" si="424"/>
        <v>0</v>
      </c>
      <c r="AOD221" s="363">
        <f t="shared" si="424"/>
        <v>0</v>
      </c>
      <c r="AOE221" s="363">
        <f t="shared" si="424"/>
        <v>0</v>
      </c>
      <c r="AOF221" s="363">
        <f t="shared" si="424"/>
        <v>0</v>
      </c>
      <c r="AOG221" s="363">
        <f t="shared" si="424"/>
        <v>0</v>
      </c>
      <c r="AOH221" s="363">
        <f t="shared" si="424"/>
        <v>0</v>
      </c>
      <c r="AOI221" s="363">
        <f t="shared" si="424"/>
        <v>0</v>
      </c>
      <c r="AOJ221" s="363">
        <f t="shared" si="424"/>
        <v>0</v>
      </c>
      <c r="AOK221" s="363">
        <f t="shared" si="424"/>
        <v>0</v>
      </c>
      <c r="AOL221" s="363">
        <f t="shared" si="424"/>
        <v>0</v>
      </c>
      <c r="AOM221" s="363">
        <f t="shared" si="424"/>
        <v>0</v>
      </c>
      <c r="AON221" s="363">
        <f t="shared" si="424"/>
        <v>0</v>
      </c>
      <c r="AOO221" s="363">
        <f t="shared" si="424"/>
        <v>0</v>
      </c>
      <c r="AOP221" s="363">
        <f t="shared" si="424"/>
        <v>0</v>
      </c>
      <c r="AOQ221" s="363">
        <f t="shared" si="424"/>
        <v>0</v>
      </c>
      <c r="AOR221" s="363">
        <f t="shared" si="424"/>
        <v>0</v>
      </c>
      <c r="AOS221" s="363">
        <f t="shared" si="424"/>
        <v>0</v>
      </c>
      <c r="AOT221" s="363">
        <f t="shared" si="424"/>
        <v>0</v>
      </c>
      <c r="AOU221" s="363">
        <f t="shared" si="424"/>
        <v>0</v>
      </c>
      <c r="AOV221" s="363">
        <f t="shared" si="424"/>
        <v>0</v>
      </c>
      <c r="AOW221" s="363">
        <f t="shared" si="424"/>
        <v>0</v>
      </c>
      <c r="AOX221" s="363">
        <f t="shared" si="424"/>
        <v>0</v>
      </c>
      <c r="AOY221" s="363">
        <f t="shared" ref="AOY221:ARJ221" si="425">AOY48+AOY91+AOY135+AOY178</f>
        <v>0</v>
      </c>
      <c r="AOZ221" s="363">
        <f t="shared" si="425"/>
        <v>0</v>
      </c>
      <c r="APA221" s="363">
        <f t="shared" si="425"/>
        <v>0</v>
      </c>
      <c r="APB221" s="363">
        <f t="shared" si="425"/>
        <v>0</v>
      </c>
      <c r="APC221" s="363">
        <f t="shared" si="425"/>
        <v>0</v>
      </c>
      <c r="APD221" s="363">
        <f t="shared" si="425"/>
        <v>0</v>
      </c>
      <c r="APE221" s="363">
        <f t="shared" si="425"/>
        <v>0</v>
      </c>
      <c r="APF221" s="363">
        <f t="shared" si="425"/>
        <v>0</v>
      </c>
      <c r="APG221" s="363">
        <f t="shared" si="425"/>
        <v>0</v>
      </c>
      <c r="APH221" s="363">
        <f t="shared" si="425"/>
        <v>0</v>
      </c>
      <c r="API221" s="363">
        <f t="shared" si="425"/>
        <v>0</v>
      </c>
      <c r="APJ221" s="363">
        <f t="shared" si="425"/>
        <v>0</v>
      </c>
      <c r="APK221" s="363">
        <f t="shared" si="425"/>
        <v>0</v>
      </c>
      <c r="APL221" s="363">
        <f t="shared" si="425"/>
        <v>0</v>
      </c>
      <c r="APM221" s="363">
        <f t="shared" si="425"/>
        <v>0</v>
      </c>
      <c r="APN221" s="363">
        <f t="shared" si="425"/>
        <v>0</v>
      </c>
      <c r="APO221" s="363">
        <f t="shared" si="425"/>
        <v>0</v>
      </c>
      <c r="APP221" s="363">
        <f t="shared" si="425"/>
        <v>0</v>
      </c>
      <c r="APQ221" s="363">
        <f t="shared" si="425"/>
        <v>0</v>
      </c>
      <c r="APR221" s="363">
        <f t="shared" si="425"/>
        <v>0</v>
      </c>
      <c r="APS221" s="363">
        <f t="shared" si="425"/>
        <v>0</v>
      </c>
      <c r="APT221" s="363">
        <f t="shared" si="425"/>
        <v>0</v>
      </c>
      <c r="APU221" s="363">
        <f t="shared" si="425"/>
        <v>0</v>
      </c>
      <c r="APV221" s="363">
        <f t="shared" si="425"/>
        <v>0</v>
      </c>
      <c r="APW221" s="363">
        <f t="shared" si="425"/>
        <v>0</v>
      </c>
      <c r="APX221" s="363">
        <f t="shared" si="425"/>
        <v>0</v>
      </c>
      <c r="APY221" s="363">
        <f t="shared" si="425"/>
        <v>0</v>
      </c>
      <c r="APZ221" s="363">
        <f t="shared" si="425"/>
        <v>0</v>
      </c>
      <c r="AQA221" s="363">
        <f t="shared" si="425"/>
        <v>0</v>
      </c>
      <c r="AQB221" s="363">
        <f t="shared" si="425"/>
        <v>0</v>
      </c>
      <c r="AQC221" s="363">
        <f t="shared" si="425"/>
        <v>0</v>
      </c>
      <c r="AQD221" s="363">
        <f t="shared" si="425"/>
        <v>0</v>
      </c>
      <c r="AQE221" s="363">
        <f t="shared" si="425"/>
        <v>0</v>
      </c>
      <c r="AQF221" s="363">
        <f t="shared" si="425"/>
        <v>0</v>
      </c>
      <c r="AQG221" s="363">
        <f t="shared" si="425"/>
        <v>0</v>
      </c>
      <c r="AQH221" s="363">
        <f t="shared" si="425"/>
        <v>0</v>
      </c>
      <c r="AQI221" s="363">
        <f t="shared" si="425"/>
        <v>0</v>
      </c>
      <c r="AQJ221" s="363">
        <f t="shared" si="425"/>
        <v>0</v>
      </c>
      <c r="AQK221" s="363">
        <f t="shared" si="425"/>
        <v>0</v>
      </c>
      <c r="AQL221" s="363">
        <f t="shared" si="425"/>
        <v>0</v>
      </c>
      <c r="AQM221" s="363">
        <f t="shared" si="425"/>
        <v>0</v>
      </c>
      <c r="AQN221" s="363">
        <f t="shared" si="425"/>
        <v>0</v>
      </c>
      <c r="AQO221" s="363">
        <f t="shared" si="425"/>
        <v>0</v>
      </c>
      <c r="AQP221" s="363">
        <f t="shared" si="425"/>
        <v>0</v>
      </c>
      <c r="AQQ221" s="363">
        <f t="shared" si="425"/>
        <v>0</v>
      </c>
      <c r="AQR221" s="363">
        <f t="shared" si="425"/>
        <v>0</v>
      </c>
      <c r="AQS221" s="363">
        <f t="shared" si="425"/>
        <v>0</v>
      </c>
      <c r="AQT221" s="363">
        <f t="shared" si="425"/>
        <v>0</v>
      </c>
      <c r="AQU221" s="363">
        <f t="shared" si="425"/>
        <v>0</v>
      </c>
      <c r="AQV221" s="363">
        <f t="shared" si="425"/>
        <v>0</v>
      </c>
      <c r="AQW221" s="363">
        <f t="shared" si="425"/>
        <v>0</v>
      </c>
      <c r="AQX221" s="363">
        <f t="shared" si="425"/>
        <v>0</v>
      </c>
      <c r="AQY221" s="363">
        <f t="shared" si="425"/>
        <v>0</v>
      </c>
      <c r="AQZ221" s="363">
        <f t="shared" si="425"/>
        <v>0</v>
      </c>
      <c r="ARA221" s="363">
        <f t="shared" si="425"/>
        <v>0</v>
      </c>
      <c r="ARB221" s="363">
        <f t="shared" si="425"/>
        <v>0</v>
      </c>
      <c r="ARC221" s="363">
        <f t="shared" si="425"/>
        <v>0</v>
      </c>
      <c r="ARD221" s="363">
        <f t="shared" si="425"/>
        <v>0</v>
      </c>
      <c r="ARE221" s="363">
        <f t="shared" si="425"/>
        <v>0</v>
      </c>
      <c r="ARF221" s="363">
        <f t="shared" si="425"/>
        <v>0</v>
      </c>
      <c r="ARG221" s="363">
        <f t="shared" si="425"/>
        <v>0</v>
      </c>
      <c r="ARH221" s="363">
        <f t="shared" si="425"/>
        <v>0</v>
      </c>
      <c r="ARI221" s="363">
        <f t="shared" si="425"/>
        <v>0</v>
      </c>
      <c r="ARJ221" s="363">
        <f t="shared" si="425"/>
        <v>0</v>
      </c>
      <c r="ARK221" s="363">
        <f t="shared" ref="ARK221:ATV221" si="426">ARK48+ARK91+ARK135+ARK178</f>
        <v>0</v>
      </c>
      <c r="ARL221" s="363">
        <f t="shared" si="426"/>
        <v>0</v>
      </c>
      <c r="ARM221" s="363">
        <f t="shared" si="426"/>
        <v>0</v>
      </c>
      <c r="ARN221" s="363">
        <f t="shared" si="426"/>
        <v>0</v>
      </c>
      <c r="ARO221" s="363">
        <f t="shared" si="426"/>
        <v>0</v>
      </c>
      <c r="ARP221" s="363">
        <f t="shared" si="426"/>
        <v>0</v>
      </c>
      <c r="ARQ221" s="363">
        <f t="shared" si="426"/>
        <v>0</v>
      </c>
      <c r="ARR221" s="363">
        <f t="shared" si="426"/>
        <v>0</v>
      </c>
      <c r="ARS221" s="363">
        <f t="shared" si="426"/>
        <v>0</v>
      </c>
      <c r="ART221" s="363">
        <f t="shared" si="426"/>
        <v>0</v>
      </c>
      <c r="ARU221" s="363">
        <f t="shared" si="426"/>
        <v>0</v>
      </c>
      <c r="ARV221" s="363">
        <f t="shared" si="426"/>
        <v>0</v>
      </c>
      <c r="ARW221" s="363">
        <f t="shared" si="426"/>
        <v>0</v>
      </c>
      <c r="ARX221" s="363">
        <f t="shared" si="426"/>
        <v>0</v>
      </c>
      <c r="ARY221" s="363">
        <f t="shared" si="426"/>
        <v>0</v>
      </c>
      <c r="ARZ221" s="363">
        <f t="shared" si="426"/>
        <v>0</v>
      </c>
      <c r="ASA221" s="363">
        <f t="shared" si="426"/>
        <v>0</v>
      </c>
      <c r="ASB221" s="363">
        <f t="shared" si="426"/>
        <v>0</v>
      </c>
      <c r="ASC221" s="363">
        <f t="shared" si="426"/>
        <v>0</v>
      </c>
      <c r="ASD221" s="363">
        <f t="shared" si="426"/>
        <v>0</v>
      </c>
      <c r="ASE221" s="363">
        <f t="shared" si="426"/>
        <v>0</v>
      </c>
      <c r="ASF221" s="363">
        <f t="shared" si="426"/>
        <v>0</v>
      </c>
      <c r="ASG221" s="363">
        <f t="shared" si="426"/>
        <v>0</v>
      </c>
      <c r="ASH221" s="363">
        <f t="shared" si="426"/>
        <v>0</v>
      </c>
      <c r="ASI221" s="363">
        <f t="shared" si="426"/>
        <v>0</v>
      </c>
      <c r="ASJ221" s="363">
        <f t="shared" si="426"/>
        <v>0</v>
      </c>
      <c r="ASK221" s="363">
        <f t="shared" si="426"/>
        <v>0</v>
      </c>
      <c r="ASL221" s="363">
        <f t="shared" si="426"/>
        <v>0</v>
      </c>
      <c r="ASM221" s="363">
        <f t="shared" si="426"/>
        <v>0</v>
      </c>
      <c r="ASN221" s="363">
        <f t="shared" si="426"/>
        <v>0</v>
      </c>
      <c r="ASO221" s="363">
        <f t="shared" si="426"/>
        <v>0</v>
      </c>
      <c r="ASP221" s="363">
        <f t="shared" si="426"/>
        <v>0</v>
      </c>
      <c r="ASQ221" s="363">
        <f t="shared" si="426"/>
        <v>0</v>
      </c>
      <c r="ASR221" s="363">
        <f t="shared" si="426"/>
        <v>0</v>
      </c>
      <c r="ASS221" s="363">
        <f t="shared" si="426"/>
        <v>0</v>
      </c>
      <c r="AST221" s="363">
        <f t="shared" si="426"/>
        <v>0</v>
      </c>
      <c r="ASU221" s="363">
        <f t="shared" si="426"/>
        <v>0</v>
      </c>
      <c r="ASV221" s="363">
        <f t="shared" si="426"/>
        <v>0</v>
      </c>
      <c r="ASW221" s="363">
        <f t="shared" si="426"/>
        <v>0</v>
      </c>
      <c r="ASX221" s="363">
        <f t="shared" si="426"/>
        <v>0</v>
      </c>
      <c r="ASY221" s="363">
        <f t="shared" si="426"/>
        <v>0</v>
      </c>
      <c r="ASZ221" s="363">
        <f t="shared" si="426"/>
        <v>0</v>
      </c>
      <c r="ATA221" s="363">
        <f t="shared" si="426"/>
        <v>0</v>
      </c>
      <c r="ATB221" s="363">
        <f t="shared" si="426"/>
        <v>0</v>
      </c>
      <c r="ATC221" s="363">
        <f t="shared" si="426"/>
        <v>0</v>
      </c>
      <c r="ATD221" s="363">
        <f t="shared" si="426"/>
        <v>0</v>
      </c>
      <c r="ATE221" s="363">
        <f t="shared" si="426"/>
        <v>0</v>
      </c>
      <c r="ATF221" s="363">
        <f t="shared" si="426"/>
        <v>0</v>
      </c>
      <c r="ATG221" s="363">
        <f t="shared" si="426"/>
        <v>0</v>
      </c>
      <c r="ATH221" s="363">
        <f t="shared" si="426"/>
        <v>0</v>
      </c>
      <c r="ATI221" s="363">
        <f t="shared" si="426"/>
        <v>0</v>
      </c>
      <c r="ATJ221" s="363">
        <f t="shared" si="426"/>
        <v>0</v>
      </c>
      <c r="ATK221" s="363">
        <f t="shared" si="426"/>
        <v>0</v>
      </c>
      <c r="ATL221" s="363">
        <f t="shared" si="426"/>
        <v>0</v>
      </c>
      <c r="ATM221" s="363">
        <f t="shared" si="426"/>
        <v>0</v>
      </c>
      <c r="ATN221" s="363">
        <f t="shared" si="426"/>
        <v>0</v>
      </c>
      <c r="ATO221" s="363">
        <f t="shared" si="426"/>
        <v>0</v>
      </c>
      <c r="ATP221" s="363">
        <f t="shared" si="426"/>
        <v>0</v>
      </c>
      <c r="ATQ221" s="363">
        <f t="shared" si="426"/>
        <v>0</v>
      </c>
      <c r="ATR221" s="363">
        <f t="shared" si="426"/>
        <v>0</v>
      </c>
      <c r="ATS221" s="363">
        <f t="shared" si="426"/>
        <v>0</v>
      </c>
      <c r="ATT221" s="363">
        <f t="shared" si="426"/>
        <v>0</v>
      </c>
      <c r="ATU221" s="363">
        <f t="shared" si="426"/>
        <v>0</v>
      </c>
      <c r="ATV221" s="363">
        <f t="shared" si="426"/>
        <v>0</v>
      </c>
      <c r="ATW221" s="363">
        <f t="shared" ref="ATW221:AWH221" si="427">ATW48+ATW91+ATW135+ATW178</f>
        <v>0</v>
      </c>
      <c r="ATX221" s="363">
        <f t="shared" si="427"/>
        <v>0</v>
      </c>
      <c r="ATY221" s="363">
        <f t="shared" si="427"/>
        <v>0</v>
      </c>
      <c r="ATZ221" s="363">
        <f t="shared" si="427"/>
        <v>0</v>
      </c>
      <c r="AUA221" s="363">
        <f t="shared" si="427"/>
        <v>0</v>
      </c>
      <c r="AUB221" s="363">
        <f t="shared" si="427"/>
        <v>0</v>
      </c>
      <c r="AUC221" s="363">
        <f t="shared" si="427"/>
        <v>0</v>
      </c>
      <c r="AUD221" s="363">
        <f t="shared" si="427"/>
        <v>0</v>
      </c>
      <c r="AUE221" s="363">
        <f t="shared" si="427"/>
        <v>0</v>
      </c>
      <c r="AUF221" s="363">
        <f t="shared" si="427"/>
        <v>0</v>
      </c>
      <c r="AUG221" s="363">
        <f t="shared" si="427"/>
        <v>0</v>
      </c>
      <c r="AUH221" s="363">
        <f t="shared" si="427"/>
        <v>0</v>
      </c>
      <c r="AUI221" s="363">
        <f t="shared" si="427"/>
        <v>0</v>
      </c>
      <c r="AUJ221" s="363">
        <f t="shared" si="427"/>
        <v>0</v>
      </c>
      <c r="AUK221" s="363">
        <f t="shared" si="427"/>
        <v>0</v>
      </c>
      <c r="AUL221" s="363">
        <f t="shared" si="427"/>
        <v>0</v>
      </c>
      <c r="AUM221" s="363">
        <f t="shared" si="427"/>
        <v>0</v>
      </c>
      <c r="AUN221" s="363">
        <f t="shared" si="427"/>
        <v>0</v>
      </c>
      <c r="AUO221" s="363">
        <f t="shared" si="427"/>
        <v>0</v>
      </c>
      <c r="AUP221" s="363">
        <f t="shared" si="427"/>
        <v>0</v>
      </c>
      <c r="AUQ221" s="363">
        <f t="shared" si="427"/>
        <v>0</v>
      </c>
      <c r="AUR221" s="363">
        <f t="shared" si="427"/>
        <v>0</v>
      </c>
      <c r="AUS221" s="363">
        <f t="shared" si="427"/>
        <v>0</v>
      </c>
      <c r="AUT221" s="363">
        <f t="shared" si="427"/>
        <v>0</v>
      </c>
      <c r="AUU221" s="363">
        <f t="shared" si="427"/>
        <v>0</v>
      </c>
      <c r="AUV221" s="363">
        <f t="shared" si="427"/>
        <v>0</v>
      </c>
      <c r="AUW221" s="363">
        <f t="shared" si="427"/>
        <v>0</v>
      </c>
      <c r="AUX221" s="363">
        <f t="shared" si="427"/>
        <v>0</v>
      </c>
      <c r="AUY221" s="363">
        <f t="shared" si="427"/>
        <v>0</v>
      </c>
      <c r="AUZ221" s="363">
        <f t="shared" si="427"/>
        <v>0</v>
      </c>
      <c r="AVA221" s="363">
        <f t="shared" si="427"/>
        <v>0</v>
      </c>
      <c r="AVB221" s="363">
        <f t="shared" si="427"/>
        <v>0</v>
      </c>
      <c r="AVC221" s="363">
        <f t="shared" si="427"/>
        <v>0</v>
      </c>
      <c r="AVD221" s="363">
        <f t="shared" si="427"/>
        <v>0</v>
      </c>
      <c r="AVE221" s="363">
        <f t="shared" si="427"/>
        <v>0</v>
      </c>
      <c r="AVF221" s="363">
        <f t="shared" si="427"/>
        <v>0</v>
      </c>
      <c r="AVG221" s="363">
        <f t="shared" si="427"/>
        <v>0</v>
      </c>
      <c r="AVH221" s="363">
        <f t="shared" si="427"/>
        <v>0</v>
      </c>
      <c r="AVI221" s="363">
        <f t="shared" si="427"/>
        <v>0</v>
      </c>
      <c r="AVJ221" s="363">
        <f t="shared" si="427"/>
        <v>0</v>
      </c>
      <c r="AVK221" s="363">
        <f t="shared" si="427"/>
        <v>0</v>
      </c>
      <c r="AVL221" s="363">
        <f t="shared" si="427"/>
        <v>0</v>
      </c>
      <c r="AVM221" s="363">
        <f t="shared" si="427"/>
        <v>0</v>
      </c>
      <c r="AVN221" s="363">
        <f t="shared" si="427"/>
        <v>0</v>
      </c>
      <c r="AVO221" s="363">
        <f t="shared" si="427"/>
        <v>0</v>
      </c>
      <c r="AVP221" s="363">
        <f t="shared" si="427"/>
        <v>0</v>
      </c>
      <c r="AVQ221" s="363">
        <f t="shared" si="427"/>
        <v>0</v>
      </c>
      <c r="AVR221" s="363">
        <f t="shared" si="427"/>
        <v>0</v>
      </c>
      <c r="AVS221" s="363">
        <f t="shared" si="427"/>
        <v>0</v>
      </c>
      <c r="AVT221" s="363">
        <f t="shared" si="427"/>
        <v>0</v>
      </c>
      <c r="AVU221" s="363">
        <f t="shared" si="427"/>
        <v>0</v>
      </c>
      <c r="AVV221" s="363">
        <f t="shared" si="427"/>
        <v>0</v>
      </c>
      <c r="AVW221" s="363">
        <f t="shared" si="427"/>
        <v>0</v>
      </c>
      <c r="AVX221" s="363">
        <f t="shared" si="427"/>
        <v>0</v>
      </c>
      <c r="AVY221" s="363">
        <f t="shared" si="427"/>
        <v>0</v>
      </c>
      <c r="AVZ221" s="363">
        <f t="shared" si="427"/>
        <v>0</v>
      </c>
      <c r="AWA221" s="363">
        <f t="shared" si="427"/>
        <v>0</v>
      </c>
      <c r="AWB221" s="363">
        <f t="shared" si="427"/>
        <v>0</v>
      </c>
      <c r="AWC221" s="363">
        <f t="shared" si="427"/>
        <v>0</v>
      </c>
      <c r="AWD221" s="363">
        <f t="shared" si="427"/>
        <v>0</v>
      </c>
      <c r="AWE221" s="363">
        <f t="shared" si="427"/>
        <v>0</v>
      </c>
      <c r="AWF221" s="363">
        <f t="shared" si="427"/>
        <v>0</v>
      </c>
      <c r="AWG221" s="363">
        <f t="shared" si="427"/>
        <v>0</v>
      </c>
      <c r="AWH221" s="363">
        <f t="shared" si="427"/>
        <v>0</v>
      </c>
      <c r="AWI221" s="363">
        <f t="shared" ref="AWI221:AYT221" si="428">AWI48+AWI91+AWI135+AWI178</f>
        <v>0</v>
      </c>
      <c r="AWJ221" s="363">
        <f t="shared" si="428"/>
        <v>0</v>
      </c>
      <c r="AWK221" s="363">
        <f t="shared" si="428"/>
        <v>0</v>
      </c>
      <c r="AWL221" s="363">
        <f t="shared" si="428"/>
        <v>0</v>
      </c>
      <c r="AWM221" s="363">
        <f t="shared" si="428"/>
        <v>0</v>
      </c>
      <c r="AWN221" s="363">
        <f t="shared" si="428"/>
        <v>0</v>
      </c>
      <c r="AWO221" s="363">
        <f t="shared" si="428"/>
        <v>0</v>
      </c>
      <c r="AWP221" s="363">
        <f t="shared" si="428"/>
        <v>0</v>
      </c>
      <c r="AWQ221" s="363">
        <f t="shared" si="428"/>
        <v>0</v>
      </c>
      <c r="AWR221" s="363">
        <f t="shared" si="428"/>
        <v>0</v>
      </c>
      <c r="AWS221" s="363">
        <f t="shared" si="428"/>
        <v>0</v>
      </c>
      <c r="AWT221" s="363">
        <f t="shared" si="428"/>
        <v>0</v>
      </c>
      <c r="AWU221" s="363">
        <f t="shared" si="428"/>
        <v>0</v>
      </c>
      <c r="AWV221" s="363">
        <f t="shared" si="428"/>
        <v>0</v>
      </c>
      <c r="AWW221" s="363">
        <f t="shared" si="428"/>
        <v>0</v>
      </c>
      <c r="AWX221" s="363">
        <f t="shared" si="428"/>
        <v>0</v>
      </c>
      <c r="AWY221" s="363">
        <f t="shared" si="428"/>
        <v>0</v>
      </c>
      <c r="AWZ221" s="363">
        <f t="shared" si="428"/>
        <v>0</v>
      </c>
      <c r="AXA221" s="363">
        <f t="shared" si="428"/>
        <v>0</v>
      </c>
      <c r="AXB221" s="363">
        <f t="shared" si="428"/>
        <v>0</v>
      </c>
      <c r="AXC221" s="363">
        <f t="shared" si="428"/>
        <v>0</v>
      </c>
      <c r="AXD221" s="363">
        <f t="shared" si="428"/>
        <v>0</v>
      </c>
      <c r="AXE221" s="363">
        <f t="shared" si="428"/>
        <v>0</v>
      </c>
      <c r="AXF221" s="363">
        <f t="shared" si="428"/>
        <v>0</v>
      </c>
      <c r="AXG221" s="363">
        <f t="shared" si="428"/>
        <v>0</v>
      </c>
      <c r="AXH221" s="363">
        <f t="shared" si="428"/>
        <v>0</v>
      </c>
      <c r="AXI221" s="363">
        <f t="shared" si="428"/>
        <v>0</v>
      </c>
      <c r="AXJ221" s="363">
        <f t="shared" si="428"/>
        <v>0</v>
      </c>
      <c r="AXK221" s="363">
        <f t="shared" si="428"/>
        <v>0</v>
      </c>
      <c r="AXL221" s="363">
        <f t="shared" si="428"/>
        <v>0</v>
      </c>
      <c r="AXM221" s="363">
        <f t="shared" si="428"/>
        <v>0</v>
      </c>
      <c r="AXN221" s="363">
        <f t="shared" si="428"/>
        <v>0</v>
      </c>
      <c r="AXO221" s="363">
        <f t="shared" si="428"/>
        <v>0</v>
      </c>
      <c r="AXP221" s="363">
        <f t="shared" si="428"/>
        <v>0</v>
      </c>
      <c r="AXQ221" s="363">
        <f t="shared" si="428"/>
        <v>0</v>
      </c>
      <c r="AXR221" s="363">
        <f t="shared" si="428"/>
        <v>0</v>
      </c>
      <c r="AXS221" s="363">
        <f t="shared" si="428"/>
        <v>0</v>
      </c>
      <c r="AXT221" s="363">
        <f t="shared" si="428"/>
        <v>0</v>
      </c>
      <c r="AXU221" s="363">
        <f t="shared" si="428"/>
        <v>0</v>
      </c>
      <c r="AXV221" s="363">
        <f t="shared" si="428"/>
        <v>0</v>
      </c>
      <c r="AXW221" s="363">
        <f t="shared" si="428"/>
        <v>0</v>
      </c>
      <c r="AXX221" s="363">
        <f t="shared" si="428"/>
        <v>0</v>
      </c>
      <c r="AXY221" s="363">
        <f t="shared" si="428"/>
        <v>0</v>
      </c>
      <c r="AXZ221" s="363">
        <f t="shared" si="428"/>
        <v>0</v>
      </c>
      <c r="AYA221" s="363">
        <f t="shared" si="428"/>
        <v>0</v>
      </c>
      <c r="AYB221" s="363">
        <f t="shared" si="428"/>
        <v>0</v>
      </c>
      <c r="AYC221" s="363">
        <f t="shared" si="428"/>
        <v>0</v>
      </c>
      <c r="AYD221" s="363">
        <f t="shared" si="428"/>
        <v>0</v>
      </c>
      <c r="AYE221" s="363">
        <f t="shared" si="428"/>
        <v>0</v>
      </c>
      <c r="AYF221" s="363">
        <f t="shared" si="428"/>
        <v>0</v>
      </c>
      <c r="AYG221" s="363">
        <f t="shared" si="428"/>
        <v>0</v>
      </c>
      <c r="AYH221" s="363">
        <f t="shared" si="428"/>
        <v>0</v>
      </c>
      <c r="AYI221" s="363">
        <f t="shared" si="428"/>
        <v>0</v>
      </c>
      <c r="AYJ221" s="363">
        <f t="shared" si="428"/>
        <v>0</v>
      </c>
      <c r="AYK221" s="363">
        <f t="shared" si="428"/>
        <v>0</v>
      </c>
      <c r="AYL221" s="363">
        <f t="shared" si="428"/>
        <v>0</v>
      </c>
      <c r="AYM221" s="363">
        <f t="shared" si="428"/>
        <v>0</v>
      </c>
      <c r="AYN221" s="363">
        <f t="shared" si="428"/>
        <v>0</v>
      </c>
      <c r="AYO221" s="363">
        <f t="shared" si="428"/>
        <v>0</v>
      </c>
      <c r="AYP221" s="363">
        <f t="shared" si="428"/>
        <v>0</v>
      </c>
      <c r="AYQ221" s="363">
        <f t="shared" si="428"/>
        <v>0</v>
      </c>
      <c r="AYR221" s="363">
        <f t="shared" si="428"/>
        <v>0</v>
      </c>
      <c r="AYS221" s="363">
        <f t="shared" si="428"/>
        <v>0</v>
      </c>
      <c r="AYT221" s="363">
        <f t="shared" si="428"/>
        <v>0</v>
      </c>
      <c r="AYU221" s="363">
        <f t="shared" ref="AYU221:BBF221" si="429">AYU48+AYU91+AYU135+AYU178</f>
        <v>0</v>
      </c>
      <c r="AYV221" s="363">
        <f t="shared" si="429"/>
        <v>0</v>
      </c>
      <c r="AYW221" s="363">
        <f t="shared" si="429"/>
        <v>0</v>
      </c>
      <c r="AYX221" s="363">
        <f t="shared" si="429"/>
        <v>0</v>
      </c>
      <c r="AYY221" s="363">
        <f t="shared" si="429"/>
        <v>0</v>
      </c>
      <c r="AYZ221" s="363">
        <f t="shared" si="429"/>
        <v>0</v>
      </c>
      <c r="AZA221" s="363">
        <f t="shared" si="429"/>
        <v>0</v>
      </c>
      <c r="AZB221" s="363">
        <f t="shared" si="429"/>
        <v>0</v>
      </c>
      <c r="AZC221" s="363">
        <f t="shared" si="429"/>
        <v>0</v>
      </c>
      <c r="AZD221" s="363">
        <f t="shared" si="429"/>
        <v>0</v>
      </c>
      <c r="AZE221" s="363">
        <f t="shared" si="429"/>
        <v>0</v>
      </c>
      <c r="AZF221" s="363">
        <f t="shared" si="429"/>
        <v>0</v>
      </c>
      <c r="AZG221" s="363">
        <f t="shared" si="429"/>
        <v>0</v>
      </c>
      <c r="AZH221" s="363">
        <f t="shared" si="429"/>
        <v>0</v>
      </c>
      <c r="AZI221" s="363">
        <f t="shared" si="429"/>
        <v>0</v>
      </c>
      <c r="AZJ221" s="363">
        <f t="shared" si="429"/>
        <v>0</v>
      </c>
      <c r="AZK221" s="363">
        <f t="shared" si="429"/>
        <v>0</v>
      </c>
      <c r="AZL221" s="363">
        <f t="shared" si="429"/>
        <v>0</v>
      </c>
      <c r="AZM221" s="363">
        <f t="shared" si="429"/>
        <v>0</v>
      </c>
      <c r="AZN221" s="363">
        <f t="shared" si="429"/>
        <v>0</v>
      </c>
      <c r="AZO221" s="363">
        <f t="shared" si="429"/>
        <v>0</v>
      </c>
      <c r="AZP221" s="363">
        <f t="shared" si="429"/>
        <v>0</v>
      </c>
      <c r="AZQ221" s="363">
        <f t="shared" si="429"/>
        <v>0</v>
      </c>
      <c r="AZR221" s="363">
        <f t="shared" si="429"/>
        <v>0</v>
      </c>
      <c r="AZS221" s="363">
        <f t="shared" si="429"/>
        <v>0</v>
      </c>
      <c r="AZT221" s="363">
        <f t="shared" si="429"/>
        <v>0</v>
      </c>
      <c r="AZU221" s="363">
        <f t="shared" si="429"/>
        <v>0</v>
      </c>
      <c r="AZV221" s="363">
        <f t="shared" si="429"/>
        <v>0</v>
      </c>
      <c r="AZW221" s="363">
        <f t="shared" si="429"/>
        <v>0</v>
      </c>
      <c r="AZX221" s="363">
        <f t="shared" si="429"/>
        <v>0</v>
      </c>
      <c r="AZY221" s="363">
        <f t="shared" si="429"/>
        <v>0</v>
      </c>
      <c r="AZZ221" s="363">
        <f t="shared" si="429"/>
        <v>0</v>
      </c>
      <c r="BAA221" s="363">
        <f t="shared" si="429"/>
        <v>0</v>
      </c>
      <c r="BAB221" s="363">
        <f t="shared" si="429"/>
        <v>0</v>
      </c>
      <c r="BAC221" s="363">
        <f t="shared" si="429"/>
        <v>0</v>
      </c>
      <c r="BAD221" s="363">
        <f t="shared" si="429"/>
        <v>0</v>
      </c>
      <c r="BAE221" s="363">
        <f t="shared" si="429"/>
        <v>0</v>
      </c>
      <c r="BAF221" s="363">
        <f t="shared" si="429"/>
        <v>0</v>
      </c>
      <c r="BAG221" s="363">
        <f t="shared" si="429"/>
        <v>0</v>
      </c>
      <c r="BAH221" s="363">
        <f t="shared" si="429"/>
        <v>0</v>
      </c>
      <c r="BAI221" s="363">
        <f t="shared" si="429"/>
        <v>0</v>
      </c>
      <c r="BAJ221" s="363">
        <f t="shared" si="429"/>
        <v>0</v>
      </c>
      <c r="BAK221" s="363">
        <f t="shared" si="429"/>
        <v>0</v>
      </c>
      <c r="BAL221" s="363">
        <f t="shared" si="429"/>
        <v>0</v>
      </c>
      <c r="BAM221" s="363">
        <f t="shared" si="429"/>
        <v>0</v>
      </c>
      <c r="BAN221" s="363">
        <f t="shared" si="429"/>
        <v>0</v>
      </c>
      <c r="BAO221" s="363">
        <f t="shared" si="429"/>
        <v>0</v>
      </c>
      <c r="BAP221" s="363">
        <f t="shared" si="429"/>
        <v>0</v>
      </c>
      <c r="BAQ221" s="363">
        <f t="shared" si="429"/>
        <v>0</v>
      </c>
      <c r="BAR221" s="363">
        <f t="shared" si="429"/>
        <v>0</v>
      </c>
      <c r="BAS221" s="363">
        <f t="shared" si="429"/>
        <v>0</v>
      </c>
      <c r="BAT221" s="363">
        <f t="shared" si="429"/>
        <v>0</v>
      </c>
      <c r="BAU221" s="363">
        <f t="shared" si="429"/>
        <v>0</v>
      </c>
      <c r="BAV221" s="363">
        <f t="shared" si="429"/>
        <v>0</v>
      </c>
      <c r="BAW221" s="363">
        <f t="shared" si="429"/>
        <v>0</v>
      </c>
      <c r="BAX221" s="363">
        <f t="shared" si="429"/>
        <v>0</v>
      </c>
      <c r="BAY221" s="363">
        <f t="shared" si="429"/>
        <v>0</v>
      </c>
      <c r="BAZ221" s="363">
        <f t="shared" si="429"/>
        <v>0</v>
      </c>
      <c r="BBA221" s="363">
        <f t="shared" si="429"/>
        <v>0</v>
      </c>
      <c r="BBB221" s="363">
        <f t="shared" si="429"/>
        <v>0</v>
      </c>
      <c r="BBC221" s="363">
        <f t="shared" si="429"/>
        <v>0</v>
      </c>
      <c r="BBD221" s="363">
        <f t="shared" si="429"/>
        <v>0</v>
      </c>
      <c r="BBE221" s="363">
        <f t="shared" si="429"/>
        <v>0</v>
      </c>
      <c r="BBF221" s="363">
        <f t="shared" si="429"/>
        <v>0</v>
      </c>
      <c r="BBG221" s="363">
        <f t="shared" ref="BBG221:BDR221" si="430">BBG48+BBG91+BBG135+BBG178</f>
        <v>0</v>
      </c>
      <c r="BBH221" s="363">
        <f t="shared" si="430"/>
        <v>0</v>
      </c>
      <c r="BBI221" s="363">
        <f t="shared" si="430"/>
        <v>0</v>
      </c>
      <c r="BBJ221" s="363">
        <f t="shared" si="430"/>
        <v>0</v>
      </c>
      <c r="BBK221" s="363">
        <f t="shared" si="430"/>
        <v>0</v>
      </c>
      <c r="BBL221" s="363">
        <f t="shared" si="430"/>
        <v>0</v>
      </c>
      <c r="BBM221" s="363">
        <f t="shared" si="430"/>
        <v>0</v>
      </c>
      <c r="BBN221" s="363">
        <f t="shared" si="430"/>
        <v>0</v>
      </c>
      <c r="BBO221" s="363">
        <f t="shared" si="430"/>
        <v>0</v>
      </c>
      <c r="BBP221" s="363">
        <f t="shared" si="430"/>
        <v>0</v>
      </c>
      <c r="BBQ221" s="363">
        <f t="shared" si="430"/>
        <v>0</v>
      </c>
      <c r="BBR221" s="363">
        <f t="shared" si="430"/>
        <v>0</v>
      </c>
      <c r="BBS221" s="363">
        <f t="shared" si="430"/>
        <v>0</v>
      </c>
      <c r="BBT221" s="363">
        <f t="shared" si="430"/>
        <v>0</v>
      </c>
      <c r="BBU221" s="363">
        <f t="shared" si="430"/>
        <v>0</v>
      </c>
      <c r="BBV221" s="363">
        <f t="shared" si="430"/>
        <v>0</v>
      </c>
      <c r="BBW221" s="363">
        <f t="shared" si="430"/>
        <v>0</v>
      </c>
      <c r="BBX221" s="363">
        <f t="shared" si="430"/>
        <v>0</v>
      </c>
      <c r="BBY221" s="363">
        <f t="shared" si="430"/>
        <v>0</v>
      </c>
      <c r="BBZ221" s="363">
        <f t="shared" si="430"/>
        <v>0</v>
      </c>
      <c r="BCA221" s="363">
        <f t="shared" si="430"/>
        <v>0</v>
      </c>
      <c r="BCB221" s="363">
        <f t="shared" si="430"/>
        <v>0</v>
      </c>
      <c r="BCC221" s="363">
        <f t="shared" si="430"/>
        <v>0</v>
      </c>
      <c r="BCD221" s="363">
        <f t="shared" si="430"/>
        <v>0</v>
      </c>
      <c r="BCE221" s="363">
        <f t="shared" si="430"/>
        <v>0</v>
      </c>
      <c r="BCF221" s="363">
        <f t="shared" si="430"/>
        <v>0</v>
      </c>
      <c r="BCG221" s="363">
        <f t="shared" si="430"/>
        <v>0</v>
      </c>
      <c r="BCH221" s="363">
        <f t="shared" si="430"/>
        <v>0</v>
      </c>
      <c r="BCI221" s="363">
        <f t="shared" si="430"/>
        <v>0</v>
      </c>
      <c r="BCJ221" s="363">
        <f t="shared" si="430"/>
        <v>0</v>
      </c>
      <c r="BCK221" s="363">
        <f t="shared" si="430"/>
        <v>0</v>
      </c>
      <c r="BCL221" s="363">
        <f t="shared" si="430"/>
        <v>0</v>
      </c>
      <c r="BCM221" s="363">
        <f t="shared" si="430"/>
        <v>0</v>
      </c>
      <c r="BCN221" s="363">
        <f t="shared" si="430"/>
        <v>0</v>
      </c>
      <c r="BCO221" s="363">
        <f t="shared" si="430"/>
        <v>0</v>
      </c>
      <c r="BCP221" s="363">
        <f t="shared" si="430"/>
        <v>0</v>
      </c>
      <c r="BCQ221" s="363">
        <f t="shared" si="430"/>
        <v>0</v>
      </c>
      <c r="BCR221" s="363">
        <f t="shared" si="430"/>
        <v>0</v>
      </c>
      <c r="BCS221" s="363">
        <f t="shared" si="430"/>
        <v>0</v>
      </c>
      <c r="BCT221" s="363">
        <f t="shared" si="430"/>
        <v>0</v>
      </c>
      <c r="BCU221" s="363">
        <f t="shared" si="430"/>
        <v>0</v>
      </c>
      <c r="BCV221" s="363">
        <f t="shared" si="430"/>
        <v>0</v>
      </c>
      <c r="BCW221" s="363">
        <f t="shared" si="430"/>
        <v>0</v>
      </c>
      <c r="BCX221" s="363">
        <f t="shared" si="430"/>
        <v>0</v>
      </c>
      <c r="BCY221" s="363">
        <f t="shared" si="430"/>
        <v>0</v>
      </c>
      <c r="BCZ221" s="363">
        <f t="shared" si="430"/>
        <v>0</v>
      </c>
      <c r="BDA221" s="363">
        <f t="shared" si="430"/>
        <v>0</v>
      </c>
      <c r="BDB221" s="363">
        <f t="shared" si="430"/>
        <v>0</v>
      </c>
      <c r="BDC221" s="363">
        <f t="shared" si="430"/>
        <v>0</v>
      </c>
      <c r="BDD221" s="363">
        <f t="shared" si="430"/>
        <v>0</v>
      </c>
      <c r="BDE221" s="363">
        <f t="shared" si="430"/>
        <v>0</v>
      </c>
      <c r="BDF221" s="363">
        <f t="shared" si="430"/>
        <v>0</v>
      </c>
      <c r="BDG221" s="363">
        <f t="shared" si="430"/>
        <v>0</v>
      </c>
      <c r="BDH221" s="363">
        <f t="shared" si="430"/>
        <v>0</v>
      </c>
      <c r="BDI221" s="363">
        <f t="shared" si="430"/>
        <v>0</v>
      </c>
      <c r="BDJ221" s="363">
        <f t="shared" si="430"/>
        <v>0</v>
      </c>
      <c r="BDK221" s="363">
        <f t="shared" si="430"/>
        <v>0</v>
      </c>
      <c r="BDL221" s="363">
        <f t="shared" si="430"/>
        <v>0</v>
      </c>
      <c r="BDM221" s="363">
        <f t="shared" si="430"/>
        <v>0</v>
      </c>
      <c r="BDN221" s="363">
        <f t="shared" si="430"/>
        <v>0</v>
      </c>
      <c r="BDO221" s="363">
        <f t="shared" si="430"/>
        <v>0</v>
      </c>
      <c r="BDP221" s="363">
        <f t="shared" si="430"/>
        <v>0</v>
      </c>
      <c r="BDQ221" s="363">
        <f t="shared" si="430"/>
        <v>0</v>
      </c>
      <c r="BDR221" s="363">
        <f t="shared" si="430"/>
        <v>0</v>
      </c>
      <c r="BDS221" s="363">
        <f t="shared" ref="BDS221:BGD221" si="431">BDS48+BDS91+BDS135+BDS178</f>
        <v>0</v>
      </c>
      <c r="BDT221" s="363">
        <f t="shared" si="431"/>
        <v>0</v>
      </c>
      <c r="BDU221" s="363">
        <f t="shared" si="431"/>
        <v>0</v>
      </c>
      <c r="BDV221" s="363">
        <f t="shared" si="431"/>
        <v>0</v>
      </c>
      <c r="BDW221" s="363">
        <f t="shared" si="431"/>
        <v>0</v>
      </c>
      <c r="BDX221" s="363">
        <f t="shared" si="431"/>
        <v>0</v>
      </c>
      <c r="BDY221" s="363">
        <f t="shared" si="431"/>
        <v>0</v>
      </c>
      <c r="BDZ221" s="363">
        <f t="shared" si="431"/>
        <v>0</v>
      </c>
      <c r="BEA221" s="363">
        <f t="shared" si="431"/>
        <v>0</v>
      </c>
      <c r="BEB221" s="363">
        <f t="shared" si="431"/>
        <v>0</v>
      </c>
      <c r="BEC221" s="363">
        <f t="shared" si="431"/>
        <v>0</v>
      </c>
      <c r="BED221" s="363">
        <f t="shared" si="431"/>
        <v>0</v>
      </c>
      <c r="BEE221" s="363">
        <f t="shared" si="431"/>
        <v>0</v>
      </c>
      <c r="BEF221" s="363">
        <f t="shared" si="431"/>
        <v>0</v>
      </c>
      <c r="BEG221" s="363">
        <f t="shared" si="431"/>
        <v>0</v>
      </c>
      <c r="BEH221" s="363">
        <f t="shared" si="431"/>
        <v>0</v>
      </c>
      <c r="BEI221" s="363">
        <f t="shared" si="431"/>
        <v>0</v>
      </c>
      <c r="BEJ221" s="363">
        <f t="shared" si="431"/>
        <v>0</v>
      </c>
      <c r="BEK221" s="363">
        <f t="shared" si="431"/>
        <v>0</v>
      </c>
      <c r="BEL221" s="363">
        <f t="shared" si="431"/>
        <v>0</v>
      </c>
      <c r="BEM221" s="363">
        <f t="shared" si="431"/>
        <v>0</v>
      </c>
      <c r="BEN221" s="363">
        <f t="shared" si="431"/>
        <v>0</v>
      </c>
      <c r="BEO221" s="363">
        <f t="shared" si="431"/>
        <v>0</v>
      </c>
      <c r="BEP221" s="363">
        <f t="shared" si="431"/>
        <v>0</v>
      </c>
      <c r="BEQ221" s="363">
        <f t="shared" si="431"/>
        <v>0</v>
      </c>
      <c r="BER221" s="363">
        <f t="shared" si="431"/>
        <v>0</v>
      </c>
      <c r="BES221" s="363">
        <f t="shared" si="431"/>
        <v>0</v>
      </c>
      <c r="BET221" s="363">
        <f t="shared" si="431"/>
        <v>0</v>
      </c>
      <c r="BEU221" s="363">
        <f t="shared" si="431"/>
        <v>0</v>
      </c>
      <c r="BEV221" s="363">
        <f t="shared" si="431"/>
        <v>0</v>
      </c>
      <c r="BEW221" s="363">
        <f t="shared" si="431"/>
        <v>0</v>
      </c>
      <c r="BEX221" s="363">
        <f t="shared" si="431"/>
        <v>0</v>
      </c>
      <c r="BEY221" s="363">
        <f t="shared" si="431"/>
        <v>0</v>
      </c>
      <c r="BEZ221" s="363">
        <f t="shared" si="431"/>
        <v>0</v>
      </c>
      <c r="BFA221" s="363">
        <f t="shared" si="431"/>
        <v>0</v>
      </c>
      <c r="BFB221" s="363">
        <f t="shared" si="431"/>
        <v>0</v>
      </c>
      <c r="BFC221" s="363">
        <f t="shared" si="431"/>
        <v>0</v>
      </c>
      <c r="BFD221" s="363">
        <f t="shared" si="431"/>
        <v>0</v>
      </c>
      <c r="BFE221" s="363">
        <f t="shared" si="431"/>
        <v>0</v>
      </c>
      <c r="BFF221" s="363">
        <f t="shared" si="431"/>
        <v>0</v>
      </c>
      <c r="BFG221" s="363">
        <f t="shared" si="431"/>
        <v>0</v>
      </c>
      <c r="BFH221" s="363">
        <f t="shared" si="431"/>
        <v>0</v>
      </c>
      <c r="BFI221" s="363">
        <f t="shared" si="431"/>
        <v>0</v>
      </c>
      <c r="BFJ221" s="363">
        <f t="shared" si="431"/>
        <v>0</v>
      </c>
      <c r="BFK221" s="363">
        <f t="shared" si="431"/>
        <v>0</v>
      </c>
      <c r="BFL221" s="363">
        <f t="shared" si="431"/>
        <v>0</v>
      </c>
      <c r="BFM221" s="363">
        <f t="shared" si="431"/>
        <v>0</v>
      </c>
      <c r="BFN221" s="363">
        <f t="shared" si="431"/>
        <v>0</v>
      </c>
      <c r="BFO221" s="363">
        <f t="shared" si="431"/>
        <v>0</v>
      </c>
      <c r="BFP221" s="363">
        <f t="shared" si="431"/>
        <v>0</v>
      </c>
      <c r="BFQ221" s="363">
        <f t="shared" si="431"/>
        <v>0</v>
      </c>
      <c r="BFR221" s="363">
        <f t="shared" si="431"/>
        <v>0</v>
      </c>
      <c r="BFS221" s="363">
        <f t="shared" si="431"/>
        <v>0</v>
      </c>
      <c r="BFT221" s="363">
        <f t="shared" si="431"/>
        <v>0</v>
      </c>
      <c r="BFU221" s="363">
        <f t="shared" si="431"/>
        <v>0</v>
      </c>
      <c r="BFV221" s="363">
        <f t="shared" si="431"/>
        <v>0</v>
      </c>
      <c r="BFW221" s="363">
        <f t="shared" si="431"/>
        <v>0</v>
      </c>
      <c r="BFX221" s="363">
        <f t="shared" si="431"/>
        <v>0</v>
      </c>
      <c r="BFY221" s="363">
        <f t="shared" si="431"/>
        <v>0</v>
      </c>
      <c r="BFZ221" s="363">
        <f t="shared" si="431"/>
        <v>0</v>
      </c>
      <c r="BGA221" s="363">
        <f t="shared" si="431"/>
        <v>0</v>
      </c>
      <c r="BGB221" s="363">
        <f t="shared" si="431"/>
        <v>0</v>
      </c>
      <c r="BGC221" s="363">
        <f t="shared" si="431"/>
        <v>0</v>
      </c>
      <c r="BGD221" s="363">
        <f t="shared" si="431"/>
        <v>0</v>
      </c>
      <c r="BGE221" s="363">
        <f t="shared" ref="BGE221:BIP221" si="432">BGE48+BGE91+BGE135+BGE178</f>
        <v>0</v>
      </c>
      <c r="BGF221" s="363">
        <f t="shared" si="432"/>
        <v>0</v>
      </c>
      <c r="BGG221" s="363">
        <f t="shared" si="432"/>
        <v>0</v>
      </c>
      <c r="BGH221" s="363">
        <f t="shared" si="432"/>
        <v>0</v>
      </c>
      <c r="BGI221" s="363">
        <f t="shared" si="432"/>
        <v>0</v>
      </c>
      <c r="BGJ221" s="363">
        <f t="shared" si="432"/>
        <v>0</v>
      </c>
      <c r="BGK221" s="363">
        <f t="shared" si="432"/>
        <v>0</v>
      </c>
      <c r="BGL221" s="363">
        <f t="shared" si="432"/>
        <v>0</v>
      </c>
      <c r="BGM221" s="363">
        <f t="shared" si="432"/>
        <v>0</v>
      </c>
      <c r="BGN221" s="363">
        <f t="shared" si="432"/>
        <v>0</v>
      </c>
      <c r="BGO221" s="363">
        <f t="shared" si="432"/>
        <v>0</v>
      </c>
      <c r="BGP221" s="363">
        <f t="shared" si="432"/>
        <v>0</v>
      </c>
      <c r="BGQ221" s="363">
        <f t="shared" si="432"/>
        <v>0</v>
      </c>
      <c r="BGR221" s="363">
        <f t="shared" si="432"/>
        <v>0</v>
      </c>
      <c r="BGS221" s="363">
        <f t="shared" si="432"/>
        <v>0</v>
      </c>
      <c r="BGT221" s="363">
        <f t="shared" si="432"/>
        <v>0</v>
      </c>
      <c r="BGU221" s="363">
        <f t="shared" si="432"/>
        <v>0</v>
      </c>
      <c r="BGV221" s="363">
        <f t="shared" si="432"/>
        <v>0</v>
      </c>
      <c r="BGW221" s="363">
        <f t="shared" si="432"/>
        <v>0</v>
      </c>
      <c r="BGX221" s="363">
        <f t="shared" si="432"/>
        <v>0</v>
      </c>
      <c r="BGY221" s="363">
        <f t="shared" si="432"/>
        <v>0</v>
      </c>
      <c r="BGZ221" s="363">
        <f t="shared" si="432"/>
        <v>0</v>
      </c>
      <c r="BHA221" s="363">
        <f t="shared" si="432"/>
        <v>0</v>
      </c>
      <c r="BHB221" s="363">
        <f t="shared" si="432"/>
        <v>0</v>
      </c>
      <c r="BHC221" s="363">
        <f t="shared" si="432"/>
        <v>0</v>
      </c>
      <c r="BHD221" s="363">
        <f t="shared" si="432"/>
        <v>0</v>
      </c>
      <c r="BHE221" s="363">
        <f t="shared" si="432"/>
        <v>0</v>
      </c>
      <c r="BHF221" s="363">
        <f t="shared" si="432"/>
        <v>0</v>
      </c>
      <c r="BHG221" s="363">
        <f t="shared" si="432"/>
        <v>0</v>
      </c>
      <c r="BHH221" s="363">
        <f t="shared" si="432"/>
        <v>0</v>
      </c>
      <c r="BHI221" s="363">
        <f t="shared" si="432"/>
        <v>0</v>
      </c>
      <c r="BHJ221" s="363">
        <f t="shared" si="432"/>
        <v>0</v>
      </c>
      <c r="BHK221" s="363">
        <f t="shared" si="432"/>
        <v>0</v>
      </c>
      <c r="BHL221" s="363">
        <f t="shared" si="432"/>
        <v>0</v>
      </c>
      <c r="BHM221" s="363">
        <f t="shared" si="432"/>
        <v>0</v>
      </c>
      <c r="BHN221" s="363">
        <f t="shared" si="432"/>
        <v>0</v>
      </c>
      <c r="BHO221" s="363">
        <f t="shared" si="432"/>
        <v>0</v>
      </c>
      <c r="BHP221" s="363">
        <f t="shared" si="432"/>
        <v>0</v>
      </c>
      <c r="BHQ221" s="363">
        <f t="shared" si="432"/>
        <v>0</v>
      </c>
      <c r="BHR221" s="363">
        <f t="shared" si="432"/>
        <v>0</v>
      </c>
      <c r="BHS221" s="363">
        <f t="shared" si="432"/>
        <v>0</v>
      </c>
      <c r="BHT221" s="363">
        <f t="shared" si="432"/>
        <v>0</v>
      </c>
      <c r="BHU221" s="363">
        <f t="shared" si="432"/>
        <v>0</v>
      </c>
      <c r="BHV221" s="363">
        <f t="shared" si="432"/>
        <v>0</v>
      </c>
      <c r="BHW221" s="363">
        <f t="shared" si="432"/>
        <v>0</v>
      </c>
      <c r="BHX221" s="363">
        <f t="shared" si="432"/>
        <v>0</v>
      </c>
      <c r="BHY221" s="363">
        <f t="shared" si="432"/>
        <v>0</v>
      </c>
      <c r="BHZ221" s="363">
        <f t="shared" si="432"/>
        <v>0</v>
      </c>
      <c r="BIA221" s="363">
        <f t="shared" si="432"/>
        <v>0</v>
      </c>
      <c r="BIB221" s="363">
        <f t="shared" si="432"/>
        <v>0</v>
      </c>
      <c r="BIC221" s="363">
        <f t="shared" si="432"/>
        <v>0</v>
      </c>
      <c r="BID221" s="363">
        <f t="shared" si="432"/>
        <v>0</v>
      </c>
      <c r="BIE221" s="363">
        <f t="shared" si="432"/>
        <v>0</v>
      </c>
      <c r="BIF221" s="363">
        <f t="shared" si="432"/>
        <v>0</v>
      </c>
      <c r="BIG221" s="363">
        <f t="shared" si="432"/>
        <v>0</v>
      </c>
      <c r="BIH221" s="363">
        <f t="shared" si="432"/>
        <v>0</v>
      </c>
      <c r="BII221" s="363">
        <f t="shared" si="432"/>
        <v>0</v>
      </c>
      <c r="BIJ221" s="363">
        <f t="shared" si="432"/>
        <v>0</v>
      </c>
      <c r="BIK221" s="363">
        <f t="shared" si="432"/>
        <v>0</v>
      </c>
      <c r="BIL221" s="363">
        <f t="shared" si="432"/>
        <v>0</v>
      </c>
      <c r="BIM221" s="363">
        <f t="shared" si="432"/>
        <v>0</v>
      </c>
      <c r="BIN221" s="363">
        <f t="shared" si="432"/>
        <v>0</v>
      </c>
      <c r="BIO221" s="363">
        <f t="shared" si="432"/>
        <v>0</v>
      </c>
      <c r="BIP221" s="363">
        <f t="shared" si="432"/>
        <v>0</v>
      </c>
      <c r="BIQ221" s="363">
        <f t="shared" ref="BIQ221:BLB221" si="433">BIQ48+BIQ91+BIQ135+BIQ178</f>
        <v>0</v>
      </c>
      <c r="BIR221" s="363">
        <f t="shared" si="433"/>
        <v>0</v>
      </c>
      <c r="BIS221" s="363">
        <f t="shared" si="433"/>
        <v>0</v>
      </c>
      <c r="BIT221" s="363">
        <f t="shared" si="433"/>
        <v>0</v>
      </c>
      <c r="BIU221" s="363">
        <f t="shared" si="433"/>
        <v>0</v>
      </c>
      <c r="BIV221" s="363">
        <f t="shared" si="433"/>
        <v>0</v>
      </c>
      <c r="BIW221" s="363">
        <f t="shared" si="433"/>
        <v>0</v>
      </c>
      <c r="BIX221" s="363">
        <f t="shared" si="433"/>
        <v>0</v>
      </c>
      <c r="BIY221" s="363">
        <f t="shared" si="433"/>
        <v>0</v>
      </c>
      <c r="BIZ221" s="363">
        <f t="shared" si="433"/>
        <v>0</v>
      </c>
      <c r="BJA221" s="363">
        <f t="shared" si="433"/>
        <v>0</v>
      </c>
      <c r="BJB221" s="363">
        <f t="shared" si="433"/>
        <v>0</v>
      </c>
      <c r="BJC221" s="363">
        <f t="shared" si="433"/>
        <v>0</v>
      </c>
      <c r="BJD221" s="363">
        <f t="shared" si="433"/>
        <v>0</v>
      </c>
      <c r="BJE221" s="363">
        <f t="shared" si="433"/>
        <v>0</v>
      </c>
      <c r="BJF221" s="363">
        <f t="shared" si="433"/>
        <v>0</v>
      </c>
      <c r="BJG221" s="363">
        <f t="shared" si="433"/>
        <v>0</v>
      </c>
      <c r="BJH221" s="363">
        <f t="shared" si="433"/>
        <v>0</v>
      </c>
      <c r="BJI221" s="363">
        <f t="shared" si="433"/>
        <v>0</v>
      </c>
      <c r="BJJ221" s="363">
        <f t="shared" si="433"/>
        <v>0</v>
      </c>
      <c r="BJK221" s="363">
        <f t="shared" si="433"/>
        <v>0</v>
      </c>
      <c r="BJL221" s="363">
        <f t="shared" si="433"/>
        <v>0</v>
      </c>
      <c r="BJM221" s="363">
        <f t="shared" si="433"/>
        <v>0</v>
      </c>
      <c r="BJN221" s="363">
        <f t="shared" si="433"/>
        <v>0</v>
      </c>
      <c r="BJO221" s="363">
        <f t="shared" si="433"/>
        <v>0</v>
      </c>
      <c r="BJP221" s="363">
        <f t="shared" si="433"/>
        <v>0</v>
      </c>
      <c r="BJQ221" s="363">
        <f t="shared" si="433"/>
        <v>0</v>
      </c>
      <c r="BJR221" s="363">
        <f t="shared" si="433"/>
        <v>0</v>
      </c>
      <c r="BJS221" s="363">
        <f t="shared" si="433"/>
        <v>0</v>
      </c>
      <c r="BJT221" s="363">
        <f t="shared" si="433"/>
        <v>0</v>
      </c>
      <c r="BJU221" s="363">
        <f t="shared" si="433"/>
        <v>0</v>
      </c>
      <c r="BJV221" s="363">
        <f t="shared" si="433"/>
        <v>0</v>
      </c>
      <c r="BJW221" s="363">
        <f t="shared" si="433"/>
        <v>0</v>
      </c>
      <c r="BJX221" s="363">
        <f t="shared" si="433"/>
        <v>0</v>
      </c>
      <c r="BJY221" s="363">
        <f t="shared" si="433"/>
        <v>0</v>
      </c>
      <c r="BJZ221" s="363">
        <f t="shared" si="433"/>
        <v>0</v>
      </c>
      <c r="BKA221" s="363">
        <f t="shared" si="433"/>
        <v>0</v>
      </c>
      <c r="BKB221" s="363">
        <f t="shared" si="433"/>
        <v>0</v>
      </c>
      <c r="BKC221" s="363">
        <f t="shared" si="433"/>
        <v>0</v>
      </c>
      <c r="BKD221" s="363">
        <f t="shared" si="433"/>
        <v>0</v>
      </c>
      <c r="BKE221" s="363">
        <f t="shared" si="433"/>
        <v>0</v>
      </c>
      <c r="BKF221" s="363">
        <f t="shared" si="433"/>
        <v>0</v>
      </c>
      <c r="BKG221" s="363">
        <f t="shared" si="433"/>
        <v>0</v>
      </c>
      <c r="BKH221" s="363">
        <f t="shared" si="433"/>
        <v>0</v>
      </c>
      <c r="BKI221" s="363">
        <f t="shared" si="433"/>
        <v>0</v>
      </c>
      <c r="BKJ221" s="363">
        <f t="shared" si="433"/>
        <v>0</v>
      </c>
      <c r="BKK221" s="363">
        <f t="shared" si="433"/>
        <v>0</v>
      </c>
      <c r="BKL221" s="363">
        <f t="shared" si="433"/>
        <v>0</v>
      </c>
      <c r="BKM221" s="363">
        <f t="shared" si="433"/>
        <v>0</v>
      </c>
      <c r="BKN221" s="363">
        <f t="shared" si="433"/>
        <v>0</v>
      </c>
      <c r="BKO221" s="363">
        <f t="shared" si="433"/>
        <v>0</v>
      </c>
      <c r="BKP221" s="363">
        <f t="shared" si="433"/>
        <v>0</v>
      </c>
      <c r="BKQ221" s="363">
        <f t="shared" si="433"/>
        <v>0</v>
      </c>
      <c r="BKR221" s="363">
        <f t="shared" si="433"/>
        <v>0</v>
      </c>
      <c r="BKS221" s="363">
        <f t="shared" si="433"/>
        <v>0</v>
      </c>
      <c r="BKT221" s="363">
        <f t="shared" si="433"/>
        <v>0</v>
      </c>
      <c r="BKU221" s="363">
        <f t="shared" si="433"/>
        <v>0</v>
      </c>
      <c r="BKV221" s="363">
        <f t="shared" si="433"/>
        <v>0</v>
      </c>
      <c r="BKW221" s="363">
        <f t="shared" si="433"/>
        <v>0</v>
      </c>
      <c r="BKX221" s="363">
        <f t="shared" si="433"/>
        <v>0</v>
      </c>
      <c r="BKY221" s="363">
        <f t="shared" si="433"/>
        <v>0</v>
      </c>
      <c r="BKZ221" s="363">
        <f t="shared" si="433"/>
        <v>0</v>
      </c>
      <c r="BLA221" s="363">
        <f t="shared" si="433"/>
        <v>0</v>
      </c>
      <c r="BLB221" s="363">
        <f t="shared" si="433"/>
        <v>0</v>
      </c>
      <c r="BLC221" s="363">
        <f t="shared" ref="BLC221:BNN221" si="434">BLC48+BLC91+BLC135+BLC178</f>
        <v>0</v>
      </c>
      <c r="BLD221" s="363">
        <f t="shared" si="434"/>
        <v>0</v>
      </c>
      <c r="BLE221" s="363">
        <f t="shared" si="434"/>
        <v>0</v>
      </c>
      <c r="BLF221" s="363">
        <f t="shared" si="434"/>
        <v>0</v>
      </c>
      <c r="BLG221" s="363">
        <f t="shared" si="434"/>
        <v>0</v>
      </c>
      <c r="BLH221" s="363">
        <f t="shared" si="434"/>
        <v>0</v>
      </c>
      <c r="BLI221" s="363">
        <f t="shared" si="434"/>
        <v>0</v>
      </c>
      <c r="BLJ221" s="363">
        <f t="shared" si="434"/>
        <v>0</v>
      </c>
      <c r="BLK221" s="363">
        <f t="shared" si="434"/>
        <v>0</v>
      </c>
      <c r="BLL221" s="363">
        <f t="shared" si="434"/>
        <v>0</v>
      </c>
      <c r="BLM221" s="363">
        <f t="shared" si="434"/>
        <v>0</v>
      </c>
      <c r="BLN221" s="363">
        <f t="shared" si="434"/>
        <v>0</v>
      </c>
      <c r="BLO221" s="363">
        <f t="shared" si="434"/>
        <v>0</v>
      </c>
      <c r="BLP221" s="363">
        <f t="shared" si="434"/>
        <v>0</v>
      </c>
      <c r="BLQ221" s="363">
        <f t="shared" si="434"/>
        <v>0</v>
      </c>
      <c r="BLR221" s="363">
        <f t="shared" si="434"/>
        <v>0</v>
      </c>
      <c r="BLS221" s="363">
        <f t="shared" si="434"/>
        <v>0</v>
      </c>
      <c r="BLT221" s="363">
        <f t="shared" si="434"/>
        <v>0</v>
      </c>
      <c r="BLU221" s="363">
        <f t="shared" si="434"/>
        <v>0</v>
      </c>
      <c r="BLV221" s="363">
        <f t="shared" si="434"/>
        <v>0</v>
      </c>
      <c r="BLW221" s="363">
        <f t="shared" si="434"/>
        <v>0</v>
      </c>
      <c r="BLX221" s="363">
        <f t="shared" si="434"/>
        <v>0</v>
      </c>
      <c r="BLY221" s="363">
        <f t="shared" si="434"/>
        <v>0</v>
      </c>
      <c r="BLZ221" s="363">
        <f t="shared" si="434"/>
        <v>0</v>
      </c>
      <c r="BMA221" s="363">
        <f t="shared" si="434"/>
        <v>0</v>
      </c>
      <c r="BMB221" s="363">
        <f t="shared" si="434"/>
        <v>0</v>
      </c>
      <c r="BMC221" s="363">
        <f t="shared" si="434"/>
        <v>0</v>
      </c>
      <c r="BMD221" s="363">
        <f t="shared" si="434"/>
        <v>0</v>
      </c>
      <c r="BME221" s="363">
        <f t="shared" si="434"/>
        <v>0</v>
      </c>
      <c r="BMF221" s="363">
        <f t="shared" si="434"/>
        <v>0</v>
      </c>
      <c r="BMG221" s="363">
        <f t="shared" si="434"/>
        <v>0</v>
      </c>
      <c r="BMH221" s="363">
        <f t="shared" si="434"/>
        <v>0</v>
      </c>
      <c r="BMI221" s="363">
        <f t="shared" si="434"/>
        <v>0</v>
      </c>
      <c r="BMJ221" s="363">
        <f t="shared" si="434"/>
        <v>0</v>
      </c>
      <c r="BMK221" s="363">
        <f t="shared" si="434"/>
        <v>0</v>
      </c>
      <c r="BML221" s="363">
        <f t="shared" si="434"/>
        <v>0</v>
      </c>
      <c r="BMM221" s="363">
        <f t="shared" si="434"/>
        <v>0</v>
      </c>
      <c r="BMN221" s="363">
        <f t="shared" si="434"/>
        <v>0</v>
      </c>
      <c r="BMO221" s="363">
        <f t="shared" si="434"/>
        <v>0</v>
      </c>
      <c r="BMP221" s="363">
        <f t="shared" si="434"/>
        <v>0</v>
      </c>
      <c r="BMQ221" s="363">
        <f t="shared" si="434"/>
        <v>0</v>
      </c>
      <c r="BMR221" s="363">
        <f t="shared" si="434"/>
        <v>0</v>
      </c>
      <c r="BMS221" s="363">
        <f t="shared" si="434"/>
        <v>0</v>
      </c>
      <c r="BMT221" s="363">
        <f t="shared" si="434"/>
        <v>0</v>
      </c>
      <c r="BMU221" s="363">
        <f t="shared" si="434"/>
        <v>0</v>
      </c>
      <c r="BMV221" s="363">
        <f t="shared" si="434"/>
        <v>0</v>
      </c>
      <c r="BMW221" s="363">
        <f t="shared" si="434"/>
        <v>0</v>
      </c>
      <c r="BMX221" s="363">
        <f t="shared" si="434"/>
        <v>0</v>
      </c>
      <c r="BMY221" s="363">
        <f t="shared" si="434"/>
        <v>0</v>
      </c>
      <c r="BMZ221" s="363">
        <f t="shared" si="434"/>
        <v>0</v>
      </c>
      <c r="BNA221" s="363">
        <f t="shared" si="434"/>
        <v>0</v>
      </c>
      <c r="BNB221" s="363">
        <f t="shared" si="434"/>
        <v>0</v>
      </c>
      <c r="BNC221" s="363">
        <f t="shared" si="434"/>
        <v>0</v>
      </c>
      <c r="BND221" s="363">
        <f t="shared" si="434"/>
        <v>0</v>
      </c>
      <c r="BNE221" s="363">
        <f t="shared" si="434"/>
        <v>0</v>
      </c>
      <c r="BNF221" s="363">
        <f t="shared" si="434"/>
        <v>0</v>
      </c>
      <c r="BNG221" s="363">
        <f t="shared" si="434"/>
        <v>0</v>
      </c>
      <c r="BNH221" s="363">
        <f t="shared" si="434"/>
        <v>0</v>
      </c>
      <c r="BNI221" s="363">
        <f t="shared" si="434"/>
        <v>0</v>
      </c>
      <c r="BNJ221" s="363">
        <f t="shared" si="434"/>
        <v>0</v>
      </c>
      <c r="BNK221" s="363">
        <f t="shared" si="434"/>
        <v>0</v>
      </c>
      <c r="BNL221" s="363">
        <f t="shared" si="434"/>
        <v>0</v>
      </c>
      <c r="BNM221" s="363">
        <f t="shared" si="434"/>
        <v>0</v>
      </c>
      <c r="BNN221" s="363">
        <f t="shared" si="434"/>
        <v>0</v>
      </c>
      <c r="BNO221" s="363">
        <f t="shared" ref="BNO221:BPZ221" si="435">BNO48+BNO91+BNO135+BNO178</f>
        <v>0</v>
      </c>
      <c r="BNP221" s="363">
        <f t="shared" si="435"/>
        <v>0</v>
      </c>
      <c r="BNQ221" s="363">
        <f t="shared" si="435"/>
        <v>0</v>
      </c>
      <c r="BNR221" s="363">
        <f t="shared" si="435"/>
        <v>0</v>
      </c>
      <c r="BNS221" s="363">
        <f t="shared" si="435"/>
        <v>0</v>
      </c>
      <c r="BNT221" s="363">
        <f t="shared" si="435"/>
        <v>0</v>
      </c>
      <c r="BNU221" s="363">
        <f t="shared" si="435"/>
        <v>0</v>
      </c>
      <c r="BNV221" s="363">
        <f t="shared" si="435"/>
        <v>0</v>
      </c>
      <c r="BNW221" s="363">
        <f t="shared" si="435"/>
        <v>0</v>
      </c>
      <c r="BNX221" s="363">
        <f t="shared" si="435"/>
        <v>0</v>
      </c>
      <c r="BNY221" s="363">
        <f t="shared" si="435"/>
        <v>0</v>
      </c>
      <c r="BNZ221" s="363">
        <f t="shared" si="435"/>
        <v>0</v>
      </c>
      <c r="BOA221" s="363">
        <f t="shared" si="435"/>
        <v>0</v>
      </c>
      <c r="BOB221" s="363">
        <f t="shared" si="435"/>
        <v>0</v>
      </c>
      <c r="BOC221" s="363">
        <f t="shared" si="435"/>
        <v>0</v>
      </c>
      <c r="BOD221" s="363">
        <f t="shared" si="435"/>
        <v>0</v>
      </c>
      <c r="BOE221" s="363">
        <f t="shared" si="435"/>
        <v>0</v>
      </c>
      <c r="BOF221" s="363">
        <f t="shared" si="435"/>
        <v>0</v>
      </c>
      <c r="BOG221" s="363">
        <f t="shared" si="435"/>
        <v>0</v>
      </c>
      <c r="BOH221" s="363">
        <f t="shared" si="435"/>
        <v>0</v>
      </c>
      <c r="BOI221" s="363">
        <f t="shared" si="435"/>
        <v>0</v>
      </c>
      <c r="BOJ221" s="363">
        <f t="shared" si="435"/>
        <v>0</v>
      </c>
      <c r="BOK221" s="363">
        <f t="shared" si="435"/>
        <v>0</v>
      </c>
      <c r="BOL221" s="363">
        <f t="shared" si="435"/>
        <v>0</v>
      </c>
      <c r="BOM221" s="363">
        <f t="shared" si="435"/>
        <v>0</v>
      </c>
      <c r="BON221" s="363">
        <f t="shared" si="435"/>
        <v>0</v>
      </c>
      <c r="BOO221" s="363">
        <f t="shared" si="435"/>
        <v>0</v>
      </c>
      <c r="BOP221" s="363">
        <f t="shared" si="435"/>
        <v>0</v>
      </c>
      <c r="BOQ221" s="363">
        <f t="shared" si="435"/>
        <v>0</v>
      </c>
      <c r="BOR221" s="363">
        <f t="shared" si="435"/>
        <v>0</v>
      </c>
      <c r="BOS221" s="363">
        <f t="shared" si="435"/>
        <v>0</v>
      </c>
      <c r="BOT221" s="363">
        <f t="shared" si="435"/>
        <v>0</v>
      </c>
      <c r="BOU221" s="363">
        <f t="shared" si="435"/>
        <v>0</v>
      </c>
      <c r="BOV221" s="363">
        <f t="shared" si="435"/>
        <v>0</v>
      </c>
      <c r="BOW221" s="363">
        <f t="shared" si="435"/>
        <v>0</v>
      </c>
      <c r="BOX221" s="363">
        <f t="shared" si="435"/>
        <v>0</v>
      </c>
      <c r="BOY221" s="363">
        <f t="shared" si="435"/>
        <v>0</v>
      </c>
      <c r="BOZ221" s="363">
        <f t="shared" si="435"/>
        <v>0</v>
      </c>
      <c r="BPA221" s="363">
        <f t="shared" si="435"/>
        <v>0</v>
      </c>
      <c r="BPB221" s="363">
        <f t="shared" si="435"/>
        <v>0</v>
      </c>
      <c r="BPC221" s="363">
        <f t="shared" si="435"/>
        <v>0</v>
      </c>
      <c r="BPD221" s="363">
        <f t="shared" si="435"/>
        <v>0</v>
      </c>
      <c r="BPE221" s="363">
        <f t="shared" si="435"/>
        <v>0</v>
      </c>
      <c r="BPF221" s="363">
        <f t="shared" si="435"/>
        <v>0</v>
      </c>
      <c r="BPG221" s="363">
        <f t="shared" si="435"/>
        <v>0</v>
      </c>
      <c r="BPH221" s="363">
        <f t="shared" si="435"/>
        <v>0</v>
      </c>
      <c r="BPI221" s="363">
        <f t="shared" si="435"/>
        <v>0</v>
      </c>
      <c r="BPJ221" s="363">
        <f t="shared" si="435"/>
        <v>0</v>
      </c>
      <c r="BPK221" s="363">
        <f t="shared" si="435"/>
        <v>0</v>
      </c>
      <c r="BPL221" s="363">
        <f t="shared" si="435"/>
        <v>0</v>
      </c>
      <c r="BPM221" s="363">
        <f t="shared" si="435"/>
        <v>0</v>
      </c>
      <c r="BPN221" s="363">
        <f t="shared" si="435"/>
        <v>0</v>
      </c>
      <c r="BPO221" s="363">
        <f t="shared" si="435"/>
        <v>0</v>
      </c>
      <c r="BPP221" s="363">
        <f t="shared" si="435"/>
        <v>0</v>
      </c>
      <c r="BPQ221" s="363">
        <f t="shared" si="435"/>
        <v>0</v>
      </c>
      <c r="BPR221" s="363">
        <f t="shared" si="435"/>
        <v>0</v>
      </c>
      <c r="BPS221" s="363">
        <f t="shared" si="435"/>
        <v>0</v>
      </c>
      <c r="BPT221" s="363">
        <f t="shared" si="435"/>
        <v>0</v>
      </c>
      <c r="BPU221" s="363">
        <f t="shared" si="435"/>
        <v>0</v>
      </c>
      <c r="BPV221" s="363">
        <f t="shared" si="435"/>
        <v>0</v>
      </c>
      <c r="BPW221" s="363">
        <f t="shared" si="435"/>
        <v>0</v>
      </c>
      <c r="BPX221" s="363">
        <f t="shared" si="435"/>
        <v>0</v>
      </c>
      <c r="BPY221" s="363">
        <f t="shared" si="435"/>
        <v>0</v>
      </c>
      <c r="BPZ221" s="363">
        <f t="shared" si="435"/>
        <v>0</v>
      </c>
      <c r="BQA221" s="363">
        <f t="shared" ref="BQA221:BSL221" si="436">BQA48+BQA91+BQA135+BQA178</f>
        <v>0</v>
      </c>
      <c r="BQB221" s="363">
        <f t="shared" si="436"/>
        <v>0</v>
      </c>
      <c r="BQC221" s="363">
        <f t="shared" si="436"/>
        <v>0</v>
      </c>
      <c r="BQD221" s="363">
        <f t="shared" si="436"/>
        <v>0</v>
      </c>
      <c r="BQE221" s="363">
        <f t="shared" si="436"/>
        <v>0</v>
      </c>
      <c r="BQF221" s="363">
        <f t="shared" si="436"/>
        <v>0</v>
      </c>
      <c r="BQG221" s="363">
        <f t="shared" si="436"/>
        <v>0</v>
      </c>
      <c r="BQH221" s="363">
        <f t="shared" si="436"/>
        <v>0</v>
      </c>
      <c r="BQI221" s="363">
        <f t="shared" si="436"/>
        <v>0</v>
      </c>
      <c r="BQJ221" s="363">
        <f t="shared" si="436"/>
        <v>0</v>
      </c>
      <c r="BQK221" s="363">
        <f t="shared" si="436"/>
        <v>0</v>
      </c>
      <c r="BQL221" s="363">
        <f t="shared" si="436"/>
        <v>0</v>
      </c>
      <c r="BQM221" s="363">
        <f t="shared" si="436"/>
        <v>0</v>
      </c>
      <c r="BQN221" s="363">
        <f t="shared" si="436"/>
        <v>0</v>
      </c>
      <c r="BQO221" s="363">
        <f t="shared" si="436"/>
        <v>0</v>
      </c>
      <c r="BQP221" s="363">
        <f t="shared" si="436"/>
        <v>0</v>
      </c>
      <c r="BQQ221" s="363">
        <f t="shared" si="436"/>
        <v>0</v>
      </c>
      <c r="BQR221" s="363">
        <f t="shared" si="436"/>
        <v>0</v>
      </c>
      <c r="BQS221" s="363">
        <f t="shared" si="436"/>
        <v>0</v>
      </c>
      <c r="BQT221" s="363">
        <f t="shared" si="436"/>
        <v>0</v>
      </c>
      <c r="BQU221" s="363">
        <f t="shared" si="436"/>
        <v>0</v>
      </c>
      <c r="BQV221" s="363">
        <f t="shared" si="436"/>
        <v>0</v>
      </c>
      <c r="BQW221" s="363">
        <f t="shared" si="436"/>
        <v>0</v>
      </c>
      <c r="BQX221" s="363">
        <f t="shared" si="436"/>
        <v>0</v>
      </c>
      <c r="BQY221" s="363">
        <f t="shared" si="436"/>
        <v>0</v>
      </c>
      <c r="BQZ221" s="363">
        <f t="shared" si="436"/>
        <v>0</v>
      </c>
      <c r="BRA221" s="363">
        <f t="shared" si="436"/>
        <v>0</v>
      </c>
      <c r="BRB221" s="363">
        <f t="shared" si="436"/>
        <v>0</v>
      </c>
      <c r="BRC221" s="363">
        <f t="shared" si="436"/>
        <v>0</v>
      </c>
      <c r="BRD221" s="363">
        <f t="shared" si="436"/>
        <v>0</v>
      </c>
      <c r="BRE221" s="363">
        <f t="shared" si="436"/>
        <v>0</v>
      </c>
      <c r="BRF221" s="363">
        <f t="shared" si="436"/>
        <v>0</v>
      </c>
      <c r="BRG221" s="363">
        <f t="shared" si="436"/>
        <v>0</v>
      </c>
      <c r="BRH221" s="363">
        <f t="shared" si="436"/>
        <v>0</v>
      </c>
      <c r="BRI221" s="363">
        <f t="shared" si="436"/>
        <v>0</v>
      </c>
      <c r="BRJ221" s="363">
        <f t="shared" si="436"/>
        <v>0</v>
      </c>
      <c r="BRK221" s="363">
        <f t="shared" si="436"/>
        <v>0</v>
      </c>
      <c r="BRL221" s="363">
        <f t="shared" si="436"/>
        <v>0</v>
      </c>
      <c r="BRM221" s="363">
        <f t="shared" si="436"/>
        <v>0</v>
      </c>
      <c r="BRN221" s="363">
        <f t="shared" si="436"/>
        <v>0</v>
      </c>
      <c r="BRO221" s="363">
        <f t="shared" si="436"/>
        <v>0</v>
      </c>
      <c r="BRP221" s="363">
        <f t="shared" si="436"/>
        <v>0</v>
      </c>
      <c r="BRQ221" s="363">
        <f t="shared" si="436"/>
        <v>0</v>
      </c>
      <c r="BRR221" s="363">
        <f t="shared" si="436"/>
        <v>0</v>
      </c>
      <c r="BRS221" s="363">
        <f t="shared" si="436"/>
        <v>0</v>
      </c>
      <c r="BRT221" s="363">
        <f t="shared" si="436"/>
        <v>0</v>
      </c>
      <c r="BRU221" s="363">
        <f t="shared" si="436"/>
        <v>0</v>
      </c>
      <c r="BRV221" s="363">
        <f t="shared" si="436"/>
        <v>0</v>
      </c>
      <c r="BRW221" s="363">
        <f t="shared" si="436"/>
        <v>0</v>
      </c>
      <c r="BRX221" s="363">
        <f t="shared" si="436"/>
        <v>0</v>
      </c>
      <c r="BRY221" s="363">
        <f t="shared" si="436"/>
        <v>0</v>
      </c>
      <c r="BRZ221" s="363">
        <f t="shared" si="436"/>
        <v>0</v>
      </c>
      <c r="BSA221" s="363">
        <f t="shared" si="436"/>
        <v>0</v>
      </c>
      <c r="BSB221" s="363">
        <f t="shared" si="436"/>
        <v>0</v>
      </c>
      <c r="BSC221" s="363">
        <f t="shared" si="436"/>
        <v>0</v>
      </c>
      <c r="BSD221" s="363">
        <f t="shared" si="436"/>
        <v>0</v>
      </c>
      <c r="BSE221" s="363">
        <f t="shared" si="436"/>
        <v>0</v>
      </c>
      <c r="BSF221" s="363">
        <f t="shared" si="436"/>
        <v>0</v>
      </c>
      <c r="BSG221" s="363">
        <f t="shared" si="436"/>
        <v>0</v>
      </c>
      <c r="BSH221" s="363">
        <f t="shared" si="436"/>
        <v>0</v>
      </c>
      <c r="BSI221" s="363">
        <f t="shared" si="436"/>
        <v>0</v>
      </c>
      <c r="BSJ221" s="363">
        <f t="shared" si="436"/>
        <v>0</v>
      </c>
      <c r="BSK221" s="363">
        <f t="shared" si="436"/>
        <v>0</v>
      </c>
      <c r="BSL221" s="363">
        <f t="shared" si="436"/>
        <v>0</v>
      </c>
      <c r="BSM221" s="363">
        <f t="shared" ref="BSM221:BUX221" si="437">BSM48+BSM91+BSM135+BSM178</f>
        <v>0</v>
      </c>
      <c r="BSN221" s="363">
        <f t="shared" si="437"/>
        <v>0</v>
      </c>
      <c r="BSO221" s="363">
        <f t="shared" si="437"/>
        <v>0</v>
      </c>
      <c r="BSP221" s="363">
        <f t="shared" si="437"/>
        <v>0</v>
      </c>
      <c r="BSQ221" s="363">
        <f t="shared" si="437"/>
        <v>0</v>
      </c>
      <c r="BSR221" s="363">
        <f t="shared" si="437"/>
        <v>0</v>
      </c>
      <c r="BSS221" s="363">
        <f t="shared" si="437"/>
        <v>0</v>
      </c>
      <c r="BST221" s="363">
        <f t="shared" si="437"/>
        <v>0</v>
      </c>
      <c r="BSU221" s="363">
        <f t="shared" si="437"/>
        <v>0</v>
      </c>
      <c r="BSV221" s="363">
        <f t="shared" si="437"/>
        <v>0</v>
      </c>
      <c r="BSW221" s="363">
        <f t="shared" si="437"/>
        <v>0</v>
      </c>
      <c r="BSX221" s="363">
        <f t="shared" si="437"/>
        <v>0</v>
      </c>
      <c r="BSY221" s="363">
        <f t="shared" si="437"/>
        <v>0</v>
      </c>
      <c r="BSZ221" s="363">
        <f t="shared" si="437"/>
        <v>0</v>
      </c>
      <c r="BTA221" s="363">
        <f t="shared" si="437"/>
        <v>0</v>
      </c>
      <c r="BTB221" s="363">
        <f t="shared" si="437"/>
        <v>0</v>
      </c>
      <c r="BTC221" s="363">
        <f t="shared" si="437"/>
        <v>0</v>
      </c>
      <c r="BTD221" s="363">
        <f t="shared" si="437"/>
        <v>0</v>
      </c>
      <c r="BTE221" s="363">
        <f t="shared" si="437"/>
        <v>0</v>
      </c>
      <c r="BTF221" s="363">
        <f t="shared" si="437"/>
        <v>0</v>
      </c>
      <c r="BTG221" s="363">
        <f t="shared" si="437"/>
        <v>0</v>
      </c>
      <c r="BTH221" s="363">
        <f t="shared" si="437"/>
        <v>0</v>
      </c>
      <c r="BTI221" s="363">
        <f t="shared" si="437"/>
        <v>0</v>
      </c>
      <c r="BTJ221" s="363">
        <f t="shared" si="437"/>
        <v>0</v>
      </c>
      <c r="BTK221" s="363">
        <f t="shared" si="437"/>
        <v>0</v>
      </c>
      <c r="BTL221" s="363">
        <f t="shared" si="437"/>
        <v>0</v>
      </c>
      <c r="BTM221" s="363">
        <f t="shared" si="437"/>
        <v>0</v>
      </c>
      <c r="BTN221" s="363">
        <f t="shared" si="437"/>
        <v>0</v>
      </c>
      <c r="BTO221" s="363">
        <f t="shared" si="437"/>
        <v>0</v>
      </c>
      <c r="BTP221" s="363">
        <f t="shared" si="437"/>
        <v>0</v>
      </c>
      <c r="BTQ221" s="363">
        <f t="shared" si="437"/>
        <v>0</v>
      </c>
      <c r="BTR221" s="363">
        <f t="shared" si="437"/>
        <v>0</v>
      </c>
      <c r="BTS221" s="363">
        <f t="shared" si="437"/>
        <v>0</v>
      </c>
      <c r="BTT221" s="363">
        <f t="shared" si="437"/>
        <v>0</v>
      </c>
      <c r="BTU221" s="363">
        <f t="shared" si="437"/>
        <v>0</v>
      </c>
      <c r="BTV221" s="363">
        <f t="shared" si="437"/>
        <v>0</v>
      </c>
      <c r="BTW221" s="363">
        <f t="shared" si="437"/>
        <v>0</v>
      </c>
      <c r="BTX221" s="363">
        <f t="shared" si="437"/>
        <v>0</v>
      </c>
      <c r="BTY221" s="363">
        <f t="shared" si="437"/>
        <v>0</v>
      </c>
      <c r="BTZ221" s="363">
        <f t="shared" si="437"/>
        <v>0</v>
      </c>
      <c r="BUA221" s="363">
        <f t="shared" si="437"/>
        <v>0</v>
      </c>
      <c r="BUB221" s="363">
        <f t="shared" si="437"/>
        <v>0</v>
      </c>
      <c r="BUC221" s="363">
        <f t="shared" si="437"/>
        <v>0</v>
      </c>
      <c r="BUD221" s="363">
        <f t="shared" si="437"/>
        <v>0</v>
      </c>
      <c r="BUE221" s="363">
        <f t="shared" si="437"/>
        <v>0</v>
      </c>
      <c r="BUF221" s="363">
        <f t="shared" si="437"/>
        <v>0</v>
      </c>
      <c r="BUG221" s="363">
        <f t="shared" si="437"/>
        <v>0</v>
      </c>
      <c r="BUH221" s="363">
        <f t="shared" si="437"/>
        <v>0</v>
      </c>
      <c r="BUI221" s="363">
        <f t="shared" si="437"/>
        <v>0</v>
      </c>
      <c r="BUJ221" s="363">
        <f t="shared" si="437"/>
        <v>0</v>
      </c>
      <c r="BUK221" s="363">
        <f t="shared" si="437"/>
        <v>0</v>
      </c>
      <c r="BUL221" s="363">
        <f t="shared" si="437"/>
        <v>0</v>
      </c>
      <c r="BUM221" s="363">
        <f t="shared" si="437"/>
        <v>0</v>
      </c>
      <c r="BUN221" s="363">
        <f t="shared" si="437"/>
        <v>0</v>
      </c>
      <c r="BUO221" s="363">
        <f t="shared" si="437"/>
        <v>0</v>
      </c>
      <c r="BUP221" s="363">
        <f t="shared" si="437"/>
        <v>0</v>
      </c>
      <c r="BUQ221" s="363">
        <f t="shared" si="437"/>
        <v>0</v>
      </c>
      <c r="BUR221" s="363">
        <f t="shared" si="437"/>
        <v>0</v>
      </c>
      <c r="BUS221" s="363">
        <f t="shared" si="437"/>
        <v>0</v>
      </c>
      <c r="BUT221" s="363">
        <f t="shared" si="437"/>
        <v>0</v>
      </c>
      <c r="BUU221" s="363">
        <f t="shared" si="437"/>
        <v>0</v>
      </c>
      <c r="BUV221" s="363">
        <f t="shared" si="437"/>
        <v>0</v>
      </c>
      <c r="BUW221" s="363">
        <f t="shared" si="437"/>
        <v>0</v>
      </c>
      <c r="BUX221" s="363">
        <f t="shared" si="437"/>
        <v>0</v>
      </c>
      <c r="BUY221" s="363">
        <f t="shared" ref="BUY221:BXJ221" si="438">BUY48+BUY91+BUY135+BUY178</f>
        <v>0</v>
      </c>
      <c r="BUZ221" s="363">
        <f t="shared" si="438"/>
        <v>0</v>
      </c>
      <c r="BVA221" s="363">
        <f t="shared" si="438"/>
        <v>0</v>
      </c>
      <c r="BVB221" s="363">
        <f t="shared" si="438"/>
        <v>0</v>
      </c>
      <c r="BVC221" s="363">
        <f t="shared" si="438"/>
        <v>0</v>
      </c>
      <c r="BVD221" s="363">
        <f t="shared" si="438"/>
        <v>0</v>
      </c>
      <c r="BVE221" s="363">
        <f t="shared" si="438"/>
        <v>0</v>
      </c>
      <c r="BVF221" s="363">
        <f t="shared" si="438"/>
        <v>0</v>
      </c>
      <c r="BVG221" s="363">
        <f t="shared" si="438"/>
        <v>0</v>
      </c>
      <c r="BVH221" s="363">
        <f t="shared" si="438"/>
        <v>0</v>
      </c>
      <c r="BVI221" s="363">
        <f t="shared" si="438"/>
        <v>0</v>
      </c>
      <c r="BVJ221" s="363">
        <f t="shared" si="438"/>
        <v>0</v>
      </c>
      <c r="BVK221" s="363">
        <f t="shared" si="438"/>
        <v>0</v>
      </c>
      <c r="BVL221" s="363">
        <f t="shared" si="438"/>
        <v>0</v>
      </c>
      <c r="BVM221" s="363">
        <f t="shared" si="438"/>
        <v>0</v>
      </c>
      <c r="BVN221" s="363">
        <f t="shared" si="438"/>
        <v>0</v>
      </c>
      <c r="BVO221" s="363">
        <f t="shared" si="438"/>
        <v>0</v>
      </c>
      <c r="BVP221" s="363">
        <f t="shared" si="438"/>
        <v>0</v>
      </c>
      <c r="BVQ221" s="363">
        <f t="shared" si="438"/>
        <v>0</v>
      </c>
      <c r="BVR221" s="363">
        <f t="shared" si="438"/>
        <v>0</v>
      </c>
      <c r="BVS221" s="363">
        <f t="shared" si="438"/>
        <v>0</v>
      </c>
      <c r="BVT221" s="363">
        <f t="shared" si="438"/>
        <v>0</v>
      </c>
      <c r="BVU221" s="363">
        <f t="shared" si="438"/>
        <v>0</v>
      </c>
      <c r="BVV221" s="363">
        <f t="shared" si="438"/>
        <v>0</v>
      </c>
      <c r="BVW221" s="363">
        <f t="shared" si="438"/>
        <v>0</v>
      </c>
      <c r="BVX221" s="363">
        <f t="shared" si="438"/>
        <v>0</v>
      </c>
      <c r="BVY221" s="363">
        <f t="shared" si="438"/>
        <v>0</v>
      </c>
      <c r="BVZ221" s="363">
        <f t="shared" si="438"/>
        <v>0</v>
      </c>
      <c r="BWA221" s="363">
        <f t="shared" si="438"/>
        <v>0</v>
      </c>
      <c r="BWB221" s="363">
        <f t="shared" si="438"/>
        <v>0</v>
      </c>
      <c r="BWC221" s="363">
        <f t="shared" si="438"/>
        <v>0</v>
      </c>
      <c r="BWD221" s="363">
        <f t="shared" si="438"/>
        <v>0</v>
      </c>
      <c r="BWE221" s="363">
        <f t="shared" si="438"/>
        <v>0</v>
      </c>
      <c r="BWF221" s="363">
        <f t="shared" si="438"/>
        <v>0</v>
      </c>
      <c r="BWG221" s="363">
        <f t="shared" si="438"/>
        <v>0</v>
      </c>
      <c r="BWH221" s="363">
        <f t="shared" si="438"/>
        <v>0</v>
      </c>
      <c r="BWI221" s="363">
        <f t="shared" si="438"/>
        <v>0</v>
      </c>
      <c r="BWJ221" s="363">
        <f t="shared" si="438"/>
        <v>0</v>
      </c>
      <c r="BWK221" s="363">
        <f t="shared" si="438"/>
        <v>0</v>
      </c>
      <c r="BWL221" s="363">
        <f t="shared" si="438"/>
        <v>0</v>
      </c>
      <c r="BWM221" s="363">
        <f t="shared" si="438"/>
        <v>0</v>
      </c>
      <c r="BWN221" s="363">
        <f t="shared" si="438"/>
        <v>0</v>
      </c>
      <c r="BWO221" s="363">
        <f t="shared" si="438"/>
        <v>0</v>
      </c>
      <c r="BWP221" s="363">
        <f t="shared" si="438"/>
        <v>0</v>
      </c>
      <c r="BWQ221" s="363">
        <f t="shared" si="438"/>
        <v>0</v>
      </c>
      <c r="BWR221" s="363">
        <f t="shared" si="438"/>
        <v>0</v>
      </c>
      <c r="BWS221" s="363">
        <f t="shared" si="438"/>
        <v>0</v>
      </c>
      <c r="BWT221" s="363">
        <f t="shared" si="438"/>
        <v>0</v>
      </c>
      <c r="BWU221" s="363">
        <f t="shared" si="438"/>
        <v>0</v>
      </c>
      <c r="BWV221" s="363">
        <f t="shared" si="438"/>
        <v>0</v>
      </c>
      <c r="BWW221" s="363">
        <f t="shared" si="438"/>
        <v>0</v>
      </c>
      <c r="BWX221" s="363">
        <f t="shared" si="438"/>
        <v>0</v>
      </c>
      <c r="BWY221" s="363">
        <f t="shared" si="438"/>
        <v>0</v>
      </c>
      <c r="BWZ221" s="363">
        <f t="shared" si="438"/>
        <v>0</v>
      </c>
      <c r="BXA221" s="363">
        <f t="shared" si="438"/>
        <v>0</v>
      </c>
      <c r="BXB221" s="363">
        <f t="shared" si="438"/>
        <v>0</v>
      </c>
      <c r="BXC221" s="363">
        <f t="shared" si="438"/>
        <v>0</v>
      </c>
      <c r="BXD221" s="363">
        <f t="shared" si="438"/>
        <v>0</v>
      </c>
      <c r="BXE221" s="363">
        <f t="shared" si="438"/>
        <v>0</v>
      </c>
      <c r="BXF221" s="363">
        <f t="shared" si="438"/>
        <v>0</v>
      </c>
      <c r="BXG221" s="363">
        <f t="shared" si="438"/>
        <v>0</v>
      </c>
      <c r="BXH221" s="363">
        <f t="shared" si="438"/>
        <v>0</v>
      </c>
      <c r="BXI221" s="363">
        <f t="shared" si="438"/>
        <v>0</v>
      </c>
      <c r="BXJ221" s="363">
        <f t="shared" si="438"/>
        <v>0</v>
      </c>
      <c r="BXK221" s="363">
        <f t="shared" ref="BXK221:BZV221" si="439">BXK48+BXK91+BXK135+BXK178</f>
        <v>0</v>
      </c>
      <c r="BXL221" s="363">
        <f t="shared" si="439"/>
        <v>0</v>
      </c>
      <c r="BXM221" s="363">
        <f t="shared" si="439"/>
        <v>0</v>
      </c>
      <c r="BXN221" s="363">
        <f t="shared" si="439"/>
        <v>0</v>
      </c>
      <c r="BXO221" s="363">
        <f t="shared" si="439"/>
        <v>0</v>
      </c>
      <c r="BXP221" s="363">
        <f t="shared" si="439"/>
        <v>0</v>
      </c>
      <c r="BXQ221" s="363">
        <f t="shared" si="439"/>
        <v>0</v>
      </c>
      <c r="BXR221" s="363">
        <f t="shared" si="439"/>
        <v>0</v>
      </c>
      <c r="BXS221" s="363">
        <f t="shared" si="439"/>
        <v>0</v>
      </c>
      <c r="BXT221" s="363">
        <f t="shared" si="439"/>
        <v>0</v>
      </c>
      <c r="BXU221" s="363">
        <f t="shared" si="439"/>
        <v>0</v>
      </c>
      <c r="BXV221" s="363">
        <f t="shared" si="439"/>
        <v>0</v>
      </c>
      <c r="BXW221" s="363">
        <f t="shared" si="439"/>
        <v>0</v>
      </c>
      <c r="BXX221" s="363">
        <f t="shared" si="439"/>
        <v>0</v>
      </c>
      <c r="BXY221" s="363">
        <f t="shared" si="439"/>
        <v>0</v>
      </c>
      <c r="BXZ221" s="363">
        <f t="shared" si="439"/>
        <v>0</v>
      </c>
      <c r="BYA221" s="363">
        <f t="shared" si="439"/>
        <v>0</v>
      </c>
      <c r="BYB221" s="363">
        <f t="shared" si="439"/>
        <v>0</v>
      </c>
      <c r="BYC221" s="363">
        <f t="shared" si="439"/>
        <v>0</v>
      </c>
      <c r="BYD221" s="363">
        <f t="shared" si="439"/>
        <v>0</v>
      </c>
      <c r="BYE221" s="363">
        <f t="shared" si="439"/>
        <v>0</v>
      </c>
      <c r="BYF221" s="363">
        <f t="shared" si="439"/>
        <v>0</v>
      </c>
      <c r="BYG221" s="363">
        <f t="shared" si="439"/>
        <v>0</v>
      </c>
      <c r="BYH221" s="363">
        <f t="shared" si="439"/>
        <v>0</v>
      </c>
      <c r="BYI221" s="363">
        <f t="shared" si="439"/>
        <v>0</v>
      </c>
      <c r="BYJ221" s="363">
        <f t="shared" si="439"/>
        <v>0</v>
      </c>
      <c r="BYK221" s="363">
        <f t="shared" si="439"/>
        <v>0</v>
      </c>
      <c r="BYL221" s="363">
        <f t="shared" si="439"/>
        <v>0</v>
      </c>
      <c r="BYM221" s="363">
        <f t="shared" si="439"/>
        <v>0</v>
      </c>
      <c r="BYN221" s="363">
        <f t="shared" si="439"/>
        <v>0</v>
      </c>
      <c r="BYO221" s="363">
        <f t="shared" si="439"/>
        <v>0</v>
      </c>
      <c r="BYP221" s="363">
        <f t="shared" si="439"/>
        <v>0</v>
      </c>
      <c r="BYQ221" s="363">
        <f t="shared" si="439"/>
        <v>0</v>
      </c>
      <c r="BYR221" s="363">
        <f t="shared" si="439"/>
        <v>0</v>
      </c>
      <c r="BYS221" s="363">
        <f t="shared" si="439"/>
        <v>0</v>
      </c>
      <c r="BYT221" s="363">
        <f t="shared" si="439"/>
        <v>0</v>
      </c>
      <c r="BYU221" s="363">
        <f t="shared" si="439"/>
        <v>0</v>
      </c>
      <c r="BYV221" s="363">
        <f t="shared" si="439"/>
        <v>0</v>
      </c>
      <c r="BYW221" s="363">
        <f t="shared" si="439"/>
        <v>0</v>
      </c>
      <c r="BYX221" s="363">
        <f t="shared" si="439"/>
        <v>0</v>
      </c>
      <c r="BYY221" s="363">
        <f t="shared" si="439"/>
        <v>0</v>
      </c>
      <c r="BYZ221" s="363">
        <f t="shared" si="439"/>
        <v>0</v>
      </c>
      <c r="BZA221" s="363">
        <f t="shared" si="439"/>
        <v>0</v>
      </c>
      <c r="BZB221" s="363">
        <f t="shared" si="439"/>
        <v>0</v>
      </c>
      <c r="BZC221" s="363">
        <f t="shared" si="439"/>
        <v>0</v>
      </c>
      <c r="BZD221" s="363">
        <f t="shared" si="439"/>
        <v>0</v>
      </c>
      <c r="BZE221" s="363">
        <f t="shared" si="439"/>
        <v>0</v>
      </c>
      <c r="BZF221" s="363">
        <f t="shared" si="439"/>
        <v>0</v>
      </c>
      <c r="BZG221" s="363">
        <f t="shared" si="439"/>
        <v>0</v>
      </c>
      <c r="BZH221" s="363">
        <f t="shared" si="439"/>
        <v>0</v>
      </c>
      <c r="BZI221" s="363">
        <f t="shared" si="439"/>
        <v>0</v>
      </c>
      <c r="BZJ221" s="363">
        <f t="shared" si="439"/>
        <v>0</v>
      </c>
      <c r="BZK221" s="363">
        <f t="shared" si="439"/>
        <v>0</v>
      </c>
      <c r="BZL221" s="363">
        <f t="shared" si="439"/>
        <v>0</v>
      </c>
      <c r="BZM221" s="363">
        <f t="shared" si="439"/>
        <v>0</v>
      </c>
      <c r="BZN221" s="363">
        <f t="shared" si="439"/>
        <v>0</v>
      </c>
      <c r="BZO221" s="363">
        <f t="shared" si="439"/>
        <v>0</v>
      </c>
      <c r="BZP221" s="363">
        <f t="shared" si="439"/>
        <v>0</v>
      </c>
      <c r="BZQ221" s="363">
        <f t="shared" si="439"/>
        <v>0</v>
      </c>
      <c r="BZR221" s="363">
        <f t="shared" si="439"/>
        <v>0</v>
      </c>
      <c r="BZS221" s="363">
        <f t="shared" si="439"/>
        <v>0</v>
      </c>
      <c r="BZT221" s="363">
        <f t="shared" si="439"/>
        <v>0</v>
      </c>
      <c r="BZU221" s="363">
        <f t="shared" si="439"/>
        <v>0</v>
      </c>
      <c r="BZV221" s="363">
        <f t="shared" si="439"/>
        <v>0</v>
      </c>
      <c r="BZW221" s="363">
        <f t="shared" ref="BZW221:CCH221" si="440">BZW48+BZW91+BZW135+BZW178</f>
        <v>0</v>
      </c>
      <c r="BZX221" s="363">
        <f t="shared" si="440"/>
        <v>0</v>
      </c>
      <c r="BZY221" s="363">
        <f t="shared" si="440"/>
        <v>0</v>
      </c>
      <c r="BZZ221" s="363">
        <f t="shared" si="440"/>
        <v>0</v>
      </c>
      <c r="CAA221" s="363">
        <f t="shared" si="440"/>
        <v>0</v>
      </c>
      <c r="CAB221" s="363">
        <f t="shared" si="440"/>
        <v>0</v>
      </c>
      <c r="CAC221" s="363">
        <f t="shared" si="440"/>
        <v>0</v>
      </c>
      <c r="CAD221" s="363">
        <f t="shared" si="440"/>
        <v>0</v>
      </c>
      <c r="CAE221" s="363">
        <f t="shared" si="440"/>
        <v>0</v>
      </c>
      <c r="CAF221" s="363">
        <f t="shared" si="440"/>
        <v>0</v>
      </c>
      <c r="CAG221" s="363">
        <f t="shared" si="440"/>
        <v>0</v>
      </c>
      <c r="CAH221" s="363">
        <f t="shared" si="440"/>
        <v>0</v>
      </c>
      <c r="CAI221" s="363">
        <f t="shared" si="440"/>
        <v>0</v>
      </c>
      <c r="CAJ221" s="363">
        <f t="shared" si="440"/>
        <v>0</v>
      </c>
      <c r="CAK221" s="363">
        <f t="shared" si="440"/>
        <v>0</v>
      </c>
      <c r="CAL221" s="363">
        <f t="shared" si="440"/>
        <v>0</v>
      </c>
      <c r="CAM221" s="363">
        <f t="shared" si="440"/>
        <v>0</v>
      </c>
      <c r="CAN221" s="363">
        <f t="shared" si="440"/>
        <v>0</v>
      </c>
      <c r="CAO221" s="363">
        <f t="shared" si="440"/>
        <v>0</v>
      </c>
      <c r="CAP221" s="363">
        <f t="shared" si="440"/>
        <v>0</v>
      </c>
      <c r="CAQ221" s="363">
        <f t="shared" si="440"/>
        <v>0</v>
      </c>
      <c r="CAR221" s="363">
        <f t="shared" si="440"/>
        <v>0</v>
      </c>
      <c r="CAS221" s="363">
        <f t="shared" si="440"/>
        <v>0</v>
      </c>
      <c r="CAT221" s="363">
        <f t="shared" si="440"/>
        <v>0</v>
      </c>
      <c r="CAU221" s="363">
        <f t="shared" si="440"/>
        <v>0</v>
      </c>
      <c r="CAV221" s="363">
        <f t="shared" si="440"/>
        <v>0</v>
      </c>
      <c r="CAW221" s="363">
        <f t="shared" si="440"/>
        <v>0</v>
      </c>
      <c r="CAX221" s="363">
        <f t="shared" si="440"/>
        <v>0</v>
      </c>
      <c r="CAY221" s="363">
        <f t="shared" si="440"/>
        <v>0</v>
      </c>
      <c r="CAZ221" s="363">
        <f t="shared" si="440"/>
        <v>0</v>
      </c>
      <c r="CBA221" s="363">
        <f t="shared" si="440"/>
        <v>0</v>
      </c>
      <c r="CBB221" s="363">
        <f t="shared" si="440"/>
        <v>0</v>
      </c>
      <c r="CBC221" s="363">
        <f t="shared" si="440"/>
        <v>0</v>
      </c>
      <c r="CBD221" s="363">
        <f t="shared" si="440"/>
        <v>0</v>
      </c>
      <c r="CBE221" s="363">
        <f t="shared" si="440"/>
        <v>0</v>
      </c>
      <c r="CBF221" s="363">
        <f t="shared" si="440"/>
        <v>0</v>
      </c>
      <c r="CBG221" s="363">
        <f t="shared" si="440"/>
        <v>0</v>
      </c>
      <c r="CBH221" s="363">
        <f t="shared" si="440"/>
        <v>0</v>
      </c>
      <c r="CBI221" s="363">
        <f t="shared" si="440"/>
        <v>0</v>
      </c>
      <c r="CBJ221" s="363">
        <f t="shared" si="440"/>
        <v>0</v>
      </c>
      <c r="CBK221" s="363">
        <f t="shared" si="440"/>
        <v>0</v>
      </c>
      <c r="CBL221" s="363">
        <f t="shared" si="440"/>
        <v>0</v>
      </c>
      <c r="CBM221" s="363">
        <f t="shared" si="440"/>
        <v>0</v>
      </c>
      <c r="CBN221" s="363">
        <f t="shared" si="440"/>
        <v>0</v>
      </c>
      <c r="CBO221" s="363">
        <f t="shared" si="440"/>
        <v>0</v>
      </c>
      <c r="CBP221" s="363">
        <f t="shared" si="440"/>
        <v>0</v>
      </c>
      <c r="CBQ221" s="363">
        <f t="shared" si="440"/>
        <v>0</v>
      </c>
      <c r="CBR221" s="363">
        <f t="shared" si="440"/>
        <v>0</v>
      </c>
      <c r="CBS221" s="363">
        <f t="shared" si="440"/>
        <v>0</v>
      </c>
      <c r="CBT221" s="363">
        <f t="shared" si="440"/>
        <v>0</v>
      </c>
      <c r="CBU221" s="363">
        <f t="shared" si="440"/>
        <v>0</v>
      </c>
      <c r="CBV221" s="363">
        <f t="shared" si="440"/>
        <v>0</v>
      </c>
      <c r="CBW221" s="363">
        <f t="shared" si="440"/>
        <v>0</v>
      </c>
      <c r="CBX221" s="363">
        <f t="shared" si="440"/>
        <v>0</v>
      </c>
      <c r="CBY221" s="363">
        <f t="shared" si="440"/>
        <v>0</v>
      </c>
      <c r="CBZ221" s="363">
        <f t="shared" si="440"/>
        <v>0</v>
      </c>
      <c r="CCA221" s="363">
        <f t="shared" si="440"/>
        <v>0</v>
      </c>
      <c r="CCB221" s="363">
        <f t="shared" si="440"/>
        <v>0</v>
      </c>
      <c r="CCC221" s="363">
        <f t="shared" si="440"/>
        <v>0</v>
      </c>
      <c r="CCD221" s="363">
        <f t="shared" si="440"/>
        <v>0</v>
      </c>
      <c r="CCE221" s="363">
        <f t="shared" si="440"/>
        <v>0</v>
      </c>
      <c r="CCF221" s="363">
        <f t="shared" si="440"/>
        <v>0</v>
      </c>
      <c r="CCG221" s="363">
        <f t="shared" si="440"/>
        <v>0</v>
      </c>
      <c r="CCH221" s="363">
        <f t="shared" si="440"/>
        <v>0</v>
      </c>
      <c r="CCI221" s="363">
        <f t="shared" ref="CCI221:CET221" si="441">CCI48+CCI91+CCI135+CCI178</f>
        <v>0</v>
      </c>
      <c r="CCJ221" s="363">
        <f t="shared" si="441"/>
        <v>0</v>
      </c>
      <c r="CCK221" s="363">
        <f t="shared" si="441"/>
        <v>0</v>
      </c>
      <c r="CCL221" s="363">
        <f t="shared" si="441"/>
        <v>0</v>
      </c>
      <c r="CCM221" s="363">
        <f t="shared" si="441"/>
        <v>0</v>
      </c>
      <c r="CCN221" s="363">
        <f t="shared" si="441"/>
        <v>0</v>
      </c>
      <c r="CCO221" s="363">
        <f t="shared" si="441"/>
        <v>0</v>
      </c>
      <c r="CCP221" s="363">
        <f t="shared" si="441"/>
        <v>0</v>
      </c>
      <c r="CCQ221" s="363">
        <f t="shared" si="441"/>
        <v>0</v>
      </c>
      <c r="CCR221" s="363">
        <f t="shared" si="441"/>
        <v>0</v>
      </c>
      <c r="CCS221" s="363">
        <f t="shared" si="441"/>
        <v>0</v>
      </c>
      <c r="CCT221" s="363">
        <f t="shared" si="441"/>
        <v>0</v>
      </c>
      <c r="CCU221" s="363">
        <f t="shared" si="441"/>
        <v>0</v>
      </c>
      <c r="CCV221" s="363">
        <f t="shared" si="441"/>
        <v>0</v>
      </c>
      <c r="CCW221" s="363">
        <f t="shared" si="441"/>
        <v>0</v>
      </c>
      <c r="CCX221" s="363">
        <f t="shared" si="441"/>
        <v>0</v>
      </c>
      <c r="CCY221" s="363">
        <f t="shared" si="441"/>
        <v>0</v>
      </c>
      <c r="CCZ221" s="363">
        <f t="shared" si="441"/>
        <v>0</v>
      </c>
      <c r="CDA221" s="363">
        <f t="shared" si="441"/>
        <v>0</v>
      </c>
      <c r="CDB221" s="363">
        <f t="shared" si="441"/>
        <v>0</v>
      </c>
      <c r="CDC221" s="363">
        <f t="shared" si="441"/>
        <v>0</v>
      </c>
      <c r="CDD221" s="363">
        <f t="shared" si="441"/>
        <v>0</v>
      </c>
      <c r="CDE221" s="363">
        <f t="shared" si="441"/>
        <v>0</v>
      </c>
      <c r="CDF221" s="363">
        <f t="shared" si="441"/>
        <v>0</v>
      </c>
      <c r="CDG221" s="363">
        <f t="shared" si="441"/>
        <v>0</v>
      </c>
      <c r="CDH221" s="363">
        <f t="shared" si="441"/>
        <v>0</v>
      </c>
      <c r="CDI221" s="363">
        <f t="shared" si="441"/>
        <v>0</v>
      </c>
      <c r="CDJ221" s="363">
        <f t="shared" si="441"/>
        <v>0</v>
      </c>
      <c r="CDK221" s="363">
        <f t="shared" si="441"/>
        <v>0</v>
      </c>
      <c r="CDL221" s="363">
        <f t="shared" si="441"/>
        <v>0</v>
      </c>
      <c r="CDM221" s="363">
        <f t="shared" si="441"/>
        <v>0</v>
      </c>
      <c r="CDN221" s="363">
        <f t="shared" si="441"/>
        <v>0</v>
      </c>
      <c r="CDO221" s="363">
        <f t="shared" si="441"/>
        <v>0</v>
      </c>
      <c r="CDP221" s="363">
        <f t="shared" si="441"/>
        <v>0</v>
      </c>
      <c r="CDQ221" s="363">
        <f t="shared" si="441"/>
        <v>0</v>
      </c>
      <c r="CDR221" s="363">
        <f t="shared" si="441"/>
        <v>0</v>
      </c>
      <c r="CDS221" s="363">
        <f t="shared" si="441"/>
        <v>0</v>
      </c>
      <c r="CDT221" s="363">
        <f t="shared" si="441"/>
        <v>0</v>
      </c>
      <c r="CDU221" s="363">
        <f t="shared" si="441"/>
        <v>0</v>
      </c>
      <c r="CDV221" s="363">
        <f t="shared" si="441"/>
        <v>0</v>
      </c>
      <c r="CDW221" s="363">
        <f t="shared" si="441"/>
        <v>0</v>
      </c>
      <c r="CDX221" s="363">
        <f t="shared" si="441"/>
        <v>0</v>
      </c>
      <c r="CDY221" s="363">
        <f t="shared" si="441"/>
        <v>0</v>
      </c>
      <c r="CDZ221" s="363">
        <f t="shared" si="441"/>
        <v>0</v>
      </c>
      <c r="CEA221" s="363">
        <f t="shared" si="441"/>
        <v>0</v>
      </c>
      <c r="CEB221" s="363">
        <f t="shared" si="441"/>
        <v>0</v>
      </c>
      <c r="CEC221" s="363">
        <f t="shared" si="441"/>
        <v>0</v>
      </c>
      <c r="CED221" s="363">
        <f t="shared" si="441"/>
        <v>0</v>
      </c>
      <c r="CEE221" s="363">
        <f t="shared" si="441"/>
        <v>0</v>
      </c>
      <c r="CEF221" s="363">
        <f t="shared" si="441"/>
        <v>0</v>
      </c>
      <c r="CEG221" s="363">
        <f t="shared" si="441"/>
        <v>0</v>
      </c>
      <c r="CEH221" s="363">
        <f t="shared" si="441"/>
        <v>0</v>
      </c>
      <c r="CEI221" s="363">
        <f t="shared" si="441"/>
        <v>0</v>
      </c>
      <c r="CEJ221" s="363">
        <f t="shared" si="441"/>
        <v>0</v>
      </c>
      <c r="CEK221" s="363">
        <f t="shared" si="441"/>
        <v>0</v>
      </c>
      <c r="CEL221" s="363">
        <f t="shared" si="441"/>
        <v>0</v>
      </c>
      <c r="CEM221" s="363">
        <f t="shared" si="441"/>
        <v>0</v>
      </c>
      <c r="CEN221" s="363">
        <f t="shared" si="441"/>
        <v>0</v>
      </c>
      <c r="CEO221" s="363">
        <f t="shared" si="441"/>
        <v>0</v>
      </c>
      <c r="CEP221" s="363">
        <f t="shared" si="441"/>
        <v>0</v>
      </c>
      <c r="CEQ221" s="363">
        <f t="shared" si="441"/>
        <v>0</v>
      </c>
      <c r="CER221" s="363">
        <f t="shared" si="441"/>
        <v>0</v>
      </c>
      <c r="CES221" s="363">
        <f t="shared" si="441"/>
        <v>0</v>
      </c>
      <c r="CET221" s="363">
        <f t="shared" si="441"/>
        <v>0</v>
      </c>
      <c r="CEU221" s="363">
        <f t="shared" ref="CEU221:CHF221" si="442">CEU48+CEU91+CEU135+CEU178</f>
        <v>0</v>
      </c>
      <c r="CEV221" s="363">
        <f t="shared" si="442"/>
        <v>0</v>
      </c>
      <c r="CEW221" s="363">
        <f t="shared" si="442"/>
        <v>0</v>
      </c>
      <c r="CEX221" s="363">
        <f t="shared" si="442"/>
        <v>0</v>
      </c>
      <c r="CEY221" s="363">
        <f t="shared" si="442"/>
        <v>0</v>
      </c>
      <c r="CEZ221" s="363">
        <f t="shared" si="442"/>
        <v>0</v>
      </c>
      <c r="CFA221" s="363">
        <f t="shared" si="442"/>
        <v>0</v>
      </c>
      <c r="CFB221" s="363">
        <f t="shared" si="442"/>
        <v>0</v>
      </c>
      <c r="CFC221" s="363">
        <f t="shared" si="442"/>
        <v>0</v>
      </c>
      <c r="CFD221" s="363">
        <f t="shared" si="442"/>
        <v>0</v>
      </c>
      <c r="CFE221" s="363">
        <f t="shared" si="442"/>
        <v>0</v>
      </c>
      <c r="CFF221" s="363">
        <f t="shared" si="442"/>
        <v>0</v>
      </c>
      <c r="CFG221" s="363">
        <f t="shared" si="442"/>
        <v>0</v>
      </c>
      <c r="CFH221" s="363">
        <f t="shared" si="442"/>
        <v>0</v>
      </c>
      <c r="CFI221" s="363">
        <f t="shared" si="442"/>
        <v>0</v>
      </c>
      <c r="CFJ221" s="363">
        <f t="shared" si="442"/>
        <v>0</v>
      </c>
      <c r="CFK221" s="363">
        <f t="shared" si="442"/>
        <v>0</v>
      </c>
      <c r="CFL221" s="363">
        <f t="shared" si="442"/>
        <v>0</v>
      </c>
      <c r="CFM221" s="363">
        <f t="shared" si="442"/>
        <v>0</v>
      </c>
      <c r="CFN221" s="363">
        <f t="shared" si="442"/>
        <v>0</v>
      </c>
      <c r="CFO221" s="363">
        <f t="shared" si="442"/>
        <v>0</v>
      </c>
      <c r="CFP221" s="363">
        <f t="shared" si="442"/>
        <v>0</v>
      </c>
      <c r="CFQ221" s="363">
        <f t="shared" si="442"/>
        <v>0</v>
      </c>
      <c r="CFR221" s="363">
        <f t="shared" si="442"/>
        <v>0</v>
      </c>
      <c r="CFS221" s="363">
        <f t="shared" si="442"/>
        <v>0</v>
      </c>
      <c r="CFT221" s="363">
        <f t="shared" si="442"/>
        <v>0</v>
      </c>
      <c r="CFU221" s="363">
        <f t="shared" si="442"/>
        <v>0</v>
      </c>
      <c r="CFV221" s="363">
        <f t="shared" si="442"/>
        <v>0</v>
      </c>
      <c r="CFW221" s="363">
        <f t="shared" si="442"/>
        <v>0</v>
      </c>
      <c r="CFX221" s="363">
        <f t="shared" si="442"/>
        <v>0</v>
      </c>
      <c r="CFY221" s="363">
        <f t="shared" si="442"/>
        <v>0</v>
      </c>
      <c r="CFZ221" s="363">
        <f t="shared" si="442"/>
        <v>0</v>
      </c>
      <c r="CGA221" s="363">
        <f t="shared" si="442"/>
        <v>0</v>
      </c>
      <c r="CGB221" s="363">
        <f t="shared" si="442"/>
        <v>0</v>
      </c>
      <c r="CGC221" s="363">
        <f t="shared" si="442"/>
        <v>0</v>
      </c>
      <c r="CGD221" s="363">
        <f t="shared" si="442"/>
        <v>0</v>
      </c>
      <c r="CGE221" s="363">
        <f t="shared" si="442"/>
        <v>0</v>
      </c>
      <c r="CGF221" s="363">
        <f t="shared" si="442"/>
        <v>0</v>
      </c>
      <c r="CGG221" s="363">
        <f t="shared" si="442"/>
        <v>0</v>
      </c>
      <c r="CGH221" s="363">
        <f t="shared" si="442"/>
        <v>0</v>
      </c>
      <c r="CGI221" s="363">
        <f t="shared" si="442"/>
        <v>0</v>
      </c>
      <c r="CGJ221" s="363">
        <f t="shared" si="442"/>
        <v>0</v>
      </c>
      <c r="CGK221" s="363">
        <f t="shared" si="442"/>
        <v>0</v>
      </c>
      <c r="CGL221" s="363">
        <f t="shared" si="442"/>
        <v>0</v>
      </c>
      <c r="CGM221" s="363">
        <f t="shared" si="442"/>
        <v>0</v>
      </c>
      <c r="CGN221" s="363">
        <f t="shared" si="442"/>
        <v>0</v>
      </c>
      <c r="CGO221" s="363">
        <f t="shared" si="442"/>
        <v>0</v>
      </c>
      <c r="CGP221" s="363">
        <f t="shared" si="442"/>
        <v>0</v>
      </c>
      <c r="CGQ221" s="363">
        <f t="shared" si="442"/>
        <v>0</v>
      </c>
      <c r="CGR221" s="363">
        <f t="shared" si="442"/>
        <v>0</v>
      </c>
      <c r="CGS221" s="363">
        <f t="shared" si="442"/>
        <v>0</v>
      </c>
      <c r="CGT221" s="363">
        <f t="shared" si="442"/>
        <v>0</v>
      </c>
      <c r="CGU221" s="363">
        <f t="shared" si="442"/>
        <v>0</v>
      </c>
      <c r="CGV221" s="363">
        <f t="shared" si="442"/>
        <v>0</v>
      </c>
      <c r="CGW221" s="363">
        <f t="shared" si="442"/>
        <v>0</v>
      </c>
      <c r="CGX221" s="363">
        <f t="shared" si="442"/>
        <v>0</v>
      </c>
      <c r="CGY221" s="363">
        <f t="shared" si="442"/>
        <v>0</v>
      </c>
      <c r="CGZ221" s="363">
        <f t="shared" si="442"/>
        <v>0</v>
      </c>
      <c r="CHA221" s="363">
        <f t="shared" si="442"/>
        <v>0</v>
      </c>
      <c r="CHB221" s="363">
        <f t="shared" si="442"/>
        <v>0</v>
      </c>
      <c r="CHC221" s="363">
        <f t="shared" si="442"/>
        <v>0</v>
      </c>
      <c r="CHD221" s="363">
        <f t="shared" si="442"/>
        <v>0</v>
      </c>
      <c r="CHE221" s="363">
        <f t="shared" si="442"/>
        <v>0</v>
      </c>
      <c r="CHF221" s="363">
        <f t="shared" si="442"/>
        <v>0</v>
      </c>
      <c r="CHG221" s="363">
        <f t="shared" ref="CHG221:CJR221" si="443">CHG48+CHG91+CHG135+CHG178</f>
        <v>0</v>
      </c>
      <c r="CHH221" s="363">
        <f t="shared" si="443"/>
        <v>0</v>
      </c>
      <c r="CHI221" s="363">
        <f t="shared" si="443"/>
        <v>0</v>
      </c>
      <c r="CHJ221" s="363">
        <f t="shared" si="443"/>
        <v>0</v>
      </c>
      <c r="CHK221" s="363">
        <f t="shared" si="443"/>
        <v>0</v>
      </c>
      <c r="CHL221" s="363">
        <f t="shared" si="443"/>
        <v>0</v>
      </c>
      <c r="CHM221" s="363">
        <f t="shared" si="443"/>
        <v>0</v>
      </c>
      <c r="CHN221" s="363">
        <f t="shared" si="443"/>
        <v>0</v>
      </c>
      <c r="CHO221" s="363">
        <f t="shared" si="443"/>
        <v>0</v>
      </c>
      <c r="CHP221" s="363">
        <f t="shared" si="443"/>
        <v>0</v>
      </c>
      <c r="CHQ221" s="363">
        <f t="shared" si="443"/>
        <v>0</v>
      </c>
      <c r="CHR221" s="363">
        <f t="shared" si="443"/>
        <v>0</v>
      </c>
      <c r="CHS221" s="363">
        <f t="shared" si="443"/>
        <v>0</v>
      </c>
      <c r="CHT221" s="363">
        <f t="shared" si="443"/>
        <v>0</v>
      </c>
      <c r="CHU221" s="363">
        <f t="shared" si="443"/>
        <v>0</v>
      </c>
      <c r="CHV221" s="363">
        <f t="shared" si="443"/>
        <v>0</v>
      </c>
      <c r="CHW221" s="363">
        <f t="shared" si="443"/>
        <v>0</v>
      </c>
      <c r="CHX221" s="363">
        <f t="shared" si="443"/>
        <v>0</v>
      </c>
      <c r="CHY221" s="363">
        <f t="shared" si="443"/>
        <v>0</v>
      </c>
      <c r="CHZ221" s="363">
        <f t="shared" si="443"/>
        <v>0</v>
      </c>
      <c r="CIA221" s="363">
        <f t="shared" si="443"/>
        <v>0</v>
      </c>
      <c r="CIB221" s="363">
        <f t="shared" si="443"/>
        <v>0</v>
      </c>
      <c r="CIC221" s="363">
        <f t="shared" si="443"/>
        <v>0</v>
      </c>
      <c r="CID221" s="363">
        <f t="shared" si="443"/>
        <v>0</v>
      </c>
      <c r="CIE221" s="363">
        <f t="shared" si="443"/>
        <v>0</v>
      </c>
      <c r="CIF221" s="363">
        <f t="shared" si="443"/>
        <v>0</v>
      </c>
      <c r="CIG221" s="363">
        <f t="shared" si="443"/>
        <v>0</v>
      </c>
      <c r="CIH221" s="363">
        <f t="shared" si="443"/>
        <v>0</v>
      </c>
      <c r="CII221" s="363">
        <f t="shared" si="443"/>
        <v>0</v>
      </c>
      <c r="CIJ221" s="363">
        <f t="shared" si="443"/>
        <v>0</v>
      </c>
      <c r="CIK221" s="363">
        <f t="shared" si="443"/>
        <v>0</v>
      </c>
      <c r="CIL221" s="363">
        <f t="shared" si="443"/>
        <v>0</v>
      </c>
      <c r="CIM221" s="363">
        <f t="shared" si="443"/>
        <v>0</v>
      </c>
      <c r="CIN221" s="363">
        <f t="shared" si="443"/>
        <v>0</v>
      </c>
      <c r="CIO221" s="363">
        <f t="shared" si="443"/>
        <v>0</v>
      </c>
      <c r="CIP221" s="363">
        <f t="shared" si="443"/>
        <v>0</v>
      </c>
      <c r="CIQ221" s="363">
        <f t="shared" si="443"/>
        <v>0</v>
      </c>
      <c r="CIR221" s="363">
        <f t="shared" si="443"/>
        <v>0</v>
      </c>
      <c r="CIS221" s="363">
        <f t="shared" si="443"/>
        <v>0</v>
      </c>
      <c r="CIT221" s="363">
        <f t="shared" si="443"/>
        <v>0</v>
      </c>
      <c r="CIU221" s="363">
        <f t="shared" si="443"/>
        <v>0</v>
      </c>
      <c r="CIV221" s="363">
        <f t="shared" si="443"/>
        <v>0</v>
      </c>
      <c r="CIW221" s="363">
        <f t="shared" si="443"/>
        <v>0</v>
      </c>
      <c r="CIX221" s="363">
        <f t="shared" si="443"/>
        <v>0</v>
      </c>
      <c r="CIY221" s="363">
        <f t="shared" si="443"/>
        <v>0</v>
      </c>
      <c r="CIZ221" s="363">
        <f t="shared" si="443"/>
        <v>0</v>
      </c>
      <c r="CJA221" s="363">
        <f t="shared" si="443"/>
        <v>0</v>
      </c>
      <c r="CJB221" s="363">
        <f t="shared" si="443"/>
        <v>0</v>
      </c>
      <c r="CJC221" s="363">
        <f t="shared" si="443"/>
        <v>0</v>
      </c>
      <c r="CJD221" s="363">
        <f t="shared" si="443"/>
        <v>0</v>
      </c>
      <c r="CJE221" s="363">
        <f t="shared" si="443"/>
        <v>0</v>
      </c>
      <c r="CJF221" s="363">
        <f t="shared" si="443"/>
        <v>0</v>
      </c>
      <c r="CJG221" s="363">
        <f t="shared" si="443"/>
        <v>0</v>
      </c>
      <c r="CJH221" s="363">
        <f t="shared" si="443"/>
        <v>0</v>
      </c>
      <c r="CJI221" s="363">
        <f t="shared" si="443"/>
        <v>0</v>
      </c>
      <c r="CJJ221" s="363">
        <f t="shared" si="443"/>
        <v>0</v>
      </c>
      <c r="CJK221" s="363">
        <f t="shared" si="443"/>
        <v>0</v>
      </c>
      <c r="CJL221" s="363">
        <f t="shared" si="443"/>
        <v>0</v>
      </c>
      <c r="CJM221" s="363">
        <f t="shared" si="443"/>
        <v>0</v>
      </c>
      <c r="CJN221" s="363">
        <f t="shared" si="443"/>
        <v>0</v>
      </c>
      <c r="CJO221" s="363">
        <f t="shared" si="443"/>
        <v>0</v>
      </c>
      <c r="CJP221" s="363">
        <f t="shared" si="443"/>
        <v>0</v>
      </c>
      <c r="CJQ221" s="363">
        <f t="shared" si="443"/>
        <v>0</v>
      </c>
      <c r="CJR221" s="363">
        <f t="shared" si="443"/>
        <v>0</v>
      </c>
      <c r="CJS221" s="363">
        <f t="shared" ref="CJS221:CMD221" si="444">CJS48+CJS91+CJS135+CJS178</f>
        <v>0</v>
      </c>
      <c r="CJT221" s="363">
        <f t="shared" si="444"/>
        <v>0</v>
      </c>
      <c r="CJU221" s="363">
        <f t="shared" si="444"/>
        <v>0</v>
      </c>
      <c r="CJV221" s="363">
        <f t="shared" si="444"/>
        <v>0</v>
      </c>
      <c r="CJW221" s="363">
        <f t="shared" si="444"/>
        <v>0</v>
      </c>
      <c r="CJX221" s="363">
        <f t="shared" si="444"/>
        <v>0</v>
      </c>
      <c r="CJY221" s="363">
        <f t="shared" si="444"/>
        <v>0</v>
      </c>
      <c r="CJZ221" s="363">
        <f t="shared" si="444"/>
        <v>0</v>
      </c>
      <c r="CKA221" s="363">
        <f t="shared" si="444"/>
        <v>0</v>
      </c>
      <c r="CKB221" s="363">
        <f t="shared" si="444"/>
        <v>0</v>
      </c>
      <c r="CKC221" s="363">
        <f t="shared" si="444"/>
        <v>0</v>
      </c>
      <c r="CKD221" s="363">
        <f t="shared" si="444"/>
        <v>0</v>
      </c>
      <c r="CKE221" s="363">
        <f t="shared" si="444"/>
        <v>0</v>
      </c>
      <c r="CKF221" s="363">
        <f t="shared" si="444"/>
        <v>0</v>
      </c>
      <c r="CKG221" s="363">
        <f t="shared" si="444"/>
        <v>0</v>
      </c>
      <c r="CKH221" s="363">
        <f t="shared" si="444"/>
        <v>0</v>
      </c>
      <c r="CKI221" s="363">
        <f t="shared" si="444"/>
        <v>0</v>
      </c>
      <c r="CKJ221" s="363">
        <f t="shared" si="444"/>
        <v>0</v>
      </c>
      <c r="CKK221" s="363">
        <f t="shared" si="444"/>
        <v>0</v>
      </c>
      <c r="CKL221" s="363">
        <f t="shared" si="444"/>
        <v>0</v>
      </c>
      <c r="CKM221" s="363">
        <f t="shared" si="444"/>
        <v>0</v>
      </c>
      <c r="CKN221" s="363">
        <f t="shared" si="444"/>
        <v>0</v>
      </c>
      <c r="CKO221" s="363">
        <f t="shared" si="444"/>
        <v>0</v>
      </c>
      <c r="CKP221" s="363">
        <f t="shared" si="444"/>
        <v>0</v>
      </c>
      <c r="CKQ221" s="363">
        <f t="shared" si="444"/>
        <v>0</v>
      </c>
      <c r="CKR221" s="363">
        <f t="shared" si="444"/>
        <v>0</v>
      </c>
      <c r="CKS221" s="363">
        <f t="shared" si="444"/>
        <v>0</v>
      </c>
      <c r="CKT221" s="363">
        <f t="shared" si="444"/>
        <v>0</v>
      </c>
      <c r="CKU221" s="363">
        <f t="shared" si="444"/>
        <v>0</v>
      </c>
      <c r="CKV221" s="363">
        <f t="shared" si="444"/>
        <v>0</v>
      </c>
      <c r="CKW221" s="363">
        <f t="shared" si="444"/>
        <v>0</v>
      </c>
      <c r="CKX221" s="363">
        <f t="shared" si="444"/>
        <v>0</v>
      </c>
      <c r="CKY221" s="363">
        <f t="shared" si="444"/>
        <v>0</v>
      </c>
      <c r="CKZ221" s="363">
        <f t="shared" si="444"/>
        <v>0</v>
      </c>
      <c r="CLA221" s="363">
        <f t="shared" si="444"/>
        <v>0</v>
      </c>
      <c r="CLB221" s="363">
        <f t="shared" si="444"/>
        <v>0</v>
      </c>
      <c r="CLC221" s="363">
        <f t="shared" si="444"/>
        <v>0</v>
      </c>
      <c r="CLD221" s="363">
        <f t="shared" si="444"/>
        <v>0</v>
      </c>
      <c r="CLE221" s="363">
        <f t="shared" si="444"/>
        <v>0</v>
      </c>
      <c r="CLF221" s="363">
        <f t="shared" si="444"/>
        <v>0</v>
      </c>
      <c r="CLG221" s="363">
        <f t="shared" si="444"/>
        <v>0</v>
      </c>
      <c r="CLH221" s="363">
        <f t="shared" si="444"/>
        <v>0</v>
      </c>
      <c r="CLI221" s="363">
        <f t="shared" si="444"/>
        <v>0</v>
      </c>
      <c r="CLJ221" s="363">
        <f t="shared" si="444"/>
        <v>0</v>
      </c>
      <c r="CLK221" s="363">
        <f t="shared" si="444"/>
        <v>0</v>
      </c>
      <c r="CLL221" s="363">
        <f t="shared" si="444"/>
        <v>0</v>
      </c>
      <c r="CLM221" s="363">
        <f t="shared" si="444"/>
        <v>0</v>
      </c>
      <c r="CLN221" s="363">
        <f t="shared" si="444"/>
        <v>0</v>
      </c>
      <c r="CLO221" s="363">
        <f t="shared" si="444"/>
        <v>0</v>
      </c>
      <c r="CLP221" s="363">
        <f t="shared" si="444"/>
        <v>0</v>
      </c>
      <c r="CLQ221" s="363">
        <f t="shared" si="444"/>
        <v>0</v>
      </c>
      <c r="CLR221" s="363">
        <f t="shared" si="444"/>
        <v>0</v>
      </c>
      <c r="CLS221" s="363">
        <f t="shared" si="444"/>
        <v>0</v>
      </c>
      <c r="CLT221" s="363">
        <f t="shared" si="444"/>
        <v>0</v>
      </c>
      <c r="CLU221" s="363">
        <f t="shared" si="444"/>
        <v>0</v>
      </c>
      <c r="CLV221" s="363">
        <f t="shared" si="444"/>
        <v>0</v>
      </c>
      <c r="CLW221" s="363">
        <f t="shared" si="444"/>
        <v>0</v>
      </c>
      <c r="CLX221" s="363">
        <f t="shared" si="444"/>
        <v>0</v>
      </c>
      <c r="CLY221" s="363">
        <f t="shared" si="444"/>
        <v>0</v>
      </c>
      <c r="CLZ221" s="363">
        <f t="shared" si="444"/>
        <v>0</v>
      </c>
      <c r="CMA221" s="363">
        <f t="shared" si="444"/>
        <v>0</v>
      </c>
      <c r="CMB221" s="363">
        <f t="shared" si="444"/>
        <v>0</v>
      </c>
      <c r="CMC221" s="363">
        <f t="shared" si="444"/>
        <v>0</v>
      </c>
      <c r="CMD221" s="363">
        <f t="shared" si="444"/>
        <v>0</v>
      </c>
      <c r="CME221" s="363">
        <f t="shared" ref="CME221:COP221" si="445">CME48+CME91+CME135+CME178</f>
        <v>0</v>
      </c>
      <c r="CMF221" s="363">
        <f t="shared" si="445"/>
        <v>0</v>
      </c>
      <c r="CMG221" s="363">
        <f t="shared" si="445"/>
        <v>0</v>
      </c>
      <c r="CMH221" s="363">
        <f t="shared" si="445"/>
        <v>0</v>
      </c>
      <c r="CMI221" s="363">
        <f t="shared" si="445"/>
        <v>0</v>
      </c>
      <c r="CMJ221" s="363">
        <f t="shared" si="445"/>
        <v>0</v>
      </c>
      <c r="CMK221" s="363">
        <f t="shared" si="445"/>
        <v>0</v>
      </c>
      <c r="CML221" s="363">
        <f t="shared" si="445"/>
        <v>0</v>
      </c>
      <c r="CMM221" s="363">
        <f t="shared" si="445"/>
        <v>0</v>
      </c>
      <c r="CMN221" s="363">
        <f t="shared" si="445"/>
        <v>0</v>
      </c>
      <c r="CMO221" s="363">
        <f t="shared" si="445"/>
        <v>0</v>
      </c>
      <c r="CMP221" s="363">
        <f t="shared" si="445"/>
        <v>0</v>
      </c>
      <c r="CMQ221" s="363">
        <f t="shared" si="445"/>
        <v>0</v>
      </c>
      <c r="CMR221" s="363">
        <f t="shared" si="445"/>
        <v>0</v>
      </c>
      <c r="CMS221" s="363">
        <f t="shared" si="445"/>
        <v>0</v>
      </c>
      <c r="CMT221" s="363">
        <f t="shared" si="445"/>
        <v>0</v>
      </c>
      <c r="CMU221" s="363">
        <f t="shared" si="445"/>
        <v>0</v>
      </c>
      <c r="CMV221" s="363">
        <f t="shared" si="445"/>
        <v>0</v>
      </c>
      <c r="CMW221" s="363">
        <f t="shared" si="445"/>
        <v>0</v>
      </c>
      <c r="CMX221" s="363">
        <f t="shared" si="445"/>
        <v>0</v>
      </c>
      <c r="CMY221" s="363">
        <f t="shared" si="445"/>
        <v>0</v>
      </c>
      <c r="CMZ221" s="363">
        <f t="shared" si="445"/>
        <v>0</v>
      </c>
      <c r="CNA221" s="363">
        <f t="shared" si="445"/>
        <v>0</v>
      </c>
      <c r="CNB221" s="363">
        <f t="shared" si="445"/>
        <v>0</v>
      </c>
      <c r="CNC221" s="363">
        <f t="shared" si="445"/>
        <v>0</v>
      </c>
      <c r="CND221" s="363">
        <f t="shared" si="445"/>
        <v>0</v>
      </c>
      <c r="CNE221" s="363">
        <f t="shared" si="445"/>
        <v>0</v>
      </c>
      <c r="CNF221" s="363">
        <f t="shared" si="445"/>
        <v>0</v>
      </c>
      <c r="CNG221" s="363">
        <f t="shared" si="445"/>
        <v>0</v>
      </c>
      <c r="CNH221" s="363">
        <f t="shared" si="445"/>
        <v>0</v>
      </c>
      <c r="CNI221" s="363">
        <f t="shared" si="445"/>
        <v>0</v>
      </c>
      <c r="CNJ221" s="363">
        <f t="shared" si="445"/>
        <v>0</v>
      </c>
      <c r="CNK221" s="363">
        <f t="shared" si="445"/>
        <v>0</v>
      </c>
      <c r="CNL221" s="363">
        <f t="shared" si="445"/>
        <v>0</v>
      </c>
      <c r="CNM221" s="363">
        <f t="shared" si="445"/>
        <v>0</v>
      </c>
      <c r="CNN221" s="363">
        <f t="shared" si="445"/>
        <v>0</v>
      </c>
      <c r="CNO221" s="363">
        <f t="shared" si="445"/>
        <v>0</v>
      </c>
      <c r="CNP221" s="363">
        <f t="shared" si="445"/>
        <v>0</v>
      </c>
      <c r="CNQ221" s="363">
        <f t="shared" si="445"/>
        <v>0</v>
      </c>
      <c r="CNR221" s="363">
        <f t="shared" si="445"/>
        <v>0</v>
      </c>
      <c r="CNS221" s="363">
        <f t="shared" si="445"/>
        <v>0</v>
      </c>
      <c r="CNT221" s="363">
        <f t="shared" si="445"/>
        <v>0</v>
      </c>
      <c r="CNU221" s="363">
        <f t="shared" si="445"/>
        <v>0</v>
      </c>
      <c r="CNV221" s="363">
        <f t="shared" si="445"/>
        <v>0</v>
      </c>
      <c r="CNW221" s="363">
        <f t="shared" si="445"/>
        <v>0</v>
      </c>
      <c r="CNX221" s="363">
        <f t="shared" si="445"/>
        <v>0</v>
      </c>
      <c r="CNY221" s="363">
        <f t="shared" si="445"/>
        <v>0</v>
      </c>
      <c r="CNZ221" s="363">
        <f t="shared" si="445"/>
        <v>0</v>
      </c>
      <c r="COA221" s="363">
        <f t="shared" si="445"/>
        <v>0</v>
      </c>
      <c r="COB221" s="363">
        <f t="shared" si="445"/>
        <v>0</v>
      </c>
      <c r="COC221" s="363">
        <f t="shared" si="445"/>
        <v>0</v>
      </c>
      <c r="COD221" s="363">
        <f t="shared" si="445"/>
        <v>0</v>
      </c>
      <c r="COE221" s="363">
        <f t="shared" si="445"/>
        <v>0</v>
      </c>
      <c r="COF221" s="363">
        <f t="shared" si="445"/>
        <v>0</v>
      </c>
      <c r="COG221" s="363">
        <f t="shared" si="445"/>
        <v>0</v>
      </c>
      <c r="COH221" s="363">
        <f t="shared" si="445"/>
        <v>0</v>
      </c>
      <c r="COI221" s="363">
        <f t="shared" si="445"/>
        <v>0</v>
      </c>
      <c r="COJ221" s="363">
        <f t="shared" si="445"/>
        <v>0</v>
      </c>
      <c r="COK221" s="363">
        <f t="shared" si="445"/>
        <v>0</v>
      </c>
      <c r="COL221" s="363">
        <f t="shared" si="445"/>
        <v>0</v>
      </c>
      <c r="COM221" s="363">
        <f t="shared" si="445"/>
        <v>0</v>
      </c>
      <c r="CON221" s="363">
        <f t="shared" si="445"/>
        <v>0</v>
      </c>
      <c r="COO221" s="363">
        <f t="shared" si="445"/>
        <v>0</v>
      </c>
      <c r="COP221" s="363">
        <f t="shared" si="445"/>
        <v>0</v>
      </c>
      <c r="COQ221" s="363">
        <f t="shared" ref="COQ221:CRB221" si="446">COQ48+COQ91+COQ135+COQ178</f>
        <v>0</v>
      </c>
      <c r="COR221" s="363">
        <f t="shared" si="446"/>
        <v>0</v>
      </c>
      <c r="COS221" s="363">
        <f t="shared" si="446"/>
        <v>0</v>
      </c>
      <c r="COT221" s="363">
        <f t="shared" si="446"/>
        <v>0</v>
      </c>
      <c r="COU221" s="363">
        <f t="shared" si="446"/>
        <v>0</v>
      </c>
      <c r="COV221" s="363">
        <f t="shared" si="446"/>
        <v>0</v>
      </c>
      <c r="COW221" s="363">
        <f t="shared" si="446"/>
        <v>0</v>
      </c>
      <c r="COX221" s="363">
        <f t="shared" si="446"/>
        <v>0</v>
      </c>
      <c r="COY221" s="363">
        <f t="shared" si="446"/>
        <v>0</v>
      </c>
      <c r="COZ221" s="363">
        <f t="shared" si="446"/>
        <v>0</v>
      </c>
      <c r="CPA221" s="363">
        <f t="shared" si="446"/>
        <v>0</v>
      </c>
      <c r="CPB221" s="363">
        <f t="shared" si="446"/>
        <v>0</v>
      </c>
      <c r="CPC221" s="363">
        <f t="shared" si="446"/>
        <v>0</v>
      </c>
      <c r="CPD221" s="363">
        <f t="shared" si="446"/>
        <v>0</v>
      </c>
      <c r="CPE221" s="363">
        <f t="shared" si="446"/>
        <v>0</v>
      </c>
      <c r="CPF221" s="363">
        <f t="shared" si="446"/>
        <v>0</v>
      </c>
      <c r="CPG221" s="363">
        <f t="shared" si="446"/>
        <v>0</v>
      </c>
      <c r="CPH221" s="363">
        <f t="shared" si="446"/>
        <v>0</v>
      </c>
      <c r="CPI221" s="363">
        <f t="shared" si="446"/>
        <v>0</v>
      </c>
      <c r="CPJ221" s="363">
        <f t="shared" si="446"/>
        <v>0</v>
      </c>
      <c r="CPK221" s="363">
        <f t="shared" si="446"/>
        <v>0</v>
      </c>
      <c r="CPL221" s="363">
        <f t="shared" si="446"/>
        <v>0</v>
      </c>
      <c r="CPM221" s="363">
        <f t="shared" si="446"/>
        <v>0</v>
      </c>
      <c r="CPN221" s="363">
        <f t="shared" si="446"/>
        <v>0</v>
      </c>
      <c r="CPO221" s="363">
        <f t="shared" si="446"/>
        <v>0</v>
      </c>
      <c r="CPP221" s="363">
        <f t="shared" si="446"/>
        <v>0</v>
      </c>
      <c r="CPQ221" s="363">
        <f t="shared" si="446"/>
        <v>0</v>
      </c>
      <c r="CPR221" s="363">
        <f t="shared" si="446"/>
        <v>0</v>
      </c>
      <c r="CPS221" s="363">
        <f t="shared" si="446"/>
        <v>0</v>
      </c>
      <c r="CPT221" s="363">
        <f t="shared" si="446"/>
        <v>0</v>
      </c>
      <c r="CPU221" s="363">
        <f t="shared" si="446"/>
        <v>0</v>
      </c>
      <c r="CPV221" s="363">
        <f t="shared" si="446"/>
        <v>0</v>
      </c>
      <c r="CPW221" s="363">
        <f t="shared" si="446"/>
        <v>0</v>
      </c>
      <c r="CPX221" s="363">
        <f t="shared" si="446"/>
        <v>0</v>
      </c>
      <c r="CPY221" s="363">
        <f t="shared" si="446"/>
        <v>0</v>
      </c>
      <c r="CPZ221" s="363">
        <f t="shared" si="446"/>
        <v>0</v>
      </c>
      <c r="CQA221" s="363">
        <f t="shared" si="446"/>
        <v>0</v>
      </c>
      <c r="CQB221" s="363">
        <f t="shared" si="446"/>
        <v>0</v>
      </c>
      <c r="CQC221" s="363">
        <f t="shared" si="446"/>
        <v>0</v>
      </c>
      <c r="CQD221" s="363">
        <f t="shared" si="446"/>
        <v>0</v>
      </c>
      <c r="CQE221" s="363">
        <f t="shared" si="446"/>
        <v>0</v>
      </c>
      <c r="CQF221" s="363">
        <f t="shared" si="446"/>
        <v>0</v>
      </c>
      <c r="CQG221" s="363">
        <f t="shared" si="446"/>
        <v>0</v>
      </c>
      <c r="CQH221" s="363">
        <f t="shared" si="446"/>
        <v>0</v>
      </c>
      <c r="CQI221" s="363">
        <f t="shared" si="446"/>
        <v>0</v>
      </c>
      <c r="CQJ221" s="363">
        <f t="shared" si="446"/>
        <v>0</v>
      </c>
      <c r="CQK221" s="363">
        <f t="shared" si="446"/>
        <v>0</v>
      </c>
      <c r="CQL221" s="363">
        <f t="shared" si="446"/>
        <v>0</v>
      </c>
      <c r="CQM221" s="363">
        <f t="shared" si="446"/>
        <v>0</v>
      </c>
      <c r="CQN221" s="363">
        <f t="shared" si="446"/>
        <v>0</v>
      </c>
      <c r="CQO221" s="363">
        <f t="shared" si="446"/>
        <v>0</v>
      </c>
      <c r="CQP221" s="363">
        <f t="shared" si="446"/>
        <v>0</v>
      </c>
      <c r="CQQ221" s="363">
        <f t="shared" si="446"/>
        <v>0</v>
      </c>
      <c r="CQR221" s="363">
        <f t="shared" si="446"/>
        <v>0</v>
      </c>
      <c r="CQS221" s="363">
        <f t="shared" si="446"/>
        <v>0</v>
      </c>
      <c r="CQT221" s="363">
        <f t="shared" si="446"/>
        <v>0</v>
      </c>
      <c r="CQU221" s="363">
        <f t="shared" si="446"/>
        <v>0</v>
      </c>
      <c r="CQV221" s="363">
        <f t="shared" si="446"/>
        <v>0</v>
      </c>
      <c r="CQW221" s="363">
        <f t="shared" si="446"/>
        <v>0</v>
      </c>
      <c r="CQX221" s="363">
        <f t="shared" si="446"/>
        <v>0</v>
      </c>
      <c r="CQY221" s="363">
        <f t="shared" si="446"/>
        <v>0</v>
      </c>
      <c r="CQZ221" s="363">
        <f t="shared" si="446"/>
        <v>0</v>
      </c>
      <c r="CRA221" s="363">
        <f t="shared" si="446"/>
        <v>0</v>
      </c>
      <c r="CRB221" s="363">
        <f t="shared" si="446"/>
        <v>0</v>
      </c>
      <c r="CRC221" s="363">
        <f t="shared" ref="CRC221:CTN221" si="447">CRC48+CRC91+CRC135+CRC178</f>
        <v>0</v>
      </c>
      <c r="CRD221" s="363">
        <f t="shared" si="447"/>
        <v>0</v>
      </c>
      <c r="CRE221" s="363">
        <f t="shared" si="447"/>
        <v>0</v>
      </c>
      <c r="CRF221" s="363">
        <f t="shared" si="447"/>
        <v>0</v>
      </c>
      <c r="CRG221" s="363">
        <f t="shared" si="447"/>
        <v>0</v>
      </c>
      <c r="CRH221" s="363">
        <f t="shared" si="447"/>
        <v>0</v>
      </c>
      <c r="CRI221" s="363">
        <f t="shared" si="447"/>
        <v>0</v>
      </c>
      <c r="CRJ221" s="363">
        <f t="shared" si="447"/>
        <v>0</v>
      </c>
      <c r="CRK221" s="363">
        <f t="shared" si="447"/>
        <v>0</v>
      </c>
      <c r="CRL221" s="363">
        <f t="shared" si="447"/>
        <v>0</v>
      </c>
      <c r="CRM221" s="363">
        <f t="shared" si="447"/>
        <v>0</v>
      </c>
      <c r="CRN221" s="363">
        <f t="shared" si="447"/>
        <v>0</v>
      </c>
      <c r="CRO221" s="363">
        <f t="shared" si="447"/>
        <v>0</v>
      </c>
      <c r="CRP221" s="363">
        <f t="shared" si="447"/>
        <v>0</v>
      </c>
      <c r="CRQ221" s="363">
        <f t="shared" si="447"/>
        <v>0</v>
      </c>
      <c r="CRR221" s="363">
        <f t="shared" si="447"/>
        <v>0</v>
      </c>
      <c r="CRS221" s="363">
        <f t="shared" si="447"/>
        <v>0</v>
      </c>
      <c r="CRT221" s="363">
        <f t="shared" si="447"/>
        <v>0</v>
      </c>
      <c r="CRU221" s="363">
        <f t="shared" si="447"/>
        <v>0</v>
      </c>
      <c r="CRV221" s="363">
        <f t="shared" si="447"/>
        <v>0</v>
      </c>
      <c r="CRW221" s="363">
        <f t="shared" si="447"/>
        <v>0</v>
      </c>
      <c r="CRX221" s="363">
        <f t="shared" si="447"/>
        <v>0</v>
      </c>
      <c r="CRY221" s="363">
        <f t="shared" si="447"/>
        <v>0</v>
      </c>
      <c r="CRZ221" s="363">
        <f t="shared" si="447"/>
        <v>0</v>
      </c>
      <c r="CSA221" s="363">
        <f t="shared" si="447"/>
        <v>0</v>
      </c>
      <c r="CSB221" s="363">
        <f t="shared" si="447"/>
        <v>0</v>
      </c>
      <c r="CSC221" s="363">
        <f t="shared" si="447"/>
        <v>0</v>
      </c>
      <c r="CSD221" s="363">
        <f t="shared" si="447"/>
        <v>0</v>
      </c>
      <c r="CSE221" s="363">
        <f t="shared" si="447"/>
        <v>0</v>
      </c>
      <c r="CSF221" s="363">
        <f t="shared" si="447"/>
        <v>0</v>
      </c>
      <c r="CSG221" s="363">
        <f t="shared" si="447"/>
        <v>0</v>
      </c>
      <c r="CSH221" s="363">
        <f t="shared" si="447"/>
        <v>0</v>
      </c>
      <c r="CSI221" s="363">
        <f t="shared" si="447"/>
        <v>0</v>
      </c>
      <c r="CSJ221" s="363">
        <f t="shared" si="447"/>
        <v>0</v>
      </c>
      <c r="CSK221" s="363">
        <f t="shared" si="447"/>
        <v>0</v>
      </c>
      <c r="CSL221" s="363">
        <f t="shared" si="447"/>
        <v>0</v>
      </c>
      <c r="CSM221" s="363">
        <f t="shared" si="447"/>
        <v>0</v>
      </c>
      <c r="CSN221" s="363">
        <f t="shared" si="447"/>
        <v>0</v>
      </c>
      <c r="CSO221" s="363">
        <f t="shared" si="447"/>
        <v>0</v>
      </c>
      <c r="CSP221" s="363">
        <f t="shared" si="447"/>
        <v>0</v>
      </c>
      <c r="CSQ221" s="363">
        <f t="shared" si="447"/>
        <v>0</v>
      </c>
      <c r="CSR221" s="363">
        <f t="shared" si="447"/>
        <v>0</v>
      </c>
      <c r="CSS221" s="363">
        <f t="shared" si="447"/>
        <v>0</v>
      </c>
      <c r="CST221" s="363">
        <f t="shared" si="447"/>
        <v>0</v>
      </c>
      <c r="CSU221" s="363">
        <f t="shared" si="447"/>
        <v>0</v>
      </c>
      <c r="CSV221" s="363">
        <f t="shared" si="447"/>
        <v>0</v>
      </c>
      <c r="CSW221" s="363">
        <f t="shared" si="447"/>
        <v>0</v>
      </c>
      <c r="CSX221" s="363">
        <f t="shared" si="447"/>
        <v>0</v>
      </c>
      <c r="CSY221" s="363">
        <f t="shared" si="447"/>
        <v>0</v>
      </c>
      <c r="CSZ221" s="363">
        <f t="shared" si="447"/>
        <v>0</v>
      </c>
      <c r="CTA221" s="363">
        <f t="shared" si="447"/>
        <v>0</v>
      </c>
      <c r="CTB221" s="363">
        <f t="shared" si="447"/>
        <v>0</v>
      </c>
      <c r="CTC221" s="363">
        <f t="shared" si="447"/>
        <v>0</v>
      </c>
      <c r="CTD221" s="363">
        <f t="shared" si="447"/>
        <v>0</v>
      </c>
      <c r="CTE221" s="363">
        <f t="shared" si="447"/>
        <v>0</v>
      </c>
      <c r="CTF221" s="363">
        <f t="shared" si="447"/>
        <v>0</v>
      </c>
      <c r="CTG221" s="363">
        <f t="shared" si="447"/>
        <v>0</v>
      </c>
      <c r="CTH221" s="363">
        <f t="shared" si="447"/>
        <v>0</v>
      </c>
      <c r="CTI221" s="363">
        <f t="shared" si="447"/>
        <v>0</v>
      </c>
      <c r="CTJ221" s="363">
        <f t="shared" si="447"/>
        <v>0</v>
      </c>
      <c r="CTK221" s="363">
        <f t="shared" si="447"/>
        <v>0</v>
      </c>
      <c r="CTL221" s="363">
        <f t="shared" si="447"/>
        <v>0</v>
      </c>
      <c r="CTM221" s="363">
        <f t="shared" si="447"/>
        <v>0</v>
      </c>
      <c r="CTN221" s="363">
        <f t="shared" si="447"/>
        <v>0</v>
      </c>
      <c r="CTO221" s="363">
        <f t="shared" ref="CTO221:CVZ221" si="448">CTO48+CTO91+CTO135+CTO178</f>
        <v>0</v>
      </c>
      <c r="CTP221" s="363">
        <f t="shared" si="448"/>
        <v>0</v>
      </c>
      <c r="CTQ221" s="363">
        <f t="shared" si="448"/>
        <v>0</v>
      </c>
      <c r="CTR221" s="363">
        <f t="shared" si="448"/>
        <v>0</v>
      </c>
      <c r="CTS221" s="363">
        <f t="shared" si="448"/>
        <v>0</v>
      </c>
      <c r="CTT221" s="363">
        <f t="shared" si="448"/>
        <v>0</v>
      </c>
      <c r="CTU221" s="363">
        <f t="shared" si="448"/>
        <v>0</v>
      </c>
      <c r="CTV221" s="363">
        <f t="shared" si="448"/>
        <v>0</v>
      </c>
      <c r="CTW221" s="363">
        <f t="shared" si="448"/>
        <v>0</v>
      </c>
      <c r="CTX221" s="363">
        <f t="shared" si="448"/>
        <v>0</v>
      </c>
      <c r="CTY221" s="363">
        <f t="shared" si="448"/>
        <v>0</v>
      </c>
      <c r="CTZ221" s="363">
        <f t="shared" si="448"/>
        <v>0</v>
      </c>
      <c r="CUA221" s="363">
        <f t="shared" si="448"/>
        <v>0</v>
      </c>
      <c r="CUB221" s="363">
        <f t="shared" si="448"/>
        <v>0</v>
      </c>
      <c r="CUC221" s="363">
        <f t="shared" si="448"/>
        <v>0</v>
      </c>
      <c r="CUD221" s="363">
        <f t="shared" si="448"/>
        <v>0</v>
      </c>
      <c r="CUE221" s="363">
        <f t="shared" si="448"/>
        <v>0</v>
      </c>
      <c r="CUF221" s="363">
        <f t="shared" si="448"/>
        <v>0</v>
      </c>
      <c r="CUG221" s="363">
        <f t="shared" si="448"/>
        <v>0</v>
      </c>
      <c r="CUH221" s="363">
        <f t="shared" si="448"/>
        <v>0</v>
      </c>
      <c r="CUI221" s="363">
        <f t="shared" si="448"/>
        <v>0</v>
      </c>
      <c r="CUJ221" s="363">
        <f t="shared" si="448"/>
        <v>0</v>
      </c>
      <c r="CUK221" s="363">
        <f t="shared" si="448"/>
        <v>0</v>
      </c>
      <c r="CUL221" s="363">
        <f t="shared" si="448"/>
        <v>0</v>
      </c>
      <c r="CUM221" s="363">
        <f t="shared" si="448"/>
        <v>0</v>
      </c>
      <c r="CUN221" s="363">
        <f t="shared" si="448"/>
        <v>0</v>
      </c>
      <c r="CUO221" s="363">
        <f t="shared" si="448"/>
        <v>0</v>
      </c>
      <c r="CUP221" s="363">
        <f t="shared" si="448"/>
        <v>0</v>
      </c>
      <c r="CUQ221" s="363">
        <f t="shared" si="448"/>
        <v>0</v>
      </c>
      <c r="CUR221" s="363">
        <f t="shared" si="448"/>
        <v>0</v>
      </c>
      <c r="CUS221" s="363">
        <f t="shared" si="448"/>
        <v>0</v>
      </c>
      <c r="CUT221" s="363">
        <f t="shared" si="448"/>
        <v>0</v>
      </c>
      <c r="CUU221" s="363">
        <f t="shared" si="448"/>
        <v>0</v>
      </c>
      <c r="CUV221" s="363">
        <f t="shared" si="448"/>
        <v>0</v>
      </c>
      <c r="CUW221" s="363">
        <f t="shared" si="448"/>
        <v>0</v>
      </c>
      <c r="CUX221" s="363">
        <f t="shared" si="448"/>
        <v>0</v>
      </c>
      <c r="CUY221" s="363">
        <f t="shared" si="448"/>
        <v>0</v>
      </c>
      <c r="CUZ221" s="363">
        <f t="shared" si="448"/>
        <v>0</v>
      </c>
      <c r="CVA221" s="363">
        <f t="shared" si="448"/>
        <v>0</v>
      </c>
      <c r="CVB221" s="363">
        <f t="shared" si="448"/>
        <v>0</v>
      </c>
      <c r="CVC221" s="363">
        <f t="shared" si="448"/>
        <v>0</v>
      </c>
      <c r="CVD221" s="363">
        <f t="shared" si="448"/>
        <v>0</v>
      </c>
      <c r="CVE221" s="363">
        <f t="shared" si="448"/>
        <v>0</v>
      </c>
      <c r="CVF221" s="363">
        <f t="shared" si="448"/>
        <v>0</v>
      </c>
      <c r="CVG221" s="363">
        <f t="shared" si="448"/>
        <v>0</v>
      </c>
      <c r="CVH221" s="363">
        <f t="shared" si="448"/>
        <v>0</v>
      </c>
      <c r="CVI221" s="363">
        <f t="shared" si="448"/>
        <v>0</v>
      </c>
      <c r="CVJ221" s="363">
        <f t="shared" si="448"/>
        <v>0</v>
      </c>
      <c r="CVK221" s="363">
        <f t="shared" si="448"/>
        <v>0</v>
      </c>
      <c r="CVL221" s="363">
        <f t="shared" si="448"/>
        <v>0</v>
      </c>
      <c r="CVM221" s="363">
        <f t="shared" si="448"/>
        <v>0</v>
      </c>
      <c r="CVN221" s="363">
        <f t="shared" si="448"/>
        <v>0</v>
      </c>
      <c r="CVO221" s="363">
        <f t="shared" si="448"/>
        <v>0</v>
      </c>
      <c r="CVP221" s="363">
        <f t="shared" si="448"/>
        <v>0</v>
      </c>
      <c r="CVQ221" s="363">
        <f t="shared" si="448"/>
        <v>0</v>
      </c>
      <c r="CVR221" s="363">
        <f t="shared" si="448"/>
        <v>0</v>
      </c>
      <c r="CVS221" s="363">
        <f t="shared" si="448"/>
        <v>0</v>
      </c>
      <c r="CVT221" s="363">
        <f t="shared" si="448"/>
        <v>0</v>
      </c>
      <c r="CVU221" s="363">
        <f t="shared" si="448"/>
        <v>0</v>
      </c>
      <c r="CVV221" s="363">
        <f t="shared" si="448"/>
        <v>0</v>
      </c>
      <c r="CVW221" s="363">
        <f t="shared" si="448"/>
        <v>0</v>
      </c>
      <c r="CVX221" s="363">
        <f t="shared" si="448"/>
        <v>0</v>
      </c>
      <c r="CVY221" s="363">
        <f t="shared" si="448"/>
        <v>0</v>
      </c>
      <c r="CVZ221" s="363">
        <f t="shared" si="448"/>
        <v>0</v>
      </c>
      <c r="CWA221" s="363">
        <f t="shared" ref="CWA221:CYL221" si="449">CWA48+CWA91+CWA135+CWA178</f>
        <v>0</v>
      </c>
      <c r="CWB221" s="363">
        <f t="shared" si="449"/>
        <v>0</v>
      </c>
      <c r="CWC221" s="363">
        <f t="shared" si="449"/>
        <v>0</v>
      </c>
      <c r="CWD221" s="363">
        <f t="shared" si="449"/>
        <v>0</v>
      </c>
      <c r="CWE221" s="363">
        <f t="shared" si="449"/>
        <v>0</v>
      </c>
      <c r="CWF221" s="363">
        <f t="shared" si="449"/>
        <v>0</v>
      </c>
      <c r="CWG221" s="363">
        <f t="shared" si="449"/>
        <v>0</v>
      </c>
      <c r="CWH221" s="363">
        <f t="shared" si="449"/>
        <v>0</v>
      </c>
      <c r="CWI221" s="363">
        <f t="shared" si="449"/>
        <v>0</v>
      </c>
      <c r="CWJ221" s="363">
        <f t="shared" si="449"/>
        <v>0</v>
      </c>
      <c r="CWK221" s="363">
        <f t="shared" si="449"/>
        <v>0</v>
      </c>
      <c r="CWL221" s="363">
        <f t="shared" si="449"/>
        <v>0</v>
      </c>
      <c r="CWM221" s="363">
        <f t="shared" si="449"/>
        <v>0</v>
      </c>
      <c r="CWN221" s="363">
        <f t="shared" si="449"/>
        <v>0</v>
      </c>
      <c r="CWO221" s="363">
        <f t="shared" si="449"/>
        <v>0</v>
      </c>
      <c r="CWP221" s="363">
        <f t="shared" si="449"/>
        <v>0</v>
      </c>
      <c r="CWQ221" s="363">
        <f t="shared" si="449"/>
        <v>0</v>
      </c>
      <c r="CWR221" s="363">
        <f t="shared" si="449"/>
        <v>0</v>
      </c>
      <c r="CWS221" s="363">
        <f t="shared" si="449"/>
        <v>0</v>
      </c>
      <c r="CWT221" s="363">
        <f t="shared" si="449"/>
        <v>0</v>
      </c>
      <c r="CWU221" s="363">
        <f t="shared" si="449"/>
        <v>0</v>
      </c>
      <c r="CWV221" s="363">
        <f t="shared" si="449"/>
        <v>0</v>
      </c>
      <c r="CWW221" s="363">
        <f t="shared" si="449"/>
        <v>0</v>
      </c>
      <c r="CWX221" s="363">
        <f t="shared" si="449"/>
        <v>0</v>
      </c>
      <c r="CWY221" s="363">
        <f t="shared" si="449"/>
        <v>0</v>
      </c>
      <c r="CWZ221" s="363">
        <f t="shared" si="449"/>
        <v>0</v>
      </c>
      <c r="CXA221" s="363">
        <f t="shared" si="449"/>
        <v>0</v>
      </c>
      <c r="CXB221" s="363">
        <f t="shared" si="449"/>
        <v>0</v>
      </c>
      <c r="CXC221" s="363">
        <f t="shared" si="449"/>
        <v>0</v>
      </c>
      <c r="CXD221" s="363">
        <f t="shared" si="449"/>
        <v>0</v>
      </c>
      <c r="CXE221" s="363">
        <f t="shared" si="449"/>
        <v>0</v>
      </c>
      <c r="CXF221" s="363">
        <f t="shared" si="449"/>
        <v>0</v>
      </c>
      <c r="CXG221" s="363">
        <f t="shared" si="449"/>
        <v>0</v>
      </c>
      <c r="CXH221" s="363">
        <f t="shared" si="449"/>
        <v>0</v>
      </c>
      <c r="CXI221" s="363">
        <f t="shared" si="449"/>
        <v>0</v>
      </c>
      <c r="CXJ221" s="363">
        <f t="shared" si="449"/>
        <v>0</v>
      </c>
      <c r="CXK221" s="363">
        <f t="shared" si="449"/>
        <v>0</v>
      </c>
      <c r="CXL221" s="363">
        <f t="shared" si="449"/>
        <v>0</v>
      </c>
      <c r="CXM221" s="363">
        <f t="shared" si="449"/>
        <v>0</v>
      </c>
      <c r="CXN221" s="363">
        <f t="shared" si="449"/>
        <v>0</v>
      </c>
      <c r="CXO221" s="363">
        <f t="shared" si="449"/>
        <v>0</v>
      </c>
      <c r="CXP221" s="363">
        <f t="shared" si="449"/>
        <v>0</v>
      </c>
      <c r="CXQ221" s="363">
        <f t="shared" si="449"/>
        <v>0</v>
      </c>
      <c r="CXR221" s="363">
        <f t="shared" si="449"/>
        <v>0</v>
      </c>
      <c r="CXS221" s="363">
        <f t="shared" si="449"/>
        <v>0</v>
      </c>
      <c r="CXT221" s="363">
        <f t="shared" si="449"/>
        <v>0</v>
      </c>
      <c r="CXU221" s="363">
        <f t="shared" si="449"/>
        <v>0</v>
      </c>
      <c r="CXV221" s="363">
        <f t="shared" si="449"/>
        <v>0</v>
      </c>
      <c r="CXW221" s="363">
        <f t="shared" si="449"/>
        <v>0</v>
      </c>
      <c r="CXX221" s="363">
        <f t="shared" si="449"/>
        <v>0</v>
      </c>
      <c r="CXY221" s="363">
        <f t="shared" si="449"/>
        <v>0</v>
      </c>
      <c r="CXZ221" s="363">
        <f t="shared" si="449"/>
        <v>0</v>
      </c>
      <c r="CYA221" s="363">
        <f t="shared" si="449"/>
        <v>0</v>
      </c>
      <c r="CYB221" s="363">
        <f t="shared" si="449"/>
        <v>0</v>
      </c>
      <c r="CYC221" s="363">
        <f t="shared" si="449"/>
        <v>0</v>
      </c>
      <c r="CYD221" s="363">
        <f t="shared" si="449"/>
        <v>0</v>
      </c>
      <c r="CYE221" s="363">
        <f t="shared" si="449"/>
        <v>0</v>
      </c>
      <c r="CYF221" s="363">
        <f t="shared" si="449"/>
        <v>0</v>
      </c>
      <c r="CYG221" s="363">
        <f t="shared" si="449"/>
        <v>0</v>
      </c>
      <c r="CYH221" s="363">
        <f t="shared" si="449"/>
        <v>0</v>
      </c>
      <c r="CYI221" s="363">
        <f t="shared" si="449"/>
        <v>0</v>
      </c>
      <c r="CYJ221" s="363">
        <f t="shared" si="449"/>
        <v>0</v>
      </c>
      <c r="CYK221" s="363">
        <f t="shared" si="449"/>
        <v>0</v>
      </c>
      <c r="CYL221" s="363">
        <f t="shared" si="449"/>
        <v>0</v>
      </c>
      <c r="CYM221" s="363">
        <f t="shared" ref="CYM221:DAX221" si="450">CYM48+CYM91+CYM135+CYM178</f>
        <v>0</v>
      </c>
      <c r="CYN221" s="363">
        <f t="shared" si="450"/>
        <v>0</v>
      </c>
      <c r="CYO221" s="363">
        <f t="shared" si="450"/>
        <v>0</v>
      </c>
      <c r="CYP221" s="363">
        <f t="shared" si="450"/>
        <v>0</v>
      </c>
      <c r="CYQ221" s="363">
        <f t="shared" si="450"/>
        <v>0</v>
      </c>
      <c r="CYR221" s="363">
        <f t="shared" si="450"/>
        <v>0</v>
      </c>
      <c r="CYS221" s="363">
        <f t="shared" si="450"/>
        <v>0</v>
      </c>
      <c r="CYT221" s="363">
        <f t="shared" si="450"/>
        <v>0</v>
      </c>
      <c r="CYU221" s="363">
        <f t="shared" si="450"/>
        <v>0</v>
      </c>
      <c r="CYV221" s="363">
        <f t="shared" si="450"/>
        <v>0</v>
      </c>
      <c r="CYW221" s="363">
        <f t="shared" si="450"/>
        <v>0</v>
      </c>
      <c r="CYX221" s="363">
        <f t="shared" si="450"/>
        <v>0</v>
      </c>
      <c r="CYY221" s="363">
        <f t="shared" si="450"/>
        <v>0</v>
      </c>
      <c r="CYZ221" s="363">
        <f t="shared" si="450"/>
        <v>0</v>
      </c>
      <c r="CZA221" s="363">
        <f t="shared" si="450"/>
        <v>0</v>
      </c>
      <c r="CZB221" s="363">
        <f t="shared" si="450"/>
        <v>0</v>
      </c>
      <c r="CZC221" s="363">
        <f t="shared" si="450"/>
        <v>0</v>
      </c>
      <c r="CZD221" s="363">
        <f t="shared" si="450"/>
        <v>0</v>
      </c>
      <c r="CZE221" s="363">
        <f t="shared" si="450"/>
        <v>0</v>
      </c>
      <c r="CZF221" s="363">
        <f t="shared" si="450"/>
        <v>0</v>
      </c>
      <c r="CZG221" s="363">
        <f t="shared" si="450"/>
        <v>0</v>
      </c>
      <c r="CZH221" s="363">
        <f t="shared" si="450"/>
        <v>0</v>
      </c>
      <c r="CZI221" s="363">
        <f t="shared" si="450"/>
        <v>0</v>
      </c>
      <c r="CZJ221" s="363">
        <f t="shared" si="450"/>
        <v>0</v>
      </c>
      <c r="CZK221" s="363">
        <f t="shared" si="450"/>
        <v>0</v>
      </c>
      <c r="CZL221" s="363">
        <f t="shared" si="450"/>
        <v>0</v>
      </c>
      <c r="CZM221" s="363">
        <f t="shared" si="450"/>
        <v>0</v>
      </c>
      <c r="CZN221" s="363">
        <f t="shared" si="450"/>
        <v>0</v>
      </c>
      <c r="CZO221" s="363">
        <f t="shared" si="450"/>
        <v>0</v>
      </c>
      <c r="CZP221" s="363">
        <f t="shared" si="450"/>
        <v>0</v>
      </c>
      <c r="CZQ221" s="363">
        <f t="shared" si="450"/>
        <v>0</v>
      </c>
      <c r="CZR221" s="363">
        <f t="shared" si="450"/>
        <v>0</v>
      </c>
      <c r="CZS221" s="363">
        <f t="shared" si="450"/>
        <v>0</v>
      </c>
      <c r="CZT221" s="363">
        <f t="shared" si="450"/>
        <v>0</v>
      </c>
      <c r="CZU221" s="363">
        <f t="shared" si="450"/>
        <v>0</v>
      </c>
      <c r="CZV221" s="363">
        <f t="shared" si="450"/>
        <v>0</v>
      </c>
      <c r="CZW221" s="363">
        <f t="shared" si="450"/>
        <v>0</v>
      </c>
      <c r="CZX221" s="363">
        <f t="shared" si="450"/>
        <v>0</v>
      </c>
      <c r="CZY221" s="363">
        <f t="shared" si="450"/>
        <v>0</v>
      </c>
      <c r="CZZ221" s="363">
        <f t="shared" si="450"/>
        <v>0</v>
      </c>
      <c r="DAA221" s="363">
        <f t="shared" si="450"/>
        <v>0</v>
      </c>
      <c r="DAB221" s="363">
        <f t="shared" si="450"/>
        <v>0</v>
      </c>
      <c r="DAC221" s="363">
        <f t="shared" si="450"/>
        <v>0</v>
      </c>
      <c r="DAD221" s="363">
        <f t="shared" si="450"/>
        <v>0</v>
      </c>
      <c r="DAE221" s="363">
        <f t="shared" si="450"/>
        <v>0</v>
      </c>
      <c r="DAF221" s="363">
        <f t="shared" si="450"/>
        <v>0</v>
      </c>
      <c r="DAG221" s="363">
        <f t="shared" si="450"/>
        <v>0</v>
      </c>
      <c r="DAH221" s="363">
        <f t="shared" si="450"/>
        <v>0</v>
      </c>
      <c r="DAI221" s="363">
        <f t="shared" si="450"/>
        <v>0</v>
      </c>
      <c r="DAJ221" s="363">
        <f t="shared" si="450"/>
        <v>0</v>
      </c>
      <c r="DAK221" s="363">
        <f t="shared" si="450"/>
        <v>0</v>
      </c>
      <c r="DAL221" s="363">
        <f t="shared" si="450"/>
        <v>0</v>
      </c>
      <c r="DAM221" s="363">
        <f t="shared" si="450"/>
        <v>0</v>
      </c>
      <c r="DAN221" s="363">
        <f t="shared" si="450"/>
        <v>0</v>
      </c>
      <c r="DAO221" s="363">
        <f t="shared" si="450"/>
        <v>0</v>
      </c>
      <c r="DAP221" s="363">
        <f t="shared" si="450"/>
        <v>0</v>
      </c>
      <c r="DAQ221" s="363">
        <f t="shared" si="450"/>
        <v>0</v>
      </c>
      <c r="DAR221" s="363">
        <f t="shared" si="450"/>
        <v>0</v>
      </c>
      <c r="DAS221" s="363">
        <f t="shared" si="450"/>
        <v>0</v>
      </c>
      <c r="DAT221" s="363">
        <f t="shared" si="450"/>
        <v>0</v>
      </c>
      <c r="DAU221" s="363">
        <f t="shared" si="450"/>
        <v>0</v>
      </c>
      <c r="DAV221" s="363">
        <f t="shared" si="450"/>
        <v>0</v>
      </c>
      <c r="DAW221" s="363">
        <f t="shared" si="450"/>
        <v>0</v>
      </c>
      <c r="DAX221" s="363">
        <f t="shared" si="450"/>
        <v>0</v>
      </c>
      <c r="DAY221" s="363">
        <f t="shared" ref="DAY221:DDJ221" si="451">DAY48+DAY91+DAY135+DAY178</f>
        <v>0</v>
      </c>
      <c r="DAZ221" s="363">
        <f t="shared" si="451"/>
        <v>0</v>
      </c>
      <c r="DBA221" s="363">
        <f t="shared" si="451"/>
        <v>0</v>
      </c>
      <c r="DBB221" s="363">
        <f t="shared" si="451"/>
        <v>0</v>
      </c>
      <c r="DBC221" s="363">
        <f t="shared" si="451"/>
        <v>0</v>
      </c>
      <c r="DBD221" s="363">
        <f t="shared" si="451"/>
        <v>0</v>
      </c>
      <c r="DBE221" s="363">
        <f t="shared" si="451"/>
        <v>0</v>
      </c>
      <c r="DBF221" s="363">
        <f t="shared" si="451"/>
        <v>0</v>
      </c>
      <c r="DBG221" s="363">
        <f t="shared" si="451"/>
        <v>0</v>
      </c>
      <c r="DBH221" s="363">
        <f t="shared" si="451"/>
        <v>0</v>
      </c>
      <c r="DBI221" s="363">
        <f t="shared" si="451"/>
        <v>0</v>
      </c>
      <c r="DBJ221" s="363">
        <f t="shared" si="451"/>
        <v>0</v>
      </c>
      <c r="DBK221" s="363">
        <f t="shared" si="451"/>
        <v>0</v>
      </c>
      <c r="DBL221" s="363">
        <f t="shared" si="451"/>
        <v>0</v>
      </c>
      <c r="DBM221" s="363">
        <f t="shared" si="451"/>
        <v>0</v>
      </c>
      <c r="DBN221" s="363">
        <f t="shared" si="451"/>
        <v>0</v>
      </c>
      <c r="DBO221" s="363">
        <f t="shared" si="451"/>
        <v>0</v>
      </c>
      <c r="DBP221" s="363">
        <f t="shared" si="451"/>
        <v>0</v>
      </c>
      <c r="DBQ221" s="363">
        <f t="shared" si="451"/>
        <v>0</v>
      </c>
      <c r="DBR221" s="363">
        <f t="shared" si="451"/>
        <v>0</v>
      </c>
      <c r="DBS221" s="363">
        <f t="shared" si="451"/>
        <v>0</v>
      </c>
      <c r="DBT221" s="363">
        <f t="shared" si="451"/>
        <v>0</v>
      </c>
      <c r="DBU221" s="363">
        <f t="shared" si="451"/>
        <v>0</v>
      </c>
      <c r="DBV221" s="363">
        <f t="shared" si="451"/>
        <v>0</v>
      </c>
      <c r="DBW221" s="363">
        <f t="shared" si="451"/>
        <v>0</v>
      </c>
      <c r="DBX221" s="363">
        <f t="shared" si="451"/>
        <v>0</v>
      </c>
      <c r="DBY221" s="363">
        <f t="shared" si="451"/>
        <v>0</v>
      </c>
      <c r="DBZ221" s="363">
        <f t="shared" si="451"/>
        <v>0</v>
      </c>
      <c r="DCA221" s="363">
        <f t="shared" si="451"/>
        <v>0</v>
      </c>
      <c r="DCB221" s="363">
        <f t="shared" si="451"/>
        <v>0</v>
      </c>
      <c r="DCC221" s="363">
        <f t="shared" si="451"/>
        <v>0</v>
      </c>
      <c r="DCD221" s="363">
        <f t="shared" si="451"/>
        <v>0</v>
      </c>
      <c r="DCE221" s="363">
        <f t="shared" si="451"/>
        <v>0</v>
      </c>
      <c r="DCF221" s="363">
        <f t="shared" si="451"/>
        <v>0</v>
      </c>
      <c r="DCG221" s="363">
        <f t="shared" si="451"/>
        <v>0</v>
      </c>
      <c r="DCH221" s="363">
        <f t="shared" si="451"/>
        <v>0</v>
      </c>
      <c r="DCI221" s="363">
        <f t="shared" si="451"/>
        <v>0</v>
      </c>
      <c r="DCJ221" s="363">
        <f t="shared" si="451"/>
        <v>0</v>
      </c>
      <c r="DCK221" s="363">
        <f t="shared" si="451"/>
        <v>0</v>
      </c>
      <c r="DCL221" s="363">
        <f t="shared" si="451"/>
        <v>0</v>
      </c>
      <c r="DCM221" s="363">
        <f t="shared" si="451"/>
        <v>0</v>
      </c>
      <c r="DCN221" s="363">
        <f t="shared" si="451"/>
        <v>0</v>
      </c>
      <c r="DCO221" s="363">
        <f t="shared" si="451"/>
        <v>0</v>
      </c>
      <c r="DCP221" s="363">
        <f t="shared" si="451"/>
        <v>0</v>
      </c>
      <c r="DCQ221" s="363">
        <f t="shared" si="451"/>
        <v>0</v>
      </c>
      <c r="DCR221" s="363">
        <f t="shared" si="451"/>
        <v>0</v>
      </c>
      <c r="DCS221" s="363">
        <f t="shared" si="451"/>
        <v>0</v>
      </c>
      <c r="DCT221" s="363">
        <f t="shared" si="451"/>
        <v>0</v>
      </c>
      <c r="DCU221" s="363">
        <f t="shared" si="451"/>
        <v>0</v>
      </c>
      <c r="DCV221" s="363">
        <f t="shared" si="451"/>
        <v>0</v>
      </c>
      <c r="DCW221" s="363">
        <f t="shared" si="451"/>
        <v>0</v>
      </c>
      <c r="DCX221" s="363">
        <f t="shared" si="451"/>
        <v>0</v>
      </c>
      <c r="DCY221" s="363">
        <f t="shared" si="451"/>
        <v>0</v>
      </c>
      <c r="DCZ221" s="363">
        <f t="shared" si="451"/>
        <v>0</v>
      </c>
      <c r="DDA221" s="363">
        <f t="shared" si="451"/>
        <v>0</v>
      </c>
      <c r="DDB221" s="363">
        <f t="shared" si="451"/>
        <v>0</v>
      </c>
      <c r="DDC221" s="363">
        <f t="shared" si="451"/>
        <v>0</v>
      </c>
      <c r="DDD221" s="363">
        <f t="shared" si="451"/>
        <v>0</v>
      </c>
      <c r="DDE221" s="363">
        <f t="shared" si="451"/>
        <v>0</v>
      </c>
      <c r="DDF221" s="363">
        <f t="shared" si="451"/>
        <v>0</v>
      </c>
      <c r="DDG221" s="363">
        <f t="shared" si="451"/>
        <v>0</v>
      </c>
      <c r="DDH221" s="363">
        <f t="shared" si="451"/>
        <v>0</v>
      </c>
      <c r="DDI221" s="363">
        <f t="shared" si="451"/>
        <v>0</v>
      </c>
      <c r="DDJ221" s="363">
        <f t="shared" si="451"/>
        <v>0</v>
      </c>
      <c r="DDK221" s="363">
        <f t="shared" ref="DDK221:DFV221" si="452">DDK48+DDK91+DDK135+DDK178</f>
        <v>0</v>
      </c>
      <c r="DDL221" s="363">
        <f t="shared" si="452"/>
        <v>0</v>
      </c>
      <c r="DDM221" s="363">
        <f t="shared" si="452"/>
        <v>0</v>
      </c>
      <c r="DDN221" s="363">
        <f t="shared" si="452"/>
        <v>0</v>
      </c>
      <c r="DDO221" s="363">
        <f t="shared" si="452"/>
        <v>0</v>
      </c>
      <c r="DDP221" s="363">
        <f t="shared" si="452"/>
        <v>0</v>
      </c>
      <c r="DDQ221" s="363">
        <f t="shared" si="452"/>
        <v>0</v>
      </c>
      <c r="DDR221" s="363">
        <f t="shared" si="452"/>
        <v>0</v>
      </c>
      <c r="DDS221" s="363">
        <f t="shared" si="452"/>
        <v>0</v>
      </c>
      <c r="DDT221" s="363">
        <f t="shared" si="452"/>
        <v>0</v>
      </c>
      <c r="DDU221" s="363">
        <f t="shared" si="452"/>
        <v>0</v>
      </c>
      <c r="DDV221" s="363">
        <f t="shared" si="452"/>
        <v>0</v>
      </c>
      <c r="DDW221" s="363">
        <f t="shared" si="452"/>
        <v>0</v>
      </c>
      <c r="DDX221" s="363">
        <f t="shared" si="452"/>
        <v>0</v>
      </c>
      <c r="DDY221" s="363">
        <f t="shared" si="452"/>
        <v>0</v>
      </c>
      <c r="DDZ221" s="363">
        <f t="shared" si="452"/>
        <v>0</v>
      </c>
      <c r="DEA221" s="363">
        <f t="shared" si="452"/>
        <v>0</v>
      </c>
      <c r="DEB221" s="363">
        <f t="shared" si="452"/>
        <v>0</v>
      </c>
      <c r="DEC221" s="363">
        <f t="shared" si="452"/>
        <v>0</v>
      </c>
      <c r="DED221" s="363">
        <f t="shared" si="452"/>
        <v>0</v>
      </c>
      <c r="DEE221" s="363">
        <f t="shared" si="452"/>
        <v>0</v>
      </c>
      <c r="DEF221" s="363">
        <f t="shared" si="452"/>
        <v>0</v>
      </c>
      <c r="DEG221" s="363">
        <f t="shared" si="452"/>
        <v>0</v>
      </c>
      <c r="DEH221" s="363">
        <f t="shared" si="452"/>
        <v>0</v>
      </c>
      <c r="DEI221" s="363">
        <f t="shared" si="452"/>
        <v>0</v>
      </c>
      <c r="DEJ221" s="363">
        <f t="shared" si="452"/>
        <v>0</v>
      </c>
      <c r="DEK221" s="363">
        <f t="shared" si="452"/>
        <v>0</v>
      </c>
      <c r="DEL221" s="363">
        <f t="shared" si="452"/>
        <v>0</v>
      </c>
      <c r="DEM221" s="363">
        <f t="shared" si="452"/>
        <v>0</v>
      </c>
      <c r="DEN221" s="363">
        <f t="shared" si="452"/>
        <v>0</v>
      </c>
      <c r="DEO221" s="363">
        <f t="shared" si="452"/>
        <v>0</v>
      </c>
      <c r="DEP221" s="363">
        <f t="shared" si="452"/>
        <v>0</v>
      </c>
      <c r="DEQ221" s="363">
        <f t="shared" si="452"/>
        <v>0</v>
      </c>
      <c r="DER221" s="363">
        <f t="shared" si="452"/>
        <v>0</v>
      </c>
      <c r="DES221" s="363">
        <f t="shared" si="452"/>
        <v>0</v>
      </c>
      <c r="DET221" s="363">
        <f t="shared" si="452"/>
        <v>0</v>
      </c>
      <c r="DEU221" s="363">
        <f t="shared" si="452"/>
        <v>0</v>
      </c>
      <c r="DEV221" s="363">
        <f t="shared" si="452"/>
        <v>0</v>
      </c>
      <c r="DEW221" s="363">
        <f t="shared" si="452"/>
        <v>0</v>
      </c>
      <c r="DEX221" s="363">
        <f t="shared" si="452"/>
        <v>0</v>
      </c>
      <c r="DEY221" s="363">
        <f t="shared" si="452"/>
        <v>0</v>
      </c>
      <c r="DEZ221" s="363">
        <f t="shared" si="452"/>
        <v>0</v>
      </c>
      <c r="DFA221" s="363">
        <f t="shared" si="452"/>
        <v>0</v>
      </c>
      <c r="DFB221" s="363">
        <f t="shared" si="452"/>
        <v>0</v>
      </c>
      <c r="DFC221" s="363">
        <f t="shared" si="452"/>
        <v>0</v>
      </c>
      <c r="DFD221" s="363">
        <f t="shared" si="452"/>
        <v>0</v>
      </c>
      <c r="DFE221" s="363">
        <f t="shared" si="452"/>
        <v>0</v>
      </c>
      <c r="DFF221" s="363">
        <f t="shared" si="452"/>
        <v>0</v>
      </c>
      <c r="DFG221" s="363">
        <f t="shared" si="452"/>
        <v>0</v>
      </c>
      <c r="DFH221" s="363">
        <f t="shared" si="452"/>
        <v>0</v>
      </c>
      <c r="DFI221" s="363">
        <f t="shared" si="452"/>
        <v>0</v>
      </c>
      <c r="DFJ221" s="363">
        <f t="shared" si="452"/>
        <v>0</v>
      </c>
      <c r="DFK221" s="363">
        <f t="shared" si="452"/>
        <v>0</v>
      </c>
      <c r="DFL221" s="363">
        <f t="shared" si="452"/>
        <v>0</v>
      </c>
      <c r="DFM221" s="363">
        <f t="shared" si="452"/>
        <v>0</v>
      </c>
      <c r="DFN221" s="363">
        <f t="shared" si="452"/>
        <v>0</v>
      </c>
      <c r="DFO221" s="363">
        <f t="shared" si="452"/>
        <v>0</v>
      </c>
      <c r="DFP221" s="363">
        <f t="shared" si="452"/>
        <v>0</v>
      </c>
      <c r="DFQ221" s="363">
        <f t="shared" si="452"/>
        <v>0</v>
      </c>
      <c r="DFR221" s="363">
        <f t="shared" si="452"/>
        <v>0</v>
      </c>
      <c r="DFS221" s="363">
        <f t="shared" si="452"/>
        <v>0</v>
      </c>
      <c r="DFT221" s="363">
        <f t="shared" si="452"/>
        <v>0</v>
      </c>
      <c r="DFU221" s="363">
        <f t="shared" si="452"/>
        <v>0</v>
      </c>
      <c r="DFV221" s="363">
        <f t="shared" si="452"/>
        <v>0</v>
      </c>
      <c r="DFW221" s="363">
        <f t="shared" ref="DFW221:DIH221" si="453">DFW48+DFW91+DFW135+DFW178</f>
        <v>0</v>
      </c>
      <c r="DFX221" s="363">
        <f t="shared" si="453"/>
        <v>0</v>
      </c>
      <c r="DFY221" s="363">
        <f t="shared" si="453"/>
        <v>0</v>
      </c>
      <c r="DFZ221" s="363">
        <f t="shared" si="453"/>
        <v>0</v>
      </c>
      <c r="DGA221" s="363">
        <f t="shared" si="453"/>
        <v>0</v>
      </c>
      <c r="DGB221" s="363">
        <f t="shared" si="453"/>
        <v>0</v>
      </c>
      <c r="DGC221" s="363">
        <f t="shared" si="453"/>
        <v>0</v>
      </c>
      <c r="DGD221" s="363">
        <f t="shared" si="453"/>
        <v>0</v>
      </c>
      <c r="DGE221" s="363">
        <f t="shared" si="453"/>
        <v>0</v>
      </c>
      <c r="DGF221" s="363">
        <f t="shared" si="453"/>
        <v>0</v>
      </c>
      <c r="DGG221" s="363">
        <f t="shared" si="453"/>
        <v>0</v>
      </c>
      <c r="DGH221" s="363">
        <f t="shared" si="453"/>
        <v>0</v>
      </c>
      <c r="DGI221" s="363">
        <f t="shared" si="453"/>
        <v>0</v>
      </c>
      <c r="DGJ221" s="363">
        <f t="shared" si="453"/>
        <v>0</v>
      </c>
      <c r="DGK221" s="363">
        <f t="shared" si="453"/>
        <v>0</v>
      </c>
      <c r="DGL221" s="363">
        <f t="shared" si="453"/>
        <v>0</v>
      </c>
      <c r="DGM221" s="363">
        <f t="shared" si="453"/>
        <v>0</v>
      </c>
      <c r="DGN221" s="363">
        <f t="shared" si="453"/>
        <v>0</v>
      </c>
      <c r="DGO221" s="363">
        <f t="shared" si="453"/>
        <v>0</v>
      </c>
      <c r="DGP221" s="363">
        <f t="shared" si="453"/>
        <v>0</v>
      </c>
      <c r="DGQ221" s="363">
        <f t="shared" si="453"/>
        <v>0</v>
      </c>
      <c r="DGR221" s="363">
        <f t="shared" si="453"/>
        <v>0</v>
      </c>
      <c r="DGS221" s="363">
        <f t="shared" si="453"/>
        <v>0</v>
      </c>
      <c r="DGT221" s="363">
        <f t="shared" si="453"/>
        <v>0</v>
      </c>
      <c r="DGU221" s="363">
        <f t="shared" si="453"/>
        <v>0</v>
      </c>
      <c r="DGV221" s="363">
        <f t="shared" si="453"/>
        <v>0</v>
      </c>
      <c r="DGW221" s="363">
        <f t="shared" si="453"/>
        <v>0</v>
      </c>
      <c r="DGX221" s="363">
        <f t="shared" si="453"/>
        <v>0</v>
      </c>
      <c r="DGY221" s="363">
        <f t="shared" si="453"/>
        <v>0</v>
      </c>
      <c r="DGZ221" s="363">
        <f t="shared" si="453"/>
        <v>0</v>
      </c>
      <c r="DHA221" s="363">
        <f t="shared" si="453"/>
        <v>0</v>
      </c>
      <c r="DHB221" s="363">
        <f t="shared" si="453"/>
        <v>0</v>
      </c>
      <c r="DHC221" s="363">
        <f t="shared" si="453"/>
        <v>0</v>
      </c>
      <c r="DHD221" s="363">
        <f t="shared" si="453"/>
        <v>0</v>
      </c>
      <c r="DHE221" s="363">
        <f t="shared" si="453"/>
        <v>0</v>
      </c>
      <c r="DHF221" s="363">
        <f t="shared" si="453"/>
        <v>0</v>
      </c>
      <c r="DHG221" s="363">
        <f t="shared" si="453"/>
        <v>0</v>
      </c>
      <c r="DHH221" s="363">
        <f t="shared" si="453"/>
        <v>0</v>
      </c>
      <c r="DHI221" s="363">
        <f t="shared" si="453"/>
        <v>0</v>
      </c>
      <c r="DHJ221" s="363">
        <f t="shared" si="453"/>
        <v>0</v>
      </c>
      <c r="DHK221" s="363">
        <f t="shared" si="453"/>
        <v>0</v>
      </c>
      <c r="DHL221" s="363">
        <f t="shared" si="453"/>
        <v>0</v>
      </c>
      <c r="DHM221" s="363">
        <f t="shared" si="453"/>
        <v>0</v>
      </c>
      <c r="DHN221" s="363">
        <f t="shared" si="453"/>
        <v>0</v>
      </c>
      <c r="DHO221" s="363">
        <f t="shared" si="453"/>
        <v>0</v>
      </c>
      <c r="DHP221" s="363">
        <f t="shared" si="453"/>
        <v>0</v>
      </c>
      <c r="DHQ221" s="363">
        <f t="shared" si="453"/>
        <v>0</v>
      </c>
      <c r="DHR221" s="363">
        <f t="shared" si="453"/>
        <v>0</v>
      </c>
      <c r="DHS221" s="363">
        <f t="shared" si="453"/>
        <v>0</v>
      </c>
      <c r="DHT221" s="363">
        <f t="shared" si="453"/>
        <v>0</v>
      </c>
      <c r="DHU221" s="363">
        <f t="shared" si="453"/>
        <v>0</v>
      </c>
      <c r="DHV221" s="363">
        <f t="shared" si="453"/>
        <v>0</v>
      </c>
      <c r="DHW221" s="363">
        <f t="shared" si="453"/>
        <v>0</v>
      </c>
      <c r="DHX221" s="363">
        <f t="shared" si="453"/>
        <v>0</v>
      </c>
      <c r="DHY221" s="363">
        <f t="shared" si="453"/>
        <v>0</v>
      </c>
      <c r="DHZ221" s="363">
        <f t="shared" si="453"/>
        <v>0</v>
      </c>
      <c r="DIA221" s="363">
        <f t="shared" si="453"/>
        <v>0</v>
      </c>
      <c r="DIB221" s="363">
        <f t="shared" si="453"/>
        <v>0</v>
      </c>
      <c r="DIC221" s="363">
        <f t="shared" si="453"/>
        <v>0</v>
      </c>
      <c r="DID221" s="363">
        <f t="shared" si="453"/>
        <v>0</v>
      </c>
      <c r="DIE221" s="363">
        <f t="shared" si="453"/>
        <v>0</v>
      </c>
      <c r="DIF221" s="363">
        <f t="shared" si="453"/>
        <v>0</v>
      </c>
      <c r="DIG221" s="363">
        <f t="shared" si="453"/>
        <v>0</v>
      </c>
      <c r="DIH221" s="363">
        <f t="shared" si="453"/>
        <v>0</v>
      </c>
      <c r="DII221" s="363">
        <f t="shared" ref="DII221:DKT221" si="454">DII48+DII91+DII135+DII178</f>
        <v>0</v>
      </c>
      <c r="DIJ221" s="363">
        <f t="shared" si="454"/>
        <v>0</v>
      </c>
      <c r="DIK221" s="363">
        <f t="shared" si="454"/>
        <v>0</v>
      </c>
      <c r="DIL221" s="363">
        <f t="shared" si="454"/>
        <v>0</v>
      </c>
      <c r="DIM221" s="363">
        <f t="shared" si="454"/>
        <v>0</v>
      </c>
      <c r="DIN221" s="363">
        <f t="shared" si="454"/>
        <v>0</v>
      </c>
      <c r="DIO221" s="363">
        <f t="shared" si="454"/>
        <v>0</v>
      </c>
      <c r="DIP221" s="363">
        <f t="shared" si="454"/>
        <v>0</v>
      </c>
      <c r="DIQ221" s="363">
        <f t="shared" si="454"/>
        <v>0</v>
      </c>
      <c r="DIR221" s="363">
        <f t="shared" si="454"/>
        <v>0</v>
      </c>
      <c r="DIS221" s="363">
        <f t="shared" si="454"/>
        <v>0</v>
      </c>
      <c r="DIT221" s="363">
        <f t="shared" si="454"/>
        <v>0</v>
      </c>
      <c r="DIU221" s="363">
        <f t="shared" si="454"/>
        <v>0</v>
      </c>
      <c r="DIV221" s="363">
        <f t="shared" si="454"/>
        <v>0</v>
      </c>
      <c r="DIW221" s="363">
        <f t="shared" si="454"/>
        <v>0</v>
      </c>
      <c r="DIX221" s="363">
        <f t="shared" si="454"/>
        <v>0</v>
      </c>
      <c r="DIY221" s="363">
        <f t="shared" si="454"/>
        <v>0</v>
      </c>
      <c r="DIZ221" s="363">
        <f t="shared" si="454"/>
        <v>0</v>
      </c>
      <c r="DJA221" s="363">
        <f t="shared" si="454"/>
        <v>0</v>
      </c>
      <c r="DJB221" s="363">
        <f t="shared" si="454"/>
        <v>0</v>
      </c>
      <c r="DJC221" s="363">
        <f t="shared" si="454"/>
        <v>0</v>
      </c>
      <c r="DJD221" s="363">
        <f t="shared" si="454"/>
        <v>0</v>
      </c>
      <c r="DJE221" s="363">
        <f t="shared" si="454"/>
        <v>0</v>
      </c>
      <c r="DJF221" s="363">
        <f t="shared" si="454"/>
        <v>0</v>
      </c>
      <c r="DJG221" s="363">
        <f t="shared" si="454"/>
        <v>0</v>
      </c>
      <c r="DJH221" s="363">
        <f t="shared" si="454"/>
        <v>0</v>
      </c>
      <c r="DJI221" s="363">
        <f t="shared" si="454"/>
        <v>0</v>
      </c>
      <c r="DJJ221" s="363">
        <f t="shared" si="454"/>
        <v>0</v>
      </c>
      <c r="DJK221" s="363">
        <f t="shared" si="454"/>
        <v>0</v>
      </c>
      <c r="DJL221" s="363">
        <f t="shared" si="454"/>
        <v>0</v>
      </c>
      <c r="DJM221" s="363">
        <f t="shared" si="454"/>
        <v>0</v>
      </c>
      <c r="DJN221" s="363">
        <f t="shared" si="454"/>
        <v>0</v>
      </c>
      <c r="DJO221" s="363">
        <f t="shared" si="454"/>
        <v>0</v>
      </c>
      <c r="DJP221" s="363">
        <f t="shared" si="454"/>
        <v>0</v>
      </c>
      <c r="DJQ221" s="363">
        <f t="shared" si="454"/>
        <v>0</v>
      </c>
      <c r="DJR221" s="363">
        <f t="shared" si="454"/>
        <v>0</v>
      </c>
      <c r="DJS221" s="363">
        <f t="shared" si="454"/>
        <v>0</v>
      </c>
      <c r="DJT221" s="363">
        <f t="shared" si="454"/>
        <v>0</v>
      </c>
      <c r="DJU221" s="363">
        <f t="shared" si="454"/>
        <v>0</v>
      </c>
      <c r="DJV221" s="363">
        <f t="shared" si="454"/>
        <v>0</v>
      </c>
      <c r="DJW221" s="363">
        <f t="shared" si="454"/>
        <v>0</v>
      </c>
      <c r="DJX221" s="363">
        <f t="shared" si="454"/>
        <v>0</v>
      </c>
      <c r="DJY221" s="363">
        <f t="shared" si="454"/>
        <v>0</v>
      </c>
      <c r="DJZ221" s="363">
        <f t="shared" si="454"/>
        <v>0</v>
      </c>
      <c r="DKA221" s="363">
        <f t="shared" si="454"/>
        <v>0</v>
      </c>
      <c r="DKB221" s="363">
        <f t="shared" si="454"/>
        <v>0</v>
      </c>
      <c r="DKC221" s="363">
        <f t="shared" si="454"/>
        <v>0</v>
      </c>
      <c r="DKD221" s="363">
        <f t="shared" si="454"/>
        <v>0</v>
      </c>
      <c r="DKE221" s="363">
        <f t="shared" si="454"/>
        <v>0</v>
      </c>
      <c r="DKF221" s="363">
        <f t="shared" si="454"/>
        <v>0</v>
      </c>
      <c r="DKG221" s="363">
        <f t="shared" si="454"/>
        <v>0</v>
      </c>
      <c r="DKH221" s="363">
        <f t="shared" si="454"/>
        <v>0</v>
      </c>
      <c r="DKI221" s="363">
        <f t="shared" si="454"/>
        <v>0</v>
      </c>
      <c r="DKJ221" s="363">
        <f t="shared" si="454"/>
        <v>0</v>
      </c>
      <c r="DKK221" s="363">
        <f t="shared" si="454"/>
        <v>0</v>
      </c>
      <c r="DKL221" s="363">
        <f t="shared" si="454"/>
        <v>0</v>
      </c>
      <c r="DKM221" s="363">
        <f t="shared" si="454"/>
        <v>0</v>
      </c>
      <c r="DKN221" s="363">
        <f t="shared" si="454"/>
        <v>0</v>
      </c>
      <c r="DKO221" s="363">
        <f t="shared" si="454"/>
        <v>0</v>
      </c>
      <c r="DKP221" s="363">
        <f t="shared" si="454"/>
        <v>0</v>
      </c>
      <c r="DKQ221" s="363">
        <f t="shared" si="454"/>
        <v>0</v>
      </c>
      <c r="DKR221" s="363">
        <f t="shared" si="454"/>
        <v>0</v>
      </c>
      <c r="DKS221" s="363">
        <f t="shared" si="454"/>
        <v>0</v>
      </c>
      <c r="DKT221" s="363">
        <f t="shared" si="454"/>
        <v>0</v>
      </c>
      <c r="DKU221" s="363">
        <f t="shared" ref="DKU221:DNF221" si="455">DKU48+DKU91+DKU135+DKU178</f>
        <v>0</v>
      </c>
      <c r="DKV221" s="363">
        <f t="shared" si="455"/>
        <v>0</v>
      </c>
      <c r="DKW221" s="363">
        <f t="shared" si="455"/>
        <v>0</v>
      </c>
      <c r="DKX221" s="363">
        <f t="shared" si="455"/>
        <v>0</v>
      </c>
      <c r="DKY221" s="363">
        <f t="shared" si="455"/>
        <v>0</v>
      </c>
      <c r="DKZ221" s="363">
        <f t="shared" si="455"/>
        <v>0</v>
      </c>
      <c r="DLA221" s="363">
        <f t="shared" si="455"/>
        <v>0</v>
      </c>
      <c r="DLB221" s="363">
        <f t="shared" si="455"/>
        <v>0</v>
      </c>
      <c r="DLC221" s="363">
        <f t="shared" si="455"/>
        <v>0</v>
      </c>
      <c r="DLD221" s="363">
        <f t="shared" si="455"/>
        <v>0</v>
      </c>
      <c r="DLE221" s="363">
        <f t="shared" si="455"/>
        <v>0</v>
      </c>
      <c r="DLF221" s="363">
        <f t="shared" si="455"/>
        <v>0</v>
      </c>
      <c r="DLG221" s="363">
        <f t="shared" si="455"/>
        <v>0</v>
      </c>
      <c r="DLH221" s="363">
        <f t="shared" si="455"/>
        <v>0</v>
      </c>
      <c r="DLI221" s="363">
        <f t="shared" si="455"/>
        <v>0</v>
      </c>
      <c r="DLJ221" s="363">
        <f t="shared" si="455"/>
        <v>0</v>
      </c>
      <c r="DLK221" s="363">
        <f t="shared" si="455"/>
        <v>0</v>
      </c>
      <c r="DLL221" s="363">
        <f t="shared" si="455"/>
        <v>0</v>
      </c>
      <c r="DLM221" s="363">
        <f t="shared" si="455"/>
        <v>0</v>
      </c>
      <c r="DLN221" s="363">
        <f t="shared" si="455"/>
        <v>0</v>
      </c>
      <c r="DLO221" s="363">
        <f t="shared" si="455"/>
        <v>0</v>
      </c>
      <c r="DLP221" s="363">
        <f t="shared" si="455"/>
        <v>0</v>
      </c>
      <c r="DLQ221" s="363">
        <f t="shared" si="455"/>
        <v>0</v>
      </c>
      <c r="DLR221" s="363">
        <f t="shared" si="455"/>
        <v>0</v>
      </c>
      <c r="DLS221" s="363">
        <f t="shared" si="455"/>
        <v>0</v>
      </c>
      <c r="DLT221" s="363">
        <f t="shared" si="455"/>
        <v>0</v>
      </c>
      <c r="DLU221" s="363">
        <f t="shared" si="455"/>
        <v>0</v>
      </c>
      <c r="DLV221" s="363">
        <f t="shared" si="455"/>
        <v>0</v>
      </c>
      <c r="DLW221" s="363">
        <f t="shared" si="455"/>
        <v>0</v>
      </c>
      <c r="DLX221" s="363">
        <f t="shared" si="455"/>
        <v>0</v>
      </c>
      <c r="DLY221" s="363">
        <f t="shared" si="455"/>
        <v>0</v>
      </c>
      <c r="DLZ221" s="363">
        <f t="shared" si="455"/>
        <v>0</v>
      </c>
      <c r="DMA221" s="363">
        <f t="shared" si="455"/>
        <v>0</v>
      </c>
      <c r="DMB221" s="363">
        <f t="shared" si="455"/>
        <v>0</v>
      </c>
      <c r="DMC221" s="363">
        <f t="shared" si="455"/>
        <v>0</v>
      </c>
      <c r="DMD221" s="363">
        <f t="shared" si="455"/>
        <v>0</v>
      </c>
      <c r="DME221" s="363">
        <f t="shared" si="455"/>
        <v>0</v>
      </c>
      <c r="DMF221" s="363">
        <f t="shared" si="455"/>
        <v>0</v>
      </c>
      <c r="DMG221" s="363">
        <f t="shared" si="455"/>
        <v>0</v>
      </c>
      <c r="DMH221" s="363">
        <f t="shared" si="455"/>
        <v>0</v>
      </c>
      <c r="DMI221" s="363">
        <f t="shared" si="455"/>
        <v>0</v>
      </c>
      <c r="DMJ221" s="363">
        <f t="shared" si="455"/>
        <v>0</v>
      </c>
      <c r="DMK221" s="363">
        <f t="shared" si="455"/>
        <v>0</v>
      </c>
      <c r="DML221" s="363">
        <f t="shared" si="455"/>
        <v>0</v>
      </c>
      <c r="DMM221" s="363">
        <f t="shared" si="455"/>
        <v>0</v>
      </c>
      <c r="DMN221" s="363">
        <f t="shared" si="455"/>
        <v>0</v>
      </c>
      <c r="DMO221" s="363">
        <f t="shared" si="455"/>
        <v>0</v>
      </c>
      <c r="DMP221" s="363">
        <f t="shared" si="455"/>
        <v>0</v>
      </c>
      <c r="DMQ221" s="363">
        <f t="shared" si="455"/>
        <v>0</v>
      </c>
      <c r="DMR221" s="363">
        <f t="shared" si="455"/>
        <v>0</v>
      </c>
      <c r="DMS221" s="363">
        <f t="shared" si="455"/>
        <v>0</v>
      </c>
      <c r="DMT221" s="363">
        <f t="shared" si="455"/>
        <v>0</v>
      </c>
      <c r="DMU221" s="363">
        <f t="shared" si="455"/>
        <v>0</v>
      </c>
      <c r="DMV221" s="363">
        <f t="shared" si="455"/>
        <v>0</v>
      </c>
      <c r="DMW221" s="363">
        <f t="shared" si="455"/>
        <v>0</v>
      </c>
      <c r="DMX221" s="363">
        <f t="shared" si="455"/>
        <v>0</v>
      </c>
      <c r="DMY221" s="363">
        <f t="shared" si="455"/>
        <v>0</v>
      </c>
      <c r="DMZ221" s="363">
        <f t="shared" si="455"/>
        <v>0</v>
      </c>
      <c r="DNA221" s="363">
        <f t="shared" si="455"/>
        <v>0</v>
      </c>
      <c r="DNB221" s="363">
        <f t="shared" si="455"/>
        <v>0</v>
      </c>
      <c r="DNC221" s="363">
        <f t="shared" si="455"/>
        <v>0</v>
      </c>
      <c r="DND221" s="363">
        <f t="shared" si="455"/>
        <v>0</v>
      </c>
      <c r="DNE221" s="363">
        <f t="shared" si="455"/>
        <v>0</v>
      </c>
      <c r="DNF221" s="363">
        <f t="shared" si="455"/>
        <v>0</v>
      </c>
      <c r="DNG221" s="363">
        <f t="shared" ref="DNG221:DPR221" si="456">DNG48+DNG91+DNG135+DNG178</f>
        <v>0</v>
      </c>
      <c r="DNH221" s="363">
        <f t="shared" si="456"/>
        <v>0</v>
      </c>
      <c r="DNI221" s="363">
        <f t="shared" si="456"/>
        <v>0</v>
      </c>
      <c r="DNJ221" s="363">
        <f t="shared" si="456"/>
        <v>0</v>
      </c>
      <c r="DNK221" s="363">
        <f t="shared" si="456"/>
        <v>0</v>
      </c>
      <c r="DNL221" s="363">
        <f t="shared" si="456"/>
        <v>0</v>
      </c>
      <c r="DNM221" s="363">
        <f t="shared" si="456"/>
        <v>0</v>
      </c>
      <c r="DNN221" s="363">
        <f t="shared" si="456"/>
        <v>0</v>
      </c>
      <c r="DNO221" s="363">
        <f t="shared" si="456"/>
        <v>0</v>
      </c>
      <c r="DNP221" s="363">
        <f t="shared" si="456"/>
        <v>0</v>
      </c>
      <c r="DNQ221" s="363">
        <f t="shared" si="456"/>
        <v>0</v>
      </c>
      <c r="DNR221" s="363">
        <f t="shared" si="456"/>
        <v>0</v>
      </c>
      <c r="DNS221" s="363">
        <f t="shared" si="456"/>
        <v>0</v>
      </c>
      <c r="DNT221" s="363">
        <f t="shared" si="456"/>
        <v>0</v>
      </c>
      <c r="DNU221" s="363">
        <f t="shared" si="456"/>
        <v>0</v>
      </c>
      <c r="DNV221" s="363">
        <f t="shared" si="456"/>
        <v>0</v>
      </c>
      <c r="DNW221" s="363">
        <f t="shared" si="456"/>
        <v>0</v>
      </c>
      <c r="DNX221" s="363">
        <f t="shared" si="456"/>
        <v>0</v>
      </c>
      <c r="DNY221" s="363">
        <f t="shared" si="456"/>
        <v>0</v>
      </c>
      <c r="DNZ221" s="363">
        <f t="shared" si="456"/>
        <v>0</v>
      </c>
      <c r="DOA221" s="363">
        <f t="shared" si="456"/>
        <v>0</v>
      </c>
      <c r="DOB221" s="363">
        <f t="shared" si="456"/>
        <v>0</v>
      </c>
      <c r="DOC221" s="363">
        <f t="shared" si="456"/>
        <v>0</v>
      </c>
      <c r="DOD221" s="363">
        <f t="shared" si="456"/>
        <v>0</v>
      </c>
      <c r="DOE221" s="363">
        <f t="shared" si="456"/>
        <v>0</v>
      </c>
      <c r="DOF221" s="363">
        <f t="shared" si="456"/>
        <v>0</v>
      </c>
      <c r="DOG221" s="363">
        <f t="shared" si="456"/>
        <v>0</v>
      </c>
      <c r="DOH221" s="363">
        <f t="shared" si="456"/>
        <v>0</v>
      </c>
      <c r="DOI221" s="363">
        <f t="shared" si="456"/>
        <v>0</v>
      </c>
      <c r="DOJ221" s="363">
        <f t="shared" si="456"/>
        <v>0</v>
      </c>
      <c r="DOK221" s="363">
        <f t="shared" si="456"/>
        <v>0</v>
      </c>
      <c r="DOL221" s="363">
        <f t="shared" si="456"/>
        <v>0</v>
      </c>
      <c r="DOM221" s="363">
        <f t="shared" si="456"/>
        <v>0</v>
      </c>
      <c r="DON221" s="363">
        <f t="shared" si="456"/>
        <v>0</v>
      </c>
      <c r="DOO221" s="363">
        <f t="shared" si="456"/>
        <v>0</v>
      </c>
      <c r="DOP221" s="363">
        <f t="shared" si="456"/>
        <v>0</v>
      </c>
      <c r="DOQ221" s="363">
        <f t="shared" si="456"/>
        <v>0</v>
      </c>
      <c r="DOR221" s="363">
        <f t="shared" si="456"/>
        <v>0</v>
      </c>
      <c r="DOS221" s="363">
        <f t="shared" si="456"/>
        <v>0</v>
      </c>
      <c r="DOT221" s="363">
        <f t="shared" si="456"/>
        <v>0</v>
      </c>
      <c r="DOU221" s="363">
        <f t="shared" si="456"/>
        <v>0</v>
      </c>
      <c r="DOV221" s="363">
        <f t="shared" si="456"/>
        <v>0</v>
      </c>
      <c r="DOW221" s="363">
        <f t="shared" si="456"/>
        <v>0</v>
      </c>
      <c r="DOX221" s="363">
        <f t="shared" si="456"/>
        <v>0</v>
      </c>
      <c r="DOY221" s="363">
        <f t="shared" si="456"/>
        <v>0</v>
      </c>
      <c r="DOZ221" s="363">
        <f t="shared" si="456"/>
        <v>0</v>
      </c>
      <c r="DPA221" s="363">
        <f t="shared" si="456"/>
        <v>0</v>
      </c>
      <c r="DPB221" s="363">
        <f t="shared" si="456"/>
        <v>0</v>
      </c>
      <c r="DPC221" s="363">
        <f t="shared" si="456"/>
        <v>0</v>
      </c>
      <c r="DPD221" s="363">
        <f t="shared" si="456"/>
        <v>0</v>
      </c>
      <c r="DPE221" s="363">
        <f t="shared" si="456"/>
        <v>0</v>
      </c>
      <c r="DPF221" s="363">
        <f t="shared" si="456"/>
        <v>0</v>
      </c>
      <c r="DPG221" s="363">
        <f t="shared" si="456"/>
        <v>0</v>
      </c>
      <c r="DPH221" s="363">
        <f t="shared" si="456"/>
        <v>0</v>
      </c>
      <c r="DPI221" s="363">
        <f t="shared" si="456"/>
        <v>0</v>
      </c>
      <c r="DPJ221" s="363">
        <f t="shared" si="456"/>
        <v>0</v>
      </c>
      <c r="DPK221" s="363">
        <f t="shared" si="456"/>
        <v>0</v>
      </c>
      <c r="DPL221" s="363">
        <f t="shared" si="456"/>
        <v>0</v>
      </c>
      <c r="DPM221" s="363">
        <f t="shared" si="456"/>
        <v>0</v>
      </c>
      <c r="DPN221" s="363">
        <f t="shared" si="456"/>
        <v>0</v>
      </c>
      <c r="DPO221" s="363">
        <f t="shared" si="456"/>
        <v>0</v>
      </c>
      <c r="DPP221" s="363">
        <f t="shared" si="456"/>
        <v>0</v>
      </c>
      <c r="DPQ221" s="363">
        <f t="shared" si="456"/>
        <v>0</v>
      </c>
      <c r="DPR221" s="363">
        <f t="shared" si="456"/>
        <v>0</v>
      </c>
      <c r="DPS221" s="363">
        <f t="shared" ref="DPS221:DSD221" si="457">DPS48+DPS91+DPS135+DPS178</f>
        <v>0</v>
      </c>
      <c r="DPT221" s="363">
        <f t="shared" si="457"/>
        <v>0</v>
      </c>
      <c r="DPU221" s="363">
        <f t="shared" si="457"/>
        <v>0</v>
      </c>
      <c r="DPV221" s="363">
        <f t="shared" si="457"/>
        <v>0</v>
      </c>
      <c r="DPW221" s="363">
        <f t="shared" si="457"/>
        <v>0</v>
      </c>
      <c r="DPX221" s="363">
        <f t="shared" si="457"/>
        <v>0</v>
      </c>
      <c r="DPY221" s="363">
        <f t="shared" si="457"/>
        <v>0</v>
      </c>
      <c r="DPZ221" s="363">
        <f t="shared" si="457"/>
        <v>0</v>
      </c>
      <c r="DQA221" s="363">
        <f t="shared" si="457"/>
        <v>0</v>
      </c>
      <c r="DQB221" s="363">
        <f t="shared" si="457"/>
        <v>0</v>
      </c>
      <c r="DQC221" s="363">
        <f t="shared" si="457"/>
        <v>0</v>
      </c>
      <c r="DQD221" s="363">
        <f t="shared" si="457"/>
        <v>0</v>
      </c>
      <c r="DQE221" s="363">
        <f t="shared" si="457"/>
        <v>0</v>
      </c>
      <c r="DQF221" s="363">
        <f t="shared" si="457"/>
        <v>0</v>
      </c>
      <c r="DQG221" s="363">
        <f t="shared" si="457"/>
        <v>0</v>
      </c>
      <c r="DQH221" s="363">
        <f t="shared" si="457"/>
        <v>0</v>
      </c>
      <c r="DQI221" s="363">
        <f t="shared" si="457"/>
        <v>0</v>
      </c>
      <c r="DQJ221" s="363">
        <f t="shared" si="457"/>
        <v>0</v>
      </c>
      <c r="DQK221" s="363">
        <f t="shared" si="457"/>
        <v>0</v>
      </c>
      <c r="DQL221" s="363">
        <f t="shared" si="457"/>
        <v>0</v>
      </c>
      <c r="DQM221" s="363">
        <f t="shared" si="457"/>
        <v>0</v>
      </c>
      <c r="DQN221" s="363">
        <f t="shared" si="457"/>
        <v>0</v>
      </c>
      <c r="DQO221" s="363">
        <f t="shared" si="457"/>
        <v>0</v>
      </c>
      <c r="DQP221" s="363">
        <f t="shared" si="457"/>
        <v>0</v>
      </c>
      <c r="DQQ221" s="363">
        <f t="shared" si="457"/>
        <v>0</v>
      </c>
      <c r="DQR221" s="363">
        <f t="shared" si="457"/>
        <v>0</v>
      </c>
      <c r="DQS221" s="363">
        <f t="shared" si="457"/>
        <v>0</v>
      </c>
      <c r="DQT221" s="363">
        <f t="shared" si="457"/>
        <v>0</v>
      </c>
      <c r="DQU221" s="363">
        <f t="shared" si="457"/>
        <v>0</v>
      </c>
      <c r="DQV221" s="363">
        <f t="shared" si="457"/>
        <v>0</v>
      </c>
      <c r="DQW221" s="363">
        <f t="shared" si="457"/>
        <v>0</v>
      </c>
      <c r="DQX221" s="363">
        <f t="shared" si="457"/>
        <v>0</v>
      </c>
      <c r="DQY221" s="363">
        <f t="shared" si="457"/>
        <v>0</v>
      </c>
      <c r="DQZ221" s="363">
        <f t="shared" si="457"/>
        <v>0</v>
      </c>
      <c r="DRA221" s="363">
        <f t="shared" si="457"/>
        <v>0</v>
      </c>
      <c r="DRB221" s="363">
        <f t="shared" si="457"/>
        <v>0</v>
      </c>
      <c r="DRC221" s="363">
        <f t="shared" si="457"/>
        <v>0</v>
      </c>
      <c r="DRD221" s="363">
        <f t="shared" si="457"/>
        <v>0</v>
      </c>
      <c r="DRE221" s="363">
        <f t="shared" si="457"/>
        <v>0</v>
      </c>
      <c r="DRF221" s="363">
        <f t="shared" si="457"/>
        <v>0</v>
      </c>
      <c r="DRG221" s="363">
        <f t="shared" si="457"/>
        <v>0</v>
      </c>
      <c r="DRH221" s="363">
        <f t="shared" si="457"/>
        <v>0</v>
      </c>
      <c r="DRI221" s="363">
        <f t="shared" si="457"/>
        <v>0</v>
      </c>
      <c r="DRJ221" s="363">
        <f t="shared" si="457"/>
        <v>0</v>
      </c>
      <c r="DRK221" s="363">
        <f t="shared" si="457"/>
        <v>0</v>
      </c>
      <c r="DRL221" s="363">
        <f t="shared" si="457"/>
        <v>0</v>
      </c>
      <c r="DRM221" s="363">
        <f t="shared" si="457"/>
        <v>0</v>
      </c>
      <c r="DRN221" s="363">
        <f t="shared" si="457"/>
        <v>0</v>
      </c>
      <c r="DRO221" s="363">
        <f t="shared" si="457"/>
        <v>0</v>
      </c>
      <c r="DRP221" s="363">
        <f t="shared" si="457"/>
        <v>0</v>
      </c>
      <c r="DRQ221" s="363">
        <f t="shared" si="457"/>
        <v>0</v>
      </c>
      <c r="DRR221" s="363">
        <f t="shared" si="457"/>
        <v>0</v>
      </c>
      <c r="DRS221" s="363">
        <f t="shared" si="457"/>
        <v>0</v>
      </c>
      <c r="DRT221" s="363">
        <f t="shared" si="457"/>
        <v>0</v>
      </c>
      <c r="DRU221" s="363">
        <f t="shared" si="457"/>
        <v>0</v>
      </c>
      <c r="DRV221" s="363">
        <f t="shared" si="457"/>
        <v>0</v>
      </c>
      <c r="DRW221" s="363">
        <f t="shared" si="457"/>
        <v>0</v>
      </c>
      <c r="DRX221" s="363">
        <f t="shared" si="457"/>
        <v>0</v>
      </c>
      <c r="DRY221" s="363">
        <f t="shared" si="457"/>
        <v>0</v>
      </c>
      <c r="DRZ221" s="363">
        <f t="shared" si="457"/>
        <v>0</v>
      </c>
      <c r="DSA221" s="363">
        <f t="shared" si="457"/>
        <v>0</v>
      </c>
      <c r="DSB221" s="363">
        <f t="shared" si="457"/>
        <v>0</v>
      </c>
      <c r="DSC221" s="363">
        <f t="shared" si="457"/>
        <v>0</v>
      </c>
      <c r="DSD221" s="363">
        <f t="shared" si="457"/>
        <v>0</v>
      </c>
      <c r="DSE221" s="363">
        <f t="shared" ref="DSE221:DUP221" si="458">DSE48+DSE91+DSE135+DSE178</f>
        <v>0</v>
      </c>
      <c r="DSF221" s="363">
        <f t="shared" si="458"/>
        <v>0</v>
      </c>
      <c r="DSG221" s="363">
        <f t="shared" si="458"/>
        <v>0</v>
      </c>
      <c r="DSH221" s="363">
        <f t="shared" si="458"/>
        <v>0</v>
      </c>
      <c r="DSI221" s="363">
        <f t="shared" si="458"/>
        <v>0</v>
      </c>
      <c r="DSJ221" s="363">
        <f t="shared" si="458"/>
        <v>0</v>
      </c>
      <c r="DSK221" s="363">
        <f t="shared" si="458"/>
        <v>0</v>
      </c>
      <c r="DSL221" s="363">
        <f t="shared" si="458"/>
        <v>0</v>
      </c>
      <c r="DSM221" s="363">
        <f t="shared" si="458"/>
        <v>0</v>
      </c>
      <c r="DSN221" s="363">
        <f t="shared" si="458"/>
        <v>0</v>
      </c>
      <c r="DSO221" s="363">
        <f t="shared" si="458"/>
        <v>0</v>
      </c>
      <c r="DSP221" s="363">
        <f t="shared" si="458"/>
        <v>0</v>
      </c>
      <c r="DSQ221" s="363">
        <f t="shared" si="458"/>
        <v>0</v>
      </c>
      <c r="DSR221" s="363">
        <f t="shared" si="458"/>
        <v>0</v>
      </c>
      <c r="DSS221" s="363">
        <f t="shared" si="458"/>
        <v>0</v>
      </c>
      <c r="DST221" s="363">
        <f t="shared" si="458"/>
        <v>0</v>
      </c>
      <c r="DSU221" s="363">
        <f t="shared" si="458"/>
        <v>0</v>
      </c>
      <c r="DSV221" s="363">
        <f t="shared" si="458"/>
        <v>0</v>
      </c>
      <c r="DSW221" s="363">
        <f t="shared" si="458"/>
        <v>0</v>
      </c>
      <c r="DSX221" s="363">
        <f t="shared" si="458"/>
        <v>0</v>
      </c>
      <c r="DSY221" s="363">
        <f t="shared" si="458"/>
        <v>0</v>
      </c>
      <c r="DSZ221" s="363">
        <f t="shared" si="458"/>
        <v>0</v>
      </c>
      <c r="DTA221" s="363">
        <f t="shared" si="458"/>
        <v>0</v>
      </c>
      <c r="DTB221" s="363">
        <f t="shared" si="458"/>
        <v>0</v>
      </c>
      <c r="DTC221" s="363">
        <f t="shared" si="458"/>
        <v>0</v>
      </c>
      <c r="DTD221" s="363">
        <f t="shared" si="458"/>
        <v>0</v>
      </c>
      <c r="DTE221" s="363">
        <f t="shared" si="458"/>
        <v>0</v>
      </c>
      <c r="DTF221" s="363">
        <f t="shared" si="458"/>
        <v>0</v>
      </c>
      <c r="DTG221" s="363">
        <f t="shared" si="458"/>
        <v>0</v>
      </c>
      <c r="DTH221" s="363">
        <f t="shared" si="458"/>
        <v>0</v>
      </c>
      <c r="DTI221" s="363">
        <f t="shared" si="458"/>
        <v>0</v>
      </c>
      <c r="DTJ221" s="363">
        <f t="shared" si="458"/>
        <v>0</v>
      </c>
      <c r="DTK221" s="363">
        <f t="shared" si="458"/>
        <v>0</v>
      </c>
      <c r="DTL221" s="363">
        <f t="shared" si="458"/>
        <v>0</v>
      </c>
      <c r="DTM221" s="363">
        <f t="shared" si="458"/>
        <v>0</v>
      </c>
      <c r="DTN221" s="363">
        <f t="shared" si="458"/>
        <v>0</v>
      </c>
      <c r="DTO221" s="363">
        <f t="shared" si="458"/>
        <v>0</v>
      </c>
      <c r="DTP221" s="363">
        <f t="shared" si="458"/>
        <v>0</v>
      </c>
      <c r="DTQ221" s="363">
        <f t="shared" si="458"/>
        <v>0</v>
      </c>
      <c r="DTR221" s="363">
        <f t="shared" si="458"/>
        <v>0</v>
      </c>
      <c r="DTS221" s="363">
        <f t="shared" si="458"/>
        <v>0</v>
      </c>
      <c r="DTT221" s="363">
        <f t="shared" si="458"/>
        <v>0</v>
      </c>
      <c r="DTU221" s="363">
        <f t="shared" si="458"/>
        <v>0</v>
      </c>
      <c r="DTV221" s="363">
        <f t="shared" si="458"/>
        <v>0</v>
      </c>
      <c r="DTW221" s="363">
        <f t="shared" si="458"/>
        <v>0</v>
      </c>
      <c r="DTX221" s="363">
        <f t="shared" si="458"/>
        <v>0</v>
      </c>
      <c r="DTY221" s="363">
        <f t="shared" si="458"/>
        <v>0</v>
      </c>
      <c r="DTZ221" s="363">
        <f t="shared" si="458"/>
        <v>0</v>
      </c>
      <c r="DUA221" s="363">
        <f t="shared" si="458"/>
        <v>0</v>
      </c>
      <c r="DUB221" s="363">
        <f t="shared" si="458"/>
        <v>0</v>
      </c>
      <c r="DUC221" s="363">
        <f t="shared" si="458"/>
        <v>0</v>
      </c>
      <c r="DUD221" s="363">
        <f t="shared" si="458"/>
        <v>0</v>
      </c>
      <c r="DUE221" s="363">
        <f t="shared" si="458"/>
        <v>0</v>
      </c>
      <c r="DUF221" s="363">
        <f t="shared" si="458"/>
        <v>0</v>
      </c>
      <c r="DUG221" s="363">
        <f t="shared" si="458"/>
        <v>0</v>
      </c>
      <c r="DUH221" s="363">
        <f t="shared" si="458"/>
        <v>0</v>
      </c>
      <c r="DUI221" s="363">
        <f t="shared" si="458"/>
        <v>0</v>
      </c>
      <c r="DUJ221" s="363">
        <f t="shared" si="458"/>
        <v>0</v>
      </c>
      <c r="DUK221" s="363">
        <f t="shared" si="458"/>
        <v>0</v>
      </c>
      <c r="DUL221" s="363">
        <f t="shared" si="458"/>
        <v>0</v>
      </c>
      <c r="DUM221" s="363">
        <f t="shared" si="458"/>
        <v>0</v>
      </c>
      <c r="DUN221" s="363">
        <f t="shared" si="458"/>
        <v>0</v>
      </c>
      <c r="DUO221" s="363">
        <f t="shared" si="458"/>
        <v>0</v>
      </c>
      <c r="DUP221" s="363">
        <f t="shared" si="458"/>
        <v>0</v>
      </c>
      <c r="DUQ221" s="363">
        <f t="shared" ref="DUQ221:DXB221" si="459">DUQ48+DUQ91+DUQ135+DUQ178</f>
        <v>0</v>
      </c>
      <c r="DUR221" s="363">
        <f t="shared" si="459"/>
        <v>0</v>
      </c>
      <c r="DUS221" s="363">
        <f t="shared" si="459"/>
        <v>0</v>
      </c>
      <c r="DUT221" s="363">
        <f t="shared" si="459"/>
        <v>0</v>
      </c>
      <c r="DUU221" s="363">
        <f t="shared" si="459"/>
        <v>0</v>
      </c>
      <c r="DUV221" s="363">
        <f t="shared" si="459"/>
        <v>0</v>
      </c>
      <c r="DUW221" s="363">
        <f t="shared" si="459"/>
        <v>0</v>
      </c>
      <c r="DUX221" s="363">
        <f t="shared" si="459"/>
        <v>0</v>
      </c>
      <c r="DUY221" s="363">
        <f t="shared" si="459"/>
        <v>0</v>
      </c>
      <c r="DUZ221" s="363">
        <f t="shared" si="459"/>
        <v>0</v>
      </c>
      <c r="DVA221" s="363">
        <f t="shared" si="459"/>
        <v>0</v>
      </c>
      <c r="DVB221" s="363">
        <f t="shared" si="459"/>
        <v>0</v>
      </c>
      <c r="DVC221" s="363">
        <f t="shared" si="459"/>
        <v>0</v>
      </c>
      <c r="DVD221" s="363">
        <f t="shared" si="459"/>
        <v>0</v>
      </c>
      <c r="DVE221" s="363">
        <f t="shared" si="459"/>
        <v>0</v>
      </c>
      <c r="DVF221" s="363">
        <f t="shared" si="459"/>
        <v>0</v>
      </c>
      <c r="DVG221" s="363">
        <f t="shared" si="459"/>
        <v>0</v>
      </c>
      <c r="DVH221" s="363">
        <f t="shared" si="459"/>
        <v>0</v>
      </c>
      <c r="DVI221" s="363">
        <f t="shared" si="459"/>
        <v>0</v>
      </c>
      <c r="DVJ221" s="363">
        <f t="shared" si="459"/>
        <v>0</v>
      </c>
      <c r="DVK221" s="363">
        <f t="shared" si="459"/>
        <v>0</v>
      </c>
      <c r="DVL221" s="363">
        <f t="shared" si="459"/>
        <v>0</v>
      </c>
      <c r="DVM221" s="363">
        <f t="shared" si="459"/>
        <v>0</v>
      </c>
      <c r="DVN221" s="363">
        <f t="shared" si="459"/>
        <v>0</v>
      </c>
      <c r="DVO221" s="363">
        <f t="shared" si="459"/>
        <v>0</v>
      </c>
      <c r="DVP221" s="363">
        <f t="shared" si="459"/>
        <v>0</v>
      </c>
      <c r="DVQ221" s="363">
        <f t="shared" si="459"/>
        <v>0</v>
      </c>
      <c r="DVR221" s="363">
        <f t="shared" si="459"/>
        <v>0</v>
      </c>
      <c r="DVS221" s="363">
        <f t="shared" si="459"/>
        <v>0</v>
      </c>
      <c r="DVT221" s="363">
        <f t="shared" si="459"/>
        <v>0</v>
      </c>
      <c r="DVU221" s="363">
        <f t="shared" si="459"/>
        <v>0</v>
      </c>
      <c r="DVV221" s="363">
        <f t="shared" si="459"/>
        <v>0</v>
      </c>
      <c r="DVW221" s="363">
        <f t="shared" si="459"/>
        <v>0</v>
      </c>
      <c r="DVX221" s="363">
        <f t="shared" si="459"/>
        <v>0</v>
      </c>
      <c r="DVY221" s="363">
        <f t="shared" si="459"/>
        <v>0</v>
      </c>
      <c r="DVZ221" s="363">
        <f t="shared" si="459"/>
        <v>0</v>
      </c>
      <c r="DWA221" s="363">
        <f t="shared" si="459"/>
        <v>0</v>
      </c>
      <c r="DWB221" s="363">
        <f t="shared" si="459"/>
        <v>0</v>
      </c>
      <c r="DWC221" s="363">
        <f t="shared" si="459"/>
        <v>0</v>
      </c>
      <c r="DWD221" s="363">
        <f t="shared" si="459"/>
        <v>0</v>
      </c>
      <c r="DWE221" s="363">
        <f t="shared" si="459"/>
        <v>0</v>
      </c>
      <c r="DWF221" s="363">
        <f t="shared" si="459"/>
        <v>0</v>
      </c>
      <c r="DWG221" s="363">
        <f t="shared" si="459"/>
        <v>0</v>
      </c>
      <c r="DWH221" s="363">
        <f t="shared" si="459"/>
        <v>0</v>
      </c>
      <c r="DWI221" s="363">
        <f t="shared" si="459"/>
        <v>0</v>
      </c>
      <c r="DWJ221" s="363">
        <f t="shared" si="459"/>
        <v>0</v>
      </c>
      <c r="DWK221" s="363">
        <f t="shared" si="459"/>
        <v>0</v>
      </c>
      <c r="DWL221" s="363">
        <f t="shared" si="459"/>
        <v>0</v>
      </c>
      <c r="DWM221" s="363">
        <f t="shared" si="459"/>
        <v>0</v>
      </c>
      <c r="DWN221" s="363">
        <f t="shared" si="459"/>
        <v>0</v>
      </c>
      <c r="DWO221" s="363">
        <f t="shared" si="459"/>
        <v>0</v>
      </c>
      <c r="DWP221" s="363">
        <f t="shared" si="459"/>
        <v>0</v>
      </c>
      <c r="DWQ221" s="363">
        <f t="shared" si="459"/>
        <v>0</v>
      </c>
      <c r="DWR221" s="363">
        <f t="shared" si="459"/>
        <v>0</v>
      </c>
      <c r="DWS221" s="363">
        <f t="shared" si="459"/>
        <v>0</v>
      </c>
      <c r="DWT221" s="363">
        <f t="shared" si="459"/>
        <v>0</v>
      </c>
      <c r="DWU221" s="363">
        <f t="shared" si="459"/>
        <v>0</v>
      </c>
      <c r="DWV221" s="363">
        <f t="shared" si="459"/>
        <v>0</v>
      </c>
      <c r="DWW221" s="363">
        <f t="shared" si="459"/>
        <v>0</v>
      </c>
      <c r="DWX221" s="363">
        <f t="shared" si="459"/>
        <v>0</v>
      </c>
      <c r="DWY221" s="363">
        <f t="shared" si="459"/>
        <v>0</v>
      </c>
      <c r="DWZ221" s="363">
        <f t="shared" si="459"/>
        <v>0</v>
      </c>
      <c r="DXA221" s="363">
        <f t="shared" si="459"/>
        <v>0</v>
      </c>
      <c r="DXB221" s="363">
        <f t="shared" si="459"/>
        <v>0</v>
      </c>
      <c r="DXC221" s="363">
        <f t="shared" ref="DXC221:DZN221" si="460">DXC48+DXC91+DXC135+DXC178</f>
        <v>0</v>
      </c>
      <c r="DXD221" s="363">
        <f t="shared" si="460"/>
        <v>0</v>
      </c>
      <c r="DXE221" s="363">
        <f t="shared" si="460"/>
        <v>0</v>
      </c>
      <c r="DXF221" s="363">
        <f t="shared" si="460"/>
        <v>0</v>
      </c>
      <c r="DXG221" s="363">
        <f t="shared" si="460"/>
        <v>0</v>
      </c>
      <c r="DXH221" s="363">
        <f t="shared" si="460"/>
        <v>0</v>
      </c>
      <c r="DXI221" s="363">
        <f t="shared" si="460"/>
        <v>0</v>
      </c>
      <c r="DXJ221" s="363">
        <f t="shared" si="460"/>
        <v>0</v>
      </c>
      <c r="DXK221" s="363">
        <f t="shared" si="460"/>
        <v>0</v>
      </c>
      <c r="DXL221" s="363">
        <f t="shared" si="460"/>
        <v>0</v>
      </c>
      <c r="DXM221" s="363">
        <f t="shared" si="460"/>
        <v>0</v>
      </c>
      <c r="DXN221" s="363">
        <f t="shared" si="460"/>
        <v>0</v>
      </c>
      <c r="DXO221" s="363">
        <f t="shared" si="460"/>
        <v>0</v>
      </c>
      <c r="DXP221" s="363">
        <f t="shared" si="460"/>
        <v>0</v>
      </c>
      <c r="DXQ221" s="363">
        <f t="shared" si="460"/>
        <v>0</v>
      </c>
      <c r="DXR221" s="363">
        <f t="shared" si="460"/>
        <v>0</v>
      </c>
      <c r="DXS221" s="363">
        <f t="shared" si="460"/>
        <v>0</v>
      </c>
      <c r="DXT221" s="363">
        <f t="shared" si="460"/>
        <v>0</v>
      </c>
      <c r="DXU221" s="363">
        <f t="shared" si="460"/>
        <v>0</v>
      </c>
      <c r="DXV221" s="363">
        <f t="shared" si="460"/>
        <v>0</v>
      </c>
      <c r="DXW221" s="363">
        <f t="shared" si="460"/>
        <v>0</v>
      </c>
      <c r="DXX221" s="363">
        <f t="shared" si="460"/>
        <v>0</v>
      </c>
      <c r="DXY221" s="363">
        <f t="shared" si="460"/>
        <v>0</v>
      </c>
      <c r="DXZ221" s="363">
        <f t="shared" si="460"/>
        <v>0</v>
      </c>
      <c r="DYA221" s="363">
        <f t="shared" si="460"/>
        <v>0</v>
      </c>
      <c r="DYB221" s="363">
        <f t="shared" si="460"/>
        <v>0</v>
      </c>
      <c r="DYC221" s="363">
        <f t="shared" si="460"/>
        <v>0</v>
      </c>
      <c r="DYD221" s="363">
        <f t="shared" si="460"/>
        <v>0</v>
      </c>
      <c r="DYE221" s="363">
        <f t="shared" si="460"/>
        <v>0</v>
      </c>
      <c r="DYF221" s="363">
        <f t="shared" si="460"/>
        <v>0</v>
      </c>
      <c r="DYG221" s="363">
        <f t="shared" si="460"/>
        <v>0</v>
      </c>
      <c r="DYH221" s="363">
        <f t="shared" si="460"/>
        <v>0</v>
      </c>
      <c r="DYI221" s="363">
        <f t="shared" si="460"/>
        <v>0</v>
      </c>
      <c r="DYJ221" s="363">
        <f t="shared" si="460"/>
        <v>0</v>
      </c>
      <c r="DYK221" s="363">
        <f t="shared" si="460"/>
        <v>0</v>
      </c>
      <c r="DYL221" s="363">
        <f t="shared" si="460"/>
        <v>0</v>
      </c>
      <c r="DYM221" s="363">
        <f t="shared" si="460"/>
        <v>0</v>
      </c>
      <c r="DYN221" s="363">
        <f t="shared" si="460"/>
        <v>0</v>
      </c>
      <c r="DYO221" s="363">
        <f t="shared" si="460"/>
        <v>0</v>
      </c>
      <c r="DYP221" s="363">
        <f t="shared" si="460"/>
        <v>0</v>
      </c>
      <c r="DYQ221" s="363">
        <f t="shared" si="460"/>
        <v>0</v>
      </c>
      <c r="DYR221" s="363">
        <f t="shared" si="460"/>
        <v>0</v>
      </c>
      <c r="DYS221" s="363">
        <f t="shared" si="460"/>
        <v>0</v>
      </c>
      <c r="DYT221" s="363">
        <f t="shared" si="460"/>
        <v>0</v>
      </c>
      <c r="DYU221" s="363">
        <f t="shared" si="460"/>
        <v>0</v>
      </c>
      <c r="DYV221" s="363">
        <f t="shared" si="460"/>
        <v>0</v>
      </c>
      <c r="DYW221" s="363">
        <f t="shared" si="460"/>
        <v>0</v>
      </c>
      <c r="DYX221" s="363">
        <f t="shared" si="460"/>
        <v>0</v>
      </c>
      <c r="DYY221" s="363">
        <f t="shared" si="460"/>
        <v>0</v>
      </c>
      <c r="DYZ221" s="363">
        <f t="shared" si="460"/>
        <v>0</v>
      </c>
      <c r="DZA221" s="363">
        <f t="shared" si="460"/>
        <v>0</v>
      </c>
      <c r="DZB221" s="363">
        <f t="shared" si="460"/>
        <v>0</v>
      </c>
      <c r="DZC221" s="363">
        <f t="shared" si="460"/>
        <v>0</v>
      </c>
      <c r="DZD221" s="363">
        <f t="shared" si="460"/>
        <v>0</v>
      </c>
      <c r="DZE221" s="363">
        <f t="shared" si="460"/>
        <v>0</v>
      </c>
      <c r="DZF221" s="363">
        <f t="shared" si="460"/>
        <v>0</v>
      </c>
      <c r="DZG221" s="363">
        <f t="shared" si="460"/>
        <v>0</v>
      </c>
      <c r="DZH221" s="363">
        <f t="shared" si="460"/>
        <v>0</v>
      </c>
      <c r="DZI221" s="363">
        <f t="shared" si="460"/>
        <v>0</v>
      </c>
      <c r="DZJ221" s="363">
        <f t="shared" si="460"/>
        <v>0</v>
      </c>
      <c r="DZK221" s="363">
        <f t="shared" si="460"/>
        <v>0</v>
      </c>
      <c r="DZL221" s="363">
        <f t="shared" si="460"/>
        <v>0</v>
      </c>
      <c r="DZM221" s="363">
        <f t="shared" si="460"/>
        <v>0</v>
      </c>
      <c r="DZN221" s="363">
        <f t="shared" si="460"/>
        <v>0</v>
      </c>
      <c r="DZO221" s="363">
        <f t="shared" ref="DZO221:EBZ221" si="461">DZO48+DZO91+DZO135+DZO178</f>
        <v>0</v>
      </c>
      <c r="DZP221" s="363">
        <f t="shared" si="461"/>
        <v>0</v>
      </c>
      <c r="DZQ221" s="363">
        <f t="shared" si="461"/>
        <v>0</v>
      </c>
      <c r="DZR221" s="363">
        <f t="shared" si="461"/>
        <v>0</v>
      </c>
      <c r="DZS221" s="363">
        <f t="shared" si="461"/>
        <v>0</v>
      </c>
      <c r="DZT221" s="363">
        <f t="shared" si="461"/>
        <v>0</v>
      </c>
      <c r="DZU221" s="363">
        <f t="shared" si="461"/>
        <v>0</v>
      </c>
      <c r="DZV221" s="363">
        <f t="shared" si="461"/>
        <v>0</v>
      </c>
      <c r="DZW221" s="363">
        <f t="shared" si="461"/>
        <v>0</v>
      </c>
      <c r="DZX221" s="363">
        <f t="shared" si="461"/>
        <v>0</v>
      </c>
      <c r="DZY221" s="363">
        <f t="shared" si="461"/>
        <v>0</v>
      </c>
      <c r="DZZ221" s="363">
        <f t="shared" si="461"/>
        <v>0</v>
      </c>
      <c r="EAA221" s="363">
        <f t="shared" si="461"/>
        <v>0</v>
      </c>
      <c r="EAB221" s="363">
        <f t="shared" si="461"/>
        <v>0</v>
      </c>
      <c r="EAC221" s="363">
        <f t="shared" si="461"/>
        <v>0</v>
      </c>
      <c r="EAD221" s="363">
        <f t="shared" si="461"/>
        <v>0</v>
      </c>
      <c r="EAE221" s="363">
        <f t="shared" si="461"/>
        <v>0</v>
      </c>
      <c r="EAF221" s="363">
        <f t="shared" si="461"/>
        <v>0</v>
      </c>
      <c r="EAG221" s="363">
        <f t="shared" si="461"/>
        <v>0</v>
      </c>
      <c r="EAH221" s="363">
        <f t="shared" si="461"/>
        <v>0</v>
      </c>
      <c r="EAI221" s="363">
        <f t="shared" si="461"/>
        <v>0</v>
      </c>
      <c r="EAJ221" s="363">
        <f t="shared" si="461"/>
        <v>0</v>
      </c>
      <c r="EAK221" s="363">
        <f t="shared" si="461"/>
        <v>0</v>
      </c>
      <c r="EAL221" s="363">
        <f t="shared" si="461"/>
        <v>0</v>
      </c>
      <c r="EAM221" s="363">
        <f t="shared" si="461"/>
        <v>0</v>
      </c>
      <c r="EAN221" s="363">
        <f t="shared" si="461"/>
        <v>0</v>
      </c>
      <c r="EAO221" s="363">
        <f t="shared" si="461"/>
        <v>0</v>
      </c>
      <c r="EAP221" s="363">
        <f t="shared" si="461"/>
        <v>0</v>
      </c>
      <c r="EAQ221" s="363">
        <f t="shared" si="461"/>
        <v>0</v>
      </c>
      <c r="EAR221" s="363">
        <f t="shared" si="461"/>
        <v>0</v>
      </c>
      <c r="EAS221" s="363">
        <f t="shared" si="461"/>
        <v>0</v>
      </c>
      <c r="EAT221" s="363">
        <f t="shared" si="461"/>
        <v>0</v>
      </c>
      <c r="EAU221" s="363">
        <f t="shared" si="461"/>
        <v>0</v>
      </c>
      <c r="EAV221" s="363">
        <f t="shared" si="461"/>
        <v>0</v>
      </c>
      <c r="EAW221" s="363">
        <f t="shared" si="461"/>
        <v>0</v>
      </c>
      <c r="EAX221" s="363">
        <f t="shared" si="461"/>
        <v>0</v>
      </c>
      <c r="EAY221" s="363">
        <f t="shared" si="461"/>
        <v>0</v>
      </c>
      <c r="EAZ221" s="363">
        <f t="shared" si="461"/>
        <v>0</v>
      </c>
      <c r="EBA221" s="363">
        <f t="shared" si="461"/>
        <v>0</v>
      </c>
      <c r="EBB221" s="363">
        <f t="shared" si="461"/>
        <v>0</v>
      </c>
      <c r="EBC221" s="363">
        <f t="shared" si="461"/>
        <v>0</v>
      </c>
      <c r="EBD221" s="363">
        <f t="shared" si="461"/>
        <v>0</v>
      </c>
      <c r="EBE221" s="363">
        <f t="shared" si="461"/>
        <v>0</v>
      </c>
      <c r="EBF221" s="363">
        <f t="shared" si="461"/>
        <v>0</v>
      </c>
      <c r="EBG221" s="363">
        <f t="shared" si="461"/>
        <v>0</v>
      </c>
      <c r="EBH221" s="363">
        <f t="shared" si="461"/>
        <v>0</v>
      </c>
      <c r="EBI221" s="363">
        <f t="shared" si="461"/>
        <v>0</v>
      </c>
      <c r="EBJ221" s="363">
        <f t="shared" si="461"/>
        <v>0</v>
      </c>
      <c r="EBK221" s="363">
        <f t="shared" si="461"/>
        <v>0</v>
      </c>
      <c r="EBL221" s="363">
        <f t="shared" si="461"/>
        <v>0</v>
      </c>
      <c r="EBM221" s="363">
        <f t="shared" si="461"/>
        <v>0</v>
      </c>
      <c r="EBN221" s="363">
        <f t="shared" si="461"/>
        <v>0</v>
      </c>
      <c r="EBO221" s="363">
        <f t="shared" si="461"/>
        <v>0</v>
      </c>
      <c r="EBP221" s="363">
        <f t="shared" si="461"/>
        <v>0</v>
      </c>
      <c r="EBQ221" s="363">
        <f t="shared" si="461"/>
        <v>0</v>
      </c>
      <c r="EBR221" s="363">
        <f t="shared" si="461"/>
        <v>0</v>
      </c>
      <c r="EBS221" s="363">
        <f t="shared" si="461"/>
        <v>0</v>
      </c>
      <c r="EBT221" s="363">
        <f t="shared" si="461"/>
        <v>0</v>
      </c>
      <c r="EBU221" s="363">
        <f t="shared" si="461"/>
        <v>0</v>
      </c>
      <c r="EBV221" s="363">
        <f t="shared" si="461"/>
        <v>0</v>
      </c>
      <c r="EBW221" s="363">
        <f t="shared" si="461"/>
        <v>0</v>
      </c>
      <c r="EBX221" s="363">
        <f t="shared" si="461"/>
        <v>0</v>
      </c>
      <c r="EBY221" s="363">
        <f t="shared" si="461"/>
        <v>0</v>
      </c>
      <c r="EBZ221" s="363">
        <f t="shared" si="461"/>
        <v>0</v>
      </c>
      <c r="ECA221" s="363">
        <f t="shared" ref="ECA221:EEL221" si="462">ECA48+ECA91+ECA135+ECA178</f>
        <v>0</v>
      </c>
      <c r="ECB221" s="363">
        <f t="shared" si="462"/>
        <v>0</v>
      </c>
      <c r="ECC221" s="363">
        <f t="shared" si="462"/>
        <v>0</v>
      </c>
      <c r="ECD221" s="363">
        <f t="shared" si="462"/>
        <v>0</v>
      </c>
      <c r="ECE221" s="363">
        <f t="shared" si="462"/>
        <v>0</v>
      </c>
      <c r="ECF221" s="363">
        <f t="shared" si="462"/>
        <v>0</v>
      </c>
      <c r="ECG221" s="363">
        <f t="shared" si="462"/>
        <v>0</v>
      </c>
      <c r="ECH221" s="363">
        <f t="shared" si="462"/>
        <v>0</v>
      </c>
      <c r="ECI221" s="363">
        <f t="shared" si="462"/>
        <v>0</v>
      </c>
      <c r="ECJ221" s="363">
        <f t="shared" si="462"/>
        <v>0</v>
      </c>
      <c r="ECK221" s="363">
        <f t="shared" si="462"/>
        <v>0</v>
      </c>
      <c r="ECL221" s="363">
        <f t="shared" si="462"/>
        <v>0</v>
      </c>
      <c r="ECM221" s="363">
        <f t="shared" si="462"/>
        <v>0</v>
      </c>
      <c r="ECN221" s="363">
        <f t="shared" si="462"/>
        <v>0</v>
      </c>
      <c r="ECO221" s="363">
        <f t="shared" si="462"/>
        <v>0</v>
      </c>
      <c r="ECP221" s="363">
        <f t="shared" si="462"/>
        <v>0</v>
      </c>
      <c r="ECQ221" s="363">
        <f t="shared" si="462"/>
        <v>0</v>
      </c>
      <c r="ECR221" s="363">
        <f t="shared" si="462"/>
        <v>0</v>
      </c>
      <c r="ECS221" s="363">
        <f t="shared" si="462"/>
        <v>0</v>
      </c>
      <c r="ECT221" s="363">
        <f t="shared" si="462"/>
        <v>0</v>
      </c>
      <c r="ECU221" s="363">
        <f t="shared" si="462"/>
        <v>0</v>
      </c>
      <c r="ECV221" s="363">
        <f t="shared" si="462"/>
        <v>0</v>
      </c>
      <c r="ECW221" s="363">
        <f t="shared" si="462"/>
        <v>0</v>
      </c>
      <c r="ECX221" s="363">
        <f t="shared" si="462"/>
        <v>0</v>
      </c>
      <c r="ECY221" s="363">
        <f t="shared" si="462"/>
        <v>0</v>
      </c>
      <c r="ECZ221" s="363">
        <f t="shared" si="462"/>
        <v>0</v>
      </c>
      <c r="EDA221" s="363">
        <f t="shared" si="462"/>
        <v>0</v>
      </c>
      <c r="EDB221" s="363">
        <f t="shared" si="462"/>
        <v>0</v>
      </c>
      <c r="EDC221" s="363">
        <f t="shared" si="462"/>
        <v>0</v>
      </c>
      <c r="EDD221" s="363">
        <f t="shared" si="462"/>
        <v>0</v>
      </c>
      <c r="EDE221" s="363">
        <f t="shared" si="462"/>
        <v>0</v>
      </c>
      <c r="EDF221" s="363">
        <f t="shared" si="462"/>
        <v>0</v>
      </c>
      <c r="EDG221" s="363">
        <f t="shared" si="462"/>
        <v>0</v>
      </c>
      <c r="EDH221" s="363">
        <f t="shared" si="462"/>
        <v>0</v>
      </c>
      <c r="EDI221" s="363">
        <f t="shared" si="462"/>
        <v>0</v>
      </c>
      <c r="EDJ221" s="363">
        <f t="shared" si="462"/>
        <v>0</v>
      </c>
      <c r="EDK221" s="363">
        <f t="shared" si="462"/>
        <v>0</v>
      </c>
      <c r="EDL221" s="363">
        <f t="shared" si="462"/>
        <v>0</v>
      </c>
      <c r="EDM221" s="363">
        <f t="shared" si="462"/>
        <v>0</v>
      </c>
      <c r="EDN221" s="363">
        <f t="shared" si="462"/>
        <v>0</v>
      </c>
      <c r="EDO221" s="363">
        <f t="shared" si="462"/>
        <v>0</v>
      </c>
      <c r="EDP221" s="363">
        <f t="shared" si="462"/>
        <v>0</v>
      </c>
      <c r="EDQ221" s="363">
        <f t="shared" si="462"/>
        <v>0</v>
      </c>
      <c r="EDR221" s="363">
        <f t="shared" si="462"/>
        <v>0</v>
      </c>
      <c r="EDS221" s="363">
        <f t="shared" si="462"/>
        <v>0</v>
      </c>
      <c r="EDT221" s="363">
        <f t="shared" si="462"/>
        <v>0</v>
      </c>
      <c r="EDU221" s="363">
        <f t="shared" si="462"/>
        <v>0</v>
      </c>
      <c r="EDV221" s="363">
        <f t="shared" si="462"/>
        <v>0</v>
      </c>
      <c r="EDW221" s="363">
        <f t="shared" si="462"/>
        <v>0</v>
      </c>
      <c r="EDX221" s="363">
        <f t="shared" si="462"/>
        <v>0</v>
      </c>
      <c r="EDY221" s="363">
        <f t="shared" si="462"/>
        <v>0</v>
      </c>
      <c r="EDZ221" s="363">
        <f t="shared" si="462"/>
        <v>0</v>
      </c>
      <c r="EEA221" s="363">
        <f t="shared" si="462"/>
        <v>0</v>
      </c>
      <c r="EEB221" s="363">
        <f t="shared" si="462"/>
        <v>0</v>
      </c>
      <c r="EEC221" s="363">
        <f t="shared" si="462"/>
        <v>0</v>
      </c>
      <c r="EED221" s="363">
        <f t="shared" si="462"/>
        <v>0</v>
      </c>
      <c r="EEE221" s="363">
        <f t="shared" si="462"/>
        <v>0</v>
      </c>
      <c r="EEF221" s="363">
        <f t="shared" si="462"/>
        <v>0</v>
      </c>
      <c r="EEG221" s="363">
        <f t="shared" si="462"/>
        <v>0</v>
      </c>
      <c r="EEH221" s="363">
        <f t="shared" si="462"/>
        <v>0</v>
      </c>
      <c r="EEI221" s="363">
        <f t="shared" si="462"/>
        <v>0</v>
      </c>
      <c r="EEJ221" s="363">
        <f t="shared" si="462"/>
        <v>0</v>
      </c>
      <c r="EEK221" s="363">
        <f t="shared" si="462"/>
        <v>0</v>
      </c>
      <c r="EEL221" s="363">
        <f t="shared" si="462"/>
        <v>0</v>
      </c>
      <c r="EEM221" s="363">
        <f t="shared" ref="EEM221:EGX221" si="463">EEM48+EEM91+EEM135+EEM178</f>
        <v>0</v>
      </c>
      <c r="EEN221" s="363">
        <f t="shared" si="463"/>
        <v>0</v>
      </c>
      <c r="EEO221" s="363">
        <f t="shared" si="463"/>
        <v>0</v>
      </c>
      <c r="EEP221" s="363">
        <f t="shared" si="463"/>
        <v>0</v>
      </c>
      <c r="EEQ221" s="363">
        <f t="shared" si="463"/>
        <v>0</v>
      </c>
      <c r="EER221" s="363">
        <f t="shared" si="463"/>
        <v>0</v>
      </c>
      <c r="EES221" s="363">
        <f t="shared" si="463"/>
        <v>0</v>
      </c>
      <c r="EET221" s="363">
        <f t="shared" si="463"/>
        <v>0</v>
      </c>
      <c r="EEU221" s="363">
        <f t="shared" si="463"/>
        <v>0</v>
      </c>
      <c r="EEV221" s="363">
        <f t="shared" si="463"/>
        <v>0</v>
      </c>
      <c r="EEW221" s="363">
        <f t="shared" si="463"/>
        <v>0</v>
      </c>
      <c r="EEX221" s="363">
        <f t="shared" si="463"/>
        <v>0</v>
      </c>
      <c r="EEY221" s="363">
        <f t="shared" si="463"/>
        <v>0</v>
      </c>
      <c r="EEZ221" s="363">
        <f t="shared" si="463"/>
        <v>0</v>
      </c>
      <c r="EFA221" s="363">
        <f t="shared" si="463"/>
        <v>0</v>
      </c>
      <c r="EFB221" s="363">
        <f t="shared" si="463"/>
        <v>0</v>
      </c>
      <c r="EFC221" s="363">
        <f t="shared" si="463"/>
        <v>0</v>
      </c>
      <c r="EFD221" s="363">
        <f t="shared" si="463"/>
        <v>0</v>
      </c>
      <c r="EFE221" s="363">
        <f t="shared" si="463"/>
        <v>0</v>
      </c>
      <c r="EFF221" s="363">
        <f t="shared" si="463"/>
        <v>0</v>
      </c>
      <c r="EFG221" s="363">
        <f t="shared" si="463"/>
        <v>0</v>
      </c>
      <c r="EFH221" s="363">
        <f t="shared" si="463"/>
        <v>0</v>
      </c>
      <c r="EFI221" s="363">
        <f t="shared" si="463"/>
        <v>0</v>
      </c>
      <c r="EFJ221" s="363">
        <f t="shared" si="463"/>
        <v>0</v>
      </c>
      <c r="EFK221" s="363">
        <f t="shared" si="463"/>
        <v>0</v>
      </c>
      <c r="EFL221" s="363">
        <f t="shared" si="463"/>
        <v>0</v>
      </c>
      <c r="EFM221" s="363">
        <f t="shared" si="463"/>
        <v>0</v>
      </c>
      <c r="EFN221" s="363">
        <f t="shared" si="463"/>
        <v>0</v>
      </c>
      <c r="EFO221" s="363">
        <f t="shared" si="463"/>
        <v>0</v>
      </c>
      <c r="EFP221" s="363">
        <f t="shared" si="463"/>
        <v>0</v>
      </c>
      <c r="EFQ221" s="363">
        <f t="shared" si="463"/>
        <v>0</v>
      </c>
      <c r="EFR221" s="363">
        <f t="shared" si="463"/>
        <v>0</v>
      </c>
      <c r="EFS221" s="363">
        <f t="shared" si="463"/>
        <v>0</v>
      </c>
      <c r="EFT221" s="363">
        <f t="shared" si="463"/>
        <v>0</v>
      </c>
      <c r="EFU221" s="363">
        <f t="shared" si="463"/>
        <v>0</v>
      </c>
      <c r="EFV221" s="363">
        <f t="shared" si="463"/>
        <v>0</v>
      </c>
      <c r="EFW221" s="363">
        <f t="shared" si="463"/>
        <v>0</v>
      </c>
      <c r="EFX221" s="363">
        <f t="shared" si="463"/>
        <v>0</v>
      </c>
      <c r="EFY221" s="363">
        <f t="shared" si="463"/>
        <v>0</v>
      </c>
      <c r="EFZ221" s="363">
        <f t="shared" si="463"/>
        <v>0</v>
      </c>
      <c r="EGA221" s="363">
        <f t="shared" si="463"/>
        <v>0</v>
      </c>
      <c r="EGB221" s="363">
        <f t="shared" si="463"/>
        <v>0</v>
      </c>
      <c r="EGC221" s="363">
        <f t="shared" si="463"/>
        <v>0</v>
      </c>
      <c r="EGD221" s="363">
        <f t="shared" si="463"/>
        <v>0</v>
      </c>
      <c r="EGE221" s="363">
        <f t="shared" si="463"/>
        <v>0</v>
      </c>
      <c r="EGF221" s="363">
        <f t="shared" si="463"/>
        <v>0</v>
      </c>
      <c r="EGG221" s="363">
        <f t="shared" si="463"/>
        <v>0</v>
      </c>
      <c r="EGH221" s="363">
        <f t="shared" si="463"/>
        <v>0</v>
      </c>
      <c r="EGI221" s="363">
        <f t="shared" si="463"/>
        <v>0</v>
      </c>
      <c r="EGJ221" s="363">
        <f t="shared" si="463"/>
        <v>0</v>
      </c>
      <c r="EGK221" s="363">
        <f t="shared" si="463"/>
        <v>0</v>
      </c>
      <c r="EGL221" s="363">
        <f t="shared" si="463"/>
        <v>0</v>
      </c>
      <c r="EGM221" s="363">
        <f t="shared" si="463"/>
        <v>0</v>
      </c>
      <c r="EGN221" s="363">
        <f t="shared" si="463"/>
        <v>0</v>
      </c>
      <c r="EGO221" s="363">
        <f t="shared" si="463"/>
        <v>0</v>
      </c>
      <c r="EGP221" s="363">
        <f t="shared" si="463"/>
        <v>0</v>
      </c>
      <c r="EGQ221" s="363">
        <f t="shared" si="463"/>
        <v>0</v>
      </c>
      <c r="EGR221" s="363">
        <f t="shared" si="463"/>
        <v>0</v>
      </c>
      <c r="EGS221" s="363">
        <f t="shared" si="463"/>
        <v>0</v>
      </c>
      <c r="EGT221" s="363">
        <f t="shared" si="463"/>
        <v>0</v>
      </c>
      <c r="EGU221" s="363">
        <f t="shared" si="463"/>
        <v>0</v>
      </c>
      <c r="EGV221" s="363">
        <f t="shared" si="463"/>
        <v>0</v>
      </c>
      <c r="EGW221" s="363">
        <f t="shared" si="463"/>
        <v>0</v>
      </c>
      <c r="EGX221" s="363">
        <f t="shared" si="463"/>
        <v>0</v>
      </c>
      <c r="EGY221" s="363">
        <f t="shared" ref="EGY221:EJJ221" si="464">EGY48+EGY91+EGY135+EGY178</f>
        <v>0</v>
      </c>
      <c r="EGZ221" s="363">
        <f t="shared" si="464"/>
        <v>0</v>
      </c>
      <c r="EHA221" s="363">
        <f t="shared" si="464"/>
        <v>0</v>
      </c>
      <c r="EHB221" s="363">
        <f t="shared" si="464"/>
        <v>0</v>
      </c>
      <c r="EHC221" s="363">
        <f t="shared" si="464"/>
        <v>0</v>
      </c>
      <c r="EHD221" s="363">
        <f t="shared" si="464"/>
        <v>0</v>
      </c>
      <c r="EHE221" s="363">
        <f t="shared" si="464"/>
        <v>0</v>
      </c>
      <c r="EHF221" s="363">
        <f t="shared" si="464"/>
        <v>0</v>
      </c>
      <c r="EHG221" s="363">
        <f t="shared" si="464"/>
        <v>0</v>
      </c>
      <c r="EHH221" s="363">
        <f t="shared" si="464"/>
        <v>0</v>
      </c>
      <c r="EHI221" s="363">
        <f t="shared" si="464"/>
        <v>0</v>
      </c>
      <c r="EHJ221" s="363">
        <f t="shared" si="464"/>
        <v>0</v>
      </c>
      <c r="EHK221" s="363">
        <f t="shared" si="464"/>
        <v>0</v>
      </c>
      <c r="EHL221" s="363">
        <f t="shared" si="464"/>
        <v>0</v>
      </c>
      <c r="EHM221" s="363">
        <f t="shared" si="464"/>
        <v>0</v>
      </c>
      <c r="EHN221" s="363">
        <f t="shared" si="464"/>
        <v>0</v>
      </c>
      <c r="EHO221" s="363">
        <f t="shared" si="464"/>
        <v>0</v>
      </c>
      <c r="EHP221" s="363">
        <f t="shared" si="464"/>
        <v>0</v>
      </c>
      <c r="EHQ221" s="363">
        <f t="shared" si="464"/>
        <v>0</v>
      </c>
      <c r="EHR221" s="363">
        <f t="shared" si="464"/>
        <v>0</v>
      </c>
      <c r="EHS221" s="363">
        <f t="shared" si="464"/>
        <v>0</v>
      </c>
      <c r="EHT221" s="363">
        <f t="shared" si="464"/>
        <v>0</v>
      </c>
      <c r="EHU221" s="363">
        <f t="shared" si="464"/>
        <v>0</v>
      </c>
      <c r="EHV221" s="363">
        <f t="shared" si="464"/>
        <v>0</v>
      </c>
      <c r="EHW221" s="363">
        <f t="shared" si="464"/>
        <v>0</v>
      </c>
      <c r="EHX221" s="363">
        <f t="shared" si="464"/>
        <v>0</v>
      </c>
      <c r="EHY221" s="363">
        <f t="shared" si="464"/>
        <v>0</v>
      </c>
      <c r="EHZ221" s="363">
        <f t="shared" si="464"/>
        <v>0</v>
      </c>
      <c r="EIA221" s="363">
        <f t="shared" si="464"/>
        <v>0</v>
      </c>
      <c r="EIB221" s="363">
        <f t="shared" si="464"/>
        <v>0</v>
      </c>
      <c r="EIC221" s="363">
        <f t="shared" si="464"/>
        <v>0</v>
      </c>
      <c r="EID221" s="363">
        <f t="shared" si="464"/>
        <v>0</v>
      </c>
      <c r="EIE221" s="363">
        <f t="shared" si="464"/>
        <v>0</v>
      </c>
      <c r="EIF221" s="363">
        <f t="shared" si="464"/>
        <v>0</v>
      </c>
      <c r="EIG221" s="363">
        <f t="shared" si="464"/>
        <v>0</v>
      </c>
      <c r="EIH221" s="363">
        <f t="shared" si="464"/>
        <v>0</v>
      </c>
      <c r="EII221" s="363">
        <f t="shared" si="464"/>
        <v>0</v>
      </c>
      <c r="EIJ221" s="363">
        <f t="shared" si="464"/>
        <v>0</v>
      </c>
      <c r="EIK221" s="363">
        <f t="shared" si="464"/>
        <v>0</v>
      </c>
      <c r="EIL221" s="363">
        <f t="shared" si="464"/>
        <v>0</v>
      </c>
      <c r="EIM221" s="363">
        <f t="shared" si="464"/>
        <v>0</v>
      </c>
      <c r="EIN221" s="363">
        <f t="shared" si="464"/>
        <v>0</v>
      </c>
      <c r="EIO221" s="363">
        <f t="shared" si="464"/>
        <v>0</v>
      </c>
      <c r="EIP221" s="363">
        <f t="shared" si="464"/>
        <v>0</v>
      </c>
      <c r="EIQ221" s="363">
        <f t="shared" si="464"/>
        <v>0</v>
      </c>
      <c r="EIR221" s="363">
        <f t="shared" si="464"/>
        <v>0</v>
      </c>
      <c r="EIS221" s="363">
        <f t="shared" si="464"/>
        <v>0</v>
      </c>
      <c r="EIT221" s="363">
        <f t="shared" si="464"/>
        <v>0</v>
      </c>
      <c r="EIU221" s="363">
        <f t="shared" si="464"/>
        <v>0</v>
      </c>
      <c r="EIV221" s="363">
        <f t="shared" si="464"/>
        <v>0</v>
      </c>
      <c r="EIW221" s="363">
        <f t="shared" si="464"/>
        <v>0</v>
      </c>
      <c r="EIX221" s="363">
        <f t="shared" si="464"/>
        <v>0</v>
      </c>
      <c r="EIY221" s="363">
        <f t="shared" si="464"/>
        <v>0</v>
      </c>
      <c r="EIZ221" s="363">
        <f t="shared" si="464"/>
        <v>0</v>
      </c>
      <c r="EJA221" s="363">
        <f t="shared" si="464"/>
        <v>0</v>
      </c>
      <c r="EJB221" s="363">
        <f t="shared" si="464"/>
        <v>0</v>
      </c>
      <c r="EJC221" s="363">
        <f t="shared" si="464"/>
        <v>0</v>
      </c>
      <c r="EJD221" s="363">
        <f t="shared" si="464"/>
        <v>0</v>
      </c>
      <c r="EJE221" s="363">
        <f t="shared" si="464"/>
        <v>0</v>
      </c>
      <c r="EJF221" s="363">
        <f t="shared" si="464"/>
        <v>0</v>
      </c>
      <c r="EJG221" s="363">
        <f t="shared" si="464"/>
        <v>0</v>
      </c>
      <c r="EJH221" s="363">
        <f t="shared" si="464"/>
        <v>0</v>
      </c>
      <c r="EJI221" s="363">
        <f t="shared" si="464"/>
        <v>0</v>
      </c>
      <c r="EJJ221" s="363">
        <f t="shared" si="464"/>
        <v>0</v>
      </c>
      <c r="EJK221" s="363">
        <f t="shared" ref="EJK221:ELV221" si="465">EJK48+EJK91+EJK135+EJK178</f>
        <v>0</v>
      </c>
      <c r="EJL221" s="363">
        <f t="shared" si="465"/>
        <v>0</v>
      </c>
      <c r="EJM221" s="363">
        <f t="shared" si="465"/>
        <v>0</v>
      </c>
      <c r="EJN221" s="363">
        <f t="shared" si="465"/>
        <v>0</v>
      </c>
      <c r="EJO221" s="363">
        <f t="shared" si="465"/>
        <v>0</v>
      </c>
      <c r="EJP221" s="363">
        <f t="shared" si="465"/>
        <v>0</v>
      </c>
      <c r="EJQ221" s="363">
        <f t="shared" si="465"/>
        <v>0</v>
      </c>
      <c r="EJR221" s="363">
        <f t="shared" si="465"/>
        <v>0</v>
      </c>
      <c r="EJS221" s="363">
        <f t="shared" si="465"/>
        <v>0</v>
      </c>
      <c r="EJT221" s="363">
        <f t="shared" si="465"/>
        <v>0</v>
      </c>
      <c r="EJU221" s="363">
        <f t="shared" si="465"/>
        <v>0</v>
      </c>
      <c r="EJV221" s="363">
        <f t="shared" si="465"/>
        <v>0</v>
      </c>
      <c r="EJW221" s="363">
        <f t="shared" si="465"/>
        <v>0</v>
      </c>
      <c r="EJX221" s="363">
        <f t="shared" si="465"/>
        <v>0</v>
      </c>
      <c r="EJY221" s="363">
        <f t="shared" si="465"/>
        <v>0</v>
      </c>
      <c r="EJZ221" s="363">
        <f t="shared" si="465"/>
        <v>0</v>
      </c>
      <c r="EKA221" s="363">
        <f t="shared" si="465"/>
        <v>0</v>
      </c>
      <c r="EKB221" s="363">
        <f t="shared" si="465"/>
        <v>0</v>
      </c>
      <c r="EKC221" s="363">
        <f t="shared" si="465"/>
        <v>0</v>
      </c>
      <c r="EKD221" s="363">
        <f t="shared" si="465"/>
        <v>0</v>
      </c>
      <c r="EKE221" s="363">
        <f t="shared" si="465"/>
        <v>0</v>
      </c>
      <c r="EKF221" s="363">
        <f t="shared" si="465"/>
        <v>0</v>
      </c>
      <c r="EKG221" s="363">
        <f t="shared" si="465"/>
        <v>0</v>
      </c>
      <c r="EKH221" s="363">
        <f t="shared" si="465"/>
        <v>0</v>
      </c>
      <c r="EKI221" s="363">
        <f t="shared" si="465"/>
        <v>0</v>
      </c>
      <c r="EKJ221" s="363">
        <f t="shared" si="465"/>
        <v>0</v>
      </c>
      <c r="EKK221" s="363">
        <f t="shared" si="465"/>
        <v>0</v>
      </c>
      <c r="EKL221" s="363">
        <f t="shared" si="465"/>
        <v>0</v>
      </c>
      <c r="EKM221" s="363">
        <f t="shared" si="465"/>
        <v>0</v>
      </c>
      <c r="EKN221" s="363">
        <f t="shared" si="465"/>
        <v>0</v>
      </c>
      <c r="EKO221" s="363">
        <f t="shared" si="465"/>
        <v>0</v>
      </c>
      <c r="EKP221" s="363">
        <f t="shared" si="465"/>
        <v>0</v>
      </c>
      <c r="EKQ221" s="363">
        <f t="shared" si="465"/>
        <v>0</v>
      </c>
      <c r="EKR221" s="363">
        <f t="shared" si="465"/>
        <v>0</v>
      </c>
      <c r="EKS221" s="363">
        <f t="shared" si="465"/>
        <v>0</v>
      </c>
      <c r="EKT221" s="363">
        <f t="shared" si="465"/>
        <v>0</v>
      </c>
      <c r="EKU221" s="363">
        <f t="shared" si="465"/>
        <v>0</v>
      </c>
      <c r="EKV221" s="363">
        <f t="shared" si="465"/>
        <v>0</v>
      </c>
      <c r="EKW221" s="363">
        <f t="shared" si="465"/>
        <v>0</v>
      </c>
      <c r="EKX221" s="363">
        <f t="shared" si="465"/>
        <v>0</v>
      </c>
      <c r="EKY221" s="363">
        <f t="shared" si="465"/>
        <v>0</v>
      </c>
      <c r="EKZ221" s="363">
        <f t="shared" si="465"/>
        <v>0</v>
      </c>
      <c r="ELA221" s="363">
        <f t="shared" si="465"/>
        <v>0</v>
      </c>
      <c r="ELB221" s="363">
        <f t="shared" si="465"/>
        <v>0</v>
      </c>
      <c r="ELC221" s="363">
        <f t="shared" si="465"/>
        <v>0</v>
      </c>
      <c r="ELD221" s="363">
        <f t="shared" si="465"/>
        <v>0</v>
      </c>
      <c r="ELE221" s="363">
        <f t="shared" si="465"/>
        <v>0</v>
      </c>
      <c r="ELF221" s="363">
        <f t="shared" si="465"/>
        <v>0</v>
      </c>
      <c r="ELG221" s="363">
        <f t="shared" si="465"/>
        <v>0</v>
      </c>
      <c r="ELH221" s="363">
        <f t="shared" si="465"/>
        <v>0</v>
      </c>
      <c r="ELI221" s="363">
        <f t="shared" si="465"/>
        <v>0</v>
      </c>
      <c r="ELJ221" s="363">
        <f t="shared" si="465"/>
        <v>0</v>
      </c>
      <c r="ELK221" s="363">
        <f t="shared" si="465"/>
        <v>0</v>
      </c>
      <c r="ELL221" s="363">
        <f t="shared" si="465"/>
        <v>0</v>
      </c>
      <c r="ELM221" s="363">
        <f t="shared" si="465"/>
        <v>0</v>
      </c>
      <c r="ELN221" s="363">
        <f t="shared" si="465"/>
        <v>0</v>
      </c>
      <c r="ELO221" s="363">
        <f t="shared" si="465"/>
        <v>0</v>
      </c>
      <c r="ELP221" s="363">
        <f t="shared" si="465"/>
        <v>0</v>
      </c>
      <c r="ELQ221" s="363">
        <f t="shared" si="465"/>
        <v>0</v>
      </c>
      <c r="ELR221" s="363">
        <f t="shared" si="465"/>
        <v>0</v>
      </c>
      <c r="ELS221" s="363">
        <f t="shared" si="465"/>
        <v>0</v>
      </c>
      <c r="ELT221" s="363">
        <f t="shared" si="465"/>
        <v>0</v>
      </c>
      <c r="ELU221" s="363">
        <f t="shared" si="465"/>
        <v>0</v>
      </c>
      <c r="ELV221" s="363">
        <f t="shared" si="465"/>
        <v>0</v>
      </c>
      <c r="ELW221" s="363">
        <f t="shared" ref="ELW221:EOH221" si="466">ELW48+ELW91+ELW135+ELW178</f>
        <v>0</v>
      </c>
      <c r="ELX221" s="363">
        <f t="shared" si="466"/>
        <v>0</v>
      </c>
      <c r="ELY221" s="363">
        <f t="shared" si="466"/>
        <v>0</v>
      </c>
      <c r="ELZ221" s="363">
        <f t="shared" si="466"/>
        <v>0</v>
      </c>
      <c r="EMA221" s="363">
        <f t="shared" si="466"/>
        <v>0</v>
      </c>
      <c r="EMB221" s="363">
        <f t="shared" si="466"/>
        <v>0</v>
      </c>
      <c r="EMC221" s="363">
        <f t="shared" si="466"/>
        <v>0</v>
      </c>
      <c r="EMD221" s="363">
        <f t="shared" si="466"/>
        <v>0</v>
      </c>
      <c r="EME221" s="363">
        <f t="shared" si="466"/>
        <v>0</v>
      </c>
      <c r="EMF221" s="363">
        <f t="shared" si="466"/>
        <v>0</v>
      </c>
      <c r="EMG221" s="363">
        <f t="shared" si="466"/>
        <v>0</v>
      </c>
      <c r="EMH221" s="363">
        <f t="shared" si="466"/>
        <v>0</v>
      </c>
      <c r="EMI221" s="363">
        <f t="shared" si="466"/>
        <v>0</v>
      </c>
      <c r="EMJ221" s="363">
        <f t="shared" si="466"/>
        <v>0</v>
      </c>
      <c r="EMK221" s="363">
        <f t="shared" si="466"/>
        <v>0</v>
      </c>
      <c r="EML221" s="363">
        <f t="shared" si="466"/>
        <v>0</v>
      </c>
      <c r="EMM221" s="363">
        <f t="shared" si="466"/>
        <v>0</v>
      </c>
      <c r="EMN221" s="363">
        <f t="shared" si="466"/>
        <v>0</v>
      </c>
      <c r="EMO221" s="363">
        <f t="shared" si="466"/>
        <v>0</v>
      </c>
      <c r="EMP221" s="363">
        <f t="shared" si="466"/>
        <v>0</v>
      </c>
      <c r="EMQ221" s="363">
        <f t="shared" si="466"/>
        <v>0</v>
      </c>
      <c r="EMR221" s="363">
        <f t="shared" si="466"/>
        <v>0</v>
      </c>
      <c r="EMS221" s="363">
        <f t="shared" si="466"/>
        <v>0</v>
      </c>
      <c r="EMT221" s="363">
        <f t="shared" si="466"/>
        <v>0</v>
      </c>
      <c r="EMU221" s="363">
        <f t="shared" si="466"/>
        <v>0</v>
      </c>
      <c r="EMV221" s="363">
        <f t="shared" si="466"/>
        <v>0</v>
      </c>
      <c r="EMW221" s="363">
        <f t="shared" si="466"/>
        <v>0</v>
      </c>
      <c r="EMX221" s="363">
        <f t="shared" si="466"/>
        <v>0</v>
      </c>
      <c r="EMY221" s="363">
        <f t="shared" si="466"/>
        <v>0</v>
      </c>
      <c r="EMZ221" s="363">
        <f t="shared" si="466"/>
        <v>0</v>
      </c>
      <c r="ENA221" s="363">
        <f t="shared" si="466"/>
        <v>0</v>
      </c>
      <c r="ENB221" s="363">
        <f t="shared" si="466"/>
        <v>0</v>
      </c>
      <c r="ENC221" s="363">
        <f t="shared" si="466"/>
        <v>0</v>
      </c>
      <c r="END221" s="363">
        <f t="shared" si="466"/>
        <v>0</v>
      </c>
      <c r="ENE221" s="363">
        <f t="shared" si="466"/>
        <v>0</v>
      </c>
      <c r="ENF221" s="363">
        <f t="shared" si="466"/>
        <v>0</v>
      </c>
      <c r="ENG221" s="363">
        <f t="shared" si="466"/>
        <v>0</v>
      </c>
      <c r="ENH221" s="363">
        <f t="shared" si="466"/>
        <v>0</v>
      </c>
      <c r="ENI221" s="363">
        <f t="shared" si="466"/>
        <v>0</v>
      </c>
      <c r="ENJ221" s="363">
        <f t="shared" si="466"/>
        <v>0</v>
      </c>
      <c r="ENK221" s="363">
        <f t="shared" si="466"/>
        <v>0</v>
      </c>
      <c r="ENL221" s="363">
        <f t="shared" si="466"/>
        <v>0</v>
      </c>
      <c r="ENM221" s="363">
        <f t="shared" si="466"/>
        <v>0</v>
      </c>
      <c r="ENN221" s="363">
        <f t="shared" si="466"/>
        <v>0</v>
      </c>
      <c r="ENO221" s="363">
        <f t="shared" si="466"/>
        <v>0</v>
      </c>
      <c r="ENP221" s="363">
        <f t="shared" si="466"/>
        <v>0</v>
      </c>
      <c r="ENQ221" s="363">
        <f t="shared" si="466"/>
        <v>0</v>
      </c>
      <c r="ENR221" s="363">
        <f t="shared" si="466"/>
        <v>0</v>
      </c>
      <c r="ENS221" s="363">
        <f t="shared" si="466"/>
        <v>0</v>
      </c>
      <c r="ENT221" s="363">
        <f t="shared" si="466"/>
        <v>0</v>
      </c>
      <c r="ENU221" s="363">
        <f t="shared" si="466"/>
        <v>0</v>
      </c>
      <c r="ENV221" s="363">
        <f t="shared" si="466"/>
        <v>0</v>
      </c>
      <c r="ENW221" s="363">
        <f t="shared" si="466"/>
        <v>0</v>
      </c>
      <c r="ENX221" s="363">
        <f t="shared" si="466"/>
        <v>0</v>
      </c>
      <c r="ENY221" s="363">
        <f t="shared" si="466"/>
        <v>0</v>
      </c>
      <c r="ENZ221" s="363">
        <f t="shared" si="466"/>
        <v>0</v>
      </c>
      <c r="EOA221" s="363">
        <f t="shared" si="466"/>
        <v>0</v>
      </c>
      <c r="EOB221" s="363">
        <f t="shared" si="466"/>
        <v>0</v>
      </c>
      <c r="EOC221" s="363">
        <f t="shared" si="466"/>
        <v>0</v>
      </c>
      <c r="EOD221" s="363">
        <f t="shared" si="466"/>
        <v>0</v>
      </c>
      <c r="EOE221" s="363">
        <f t="shared" si="466"/>
        <v>0</v>
      </c>
      <c r="EOF221" s="363">
        <f t="shared" si="466"/>
        <v>0</v>
      </c>
      <c r="EOG221" s="363">
        <f t="shared" si="466"/>
        <v>0</v>
      </c>
      <c r="EOH221" s="363">
        <f t="shared" si="466"/>
        <v>0</v>
      </c>
      <c r="EOI221" s="363">
        <f t="shared" ref="EOI221:EQT221" si="467">EOI48+EOI91+EOI135+EOI178</f>
        <v>0</v>
      </c>
      <c r="EOJ221" s="363">
        <f t="shared" si="467"/>
        <v>0</v>
      </c>
      <c r="EOK221" s="363">
        <f t="shared" si="467"/>
        <v>0</v>
      </c>
      <c r="EOL221" s="363">
        <f t="shared" si="467"/>
        <v>0</v>
      </c>
      <c r="EOM221" s="363">
        <f t="shared" si="467"/>
        <v>0</v>
      </c>
      <c r="EON221" s="363">
        <f t="shared" si="467"/>
        <v>0</v>
      </c>
      <c r="EOO221" s="363">
        <f t="shared" si="467"/>
        <v>0</v>
      </c>
      <c r="EOP221" s="363">
        <f t="shared" si="467"/>
        <v>0</v>
      </c>
      <c r="EOQ221" s="363">
        <f t="shared" si="467"/>
        <v>0</v>
      </c>
      <c r="EOR221" s="363">
        <f t="shared" si="467"/>
        <v>0</v>
      </c>
      <c r="EOS221" s="363">
        <f t="shared" si="467"/>
        <v>0</v>
      </c>
      <c r="EOT221" s="363">
        <f t="shared" si="467"/>
        <v>0</v>
      </c>
      <c r="EOU221" s="363">
        <f t="shared" si="467"/>
        <v>0</v>
      </c>
      <c r="EOV221" s="363">
        <f t="shared" si="467"/>
        <v>0</v>
      </c>
      <c r="EOW221" s="363">
        <f t="shared" si="467"/>
        <v>0</v>
      </c>
      <c r="EOX221" s="363">
        <f t="shared" si="467"/>
        <v>0</v>
      </c>
      <c r="EOY221" s="363">
        <f t="shared" si="467"/>
        <v>0</v>
      </c>
      <c r="EOZ221" s="363">
        <f t="shared" si="467"/>
        <v>0</v>
      </c>
      <c r="EPA221" s="363">
        <f t="shared" si="467"/>
        <v>0</v>
      </c>
      <c r="EPB221" s="363">
        <f t="shared" si="467"/>
        <v>0</v>
      </c>
      <c r="EPC221" s="363">
        <f t="shared" si="467"/>
        <v>0</v>
      </c>
      <c r="EPD221" s="363">
        <f t="shared" si="467"/>
        <v>0</v>
      </c>
      <c r="EPE221" s="363">
        <f t="shared" si="467"/>
        <v>0</v>
      </c>
      <c r="EPF221" s="363">
        <f t="shared" si="467"/>
        <v>0</v>
      </c>
      <c r="EPG221" s="363">
        <f t="shared" si="467"/>
        <v>0</v>
      </c>
      <c r="EPH221" s="363">
        <f t="shared" si="467"/>
        <v>0</v>
      </c>
      <c r="EPI221" s="363">
        <f t="shared" si="467"/>
        <v>0</v>
      </c>
      <c r="EPJ221" s="363">
        <f t="shared" si="467"/>
        <v>0</v>
      </c>
      <c r="EPK221" s="363">
        <f t="shared" si="467"/>
        <v>0</v>
      </c>
      <c r="EPL221" s="363">
        <f t="shared" si="467"/>
        <v>0</v>
      </c>
      <c r="EPM221" s="363">
        <f t="shared" si="467"/>
        <v>0</v>
      </c>
      <c r="EPN221" s="363">
        <f t="shared" si="467"/>
        <v>0</v>
      </c>
      <c r="EPO221" s="363">
        <f t="shared" si="467"/>
        <v>0</v>
      </c>
      <c r="EPP221" s="363">
        <f t="shared" si="467"/>
        <v>0</v>
      </c>
      <c r="EPQ221" s="363">
        <f t="shared" si="467"/>
        <v>0</v>
      </c>
      <c r="EPR221" s="363">
        <f t="shared" si="467"/>
        <v>0</v>
      </c>
      <c r="EPS221" s="363">
        <f t="shared" si="467"/>
        <v>0</v>
      </c>
      <c r="EPT221" s="363">
        <f t="shared" si="467"/>
        <v>0</v>
      </c>
      <c r="EPU221" s="363">
        <f t="shared" si="467"/>
        <v>0</v>
      </c>
      <c r="EPV221" s="363">
        <f t="shared" si="467"/>
        <v>0</v>
      </c>
      <c r="EPW221" s="363">
        <f t="shared" si="467"/>
        <v>0</v>
      </c>
      <c r="EPX221" s="363">
        <f t="shared" si="467"/>
        <v>0</v>
      </c>
      <c r="EPY221" s="363">
        <f t="shared" si="467"/>
        <v>0</v>
      </c>
      <c r="EPZ221" s="363">
        <f t="shared" si="467"/>
        <v>0</v>
      </c>
      <c r="EQA221" s="363">
        <f t="shared" si="467"/>
        <v>0</v>
      </c>
      <c r="EQB221" s="363">
        <f t="shared" si="467"/>
        <v>0</v>
      </c>
      <c r="EQC221" s="363">
        <f t="shared" si="467"/>
        <v>0</v>
      </c>
      <c r="EQD221" s="363">
        <f t="shared" si="467"/>
        <v>0</v>
      </c>
      <c r="EQE221" s="363">
        <f t="shared" si="467"/>
        <v>0</v>
      </c>
      <c r="EQF221" s="363">
        <f t="shared" si="467"/>
        <v>0</v>
      </c>
      <c r="EQG221" s="363">
        <f t="shared" si="467"/>
        <v>0</v>
      </c>
      <c r="EQH221" s="363">
        <f t="shared" si="467"/>
        <v>0</v>
      </c>
      <c r="EQI221" s="363">
        <f t="shared" si="467"/>
        <v>0</v>
      </c>
      <c r="EQJ221" s="363">
        <f t="shared" si="467"/>
        <v>0</v>
      </c>
      <c r="EQK221" s="363">
        <f t="shared" si="467"/>
        <v>0</v>
      </c>
      <c r="EQL221" s="363">
        <f t="shared" si="467"/>
        <v>0</v>
      </c>
      <c r="EQM221" s="363">
        <f t="shared" si="467"/>
        <v>0</v>
      </c>
      <c r="EQN221" s="363">
        <f t="shared" si="467"/>
        <v>0</v>
      </c>
      <c r="EQO221" s="363">
        <f t="shared" si="467"/>
        <v>0</v>
      </c>
      <c r="EQP221" s="363">
        <f t="shared" si="467"/>
        <v>0</v>
      </c>
      <c r="EQQ221" s="363">
        <f t="shared" si="467"/>
        <v>0</v>
      </c>
      <c r="EQR221" s="363">
        <f t="shared" si="467"/>
        <v>0</v>
      </c>
      <c r="EQS221" s="363">
        <f t="shared" si="467"/>
        <v>0</v>
      </c>
      <c r="EQT221" s="363">
        <f t="shared" si="467"/>
        <v>0</v>
      </c>
      <c r="EQU221" s="363">
        <f t="shared" ref="EQU221:ETF221" si="468">EQU48+EQU91+EQU135+EQU178</f>
        <v>0</v>
      </c>
      <c r="EQV221" s="363">
        <f t="shared" si="468"/>
        <v>0</v>
      </c>
      <c r="EQW221" s="363">
        <f t="shared" si="468"/>
        <v>0</v>
      </c>
      <c r="EQX221" s="363">
        <f t="shared" si="468"/>
        <v>0</v>
      </c>
      <c r="EQY221" s="363">
        <f t="shared" si="468"/>
        <v>0</v>
      </c>
      <c r="EQZ221" s="363">
        <f t="shared" si="468"/>
        <v>0</v>
      </c>
      <c r="ERA221" s="363">
        <f t="shared" si="468"/>
        <v>0</v>
      </c>
      <c r="ERB221" s="363">
        <f t="shared" si="468"/>
        <v>0</v>
      </c>
      <c r="ERC221" s="363">
        <f t="shared" si="468"/>
        <v>0</v>
      </c>
      <c r="ERD221" s="363">
        <f t="shared" si="468"/>
        <v>0</v>
      </c>
      <c r="ERE221" s="363">
        <f t="shared" si="468"/>
        <v>0</v>
      </c>
      <c r="ERF221" s="363">
        <f t="shared" si="468"/>
        <v>0</v>
      </c>
      <c r="ERG221" s="363">
        <f t="shared" si="468"/>
        <v>0</v>
      </c>
      <c r="ERH221" s="363">
        <f t="shared" si="468"/>
        <v>0</v>
      </c>
      <c r="ERI221" s="363">
        <f t="shared" si="468"/>
        <v>0</v>
      </c>
      <c r="ERJ221" s="363">
        <f t="shared" si="468"/>
        <v>0</v>
      </c>
      <c r="ERK221" s="363">
        <f t="shared" si="468"/>
        <v>0</v>
      </c>
      <c r="ERL221" s="363">
        <f t="shared" si="468"/>
        <v>0</v>
      </c>
      <c r="ERM221" s="363">
        <f t="shared" si="468"/>
        <v>0</v>
      </c>
      <c r="ERN221" s="363">
        <f t="shared" si="468"/>
        <v>0</v>
      </c>
      <c r="ERO221" s="363">
        <f t="shared" si="468"/>
        <v>0</v>
      </c>
      <c r="ERP221" s="363">
        <f t="shared" si="468"/>
        <v>0</v>
      </c>
      <c r="ERQ221" s="363">
        <f t="shared" si="468"/>
        <v>0</v>
      </c>
      <c r="ERR221" s="363">
        <f t="shared" si="468"/>
        <v>0</v>
      </c>
      <c r="ERS221" s="363">
        <f t="shared" si="468"/>
        <v>0</v>
      </c>
      <c r="ERT221" s="363">
        <f t="shared" si="468"/>
        <v>0</v>
      </c>
      <c r="ERU221" s="363">
        <f t="shared" si="468"/>
        <v>0</v>
      </c>
      <c r="ERV221" s="363">
        <f t="shared" si="468"/>
        <v>0</v>
      </c>
      <c r="ERW221" s="363">
        <f t="shared" si="468"/>
        <v>0</v>
      </c>
      <c r="ERX221" s="363">
        <f t="shared" si="468"/>
        <v>0</v>
      </c>
      <c r="ERY221" s="363">
        <f t="shared" si="468"/>
        <v>0</v>
      </c>
      <c r="ERZ221" s="363">
        <f t="shared" si="468"/>
        <v>0</v>
      </c>
      <c r="ESA221" s="363">
        <f t="shared" si="468"/>
        <v>0</v>
      </c>
      <c r="ESB221" s="363">
        <f t="shared" si="468"/>
        <v>0</v>
      </c>
      <c r="ESC221" s="363">
        <f t="shared" si="468"/>
        <v>0</v>
      </c>
      <c r="ESD221" s="363">
        <f t="shared" si="468"/>
        <v>0</v>
      </c>
      <c r="ESE221" s="363">
        <f t="shared" si="468"/>
        <v>0</v>
      </c>
      <c r="ESF221" s="363">
        <f t="shared" si="468"/>
        <v>0</v>
      </c>
      <c r="ESG221" s="363">
        <f t="shared" si="468"/>
        <v>0</v>
      </c>
      <c r="ESH221" s="363">
        <f t="shared" si="468"/>
        <v>0</v>
      </c>
      <c r="ESI221" s="363">
        <f t="shared" si="468"/>
        <v>0</v>
      </c>
      <c r="ESJ221" s="363">
        <f t="shared" si="468"/>
        <v>0</v>
      </c>
      <c r="ESK221" s="363">
        <f t="shared" si="468"/>
        <v>0</v>
      </c>
      <c r="ESL221" s="363">
        <f t="shared" si="468"/>
        <v>0</v>
      </c>
      <c r="ESM221" s="363">
        <f t="shared" si="468"/>
        <v>0</v>
      </c>
      <c r="ESN221" s="363">
        <f t="shared" si="468"/>
        <v>0</v>
      </c>
      <c r="ESO221" s="363">
        <f t="shared" si="468"/>
        <v>0</v>
      </c>
      <c r="ESP221" s="363">
        <f t="shared" si="468"/>
        <v>0</v>
      </c>
      <c r="ESQ221" s="363">
        <f t="shared" si="468"/>
        <v>0</v>
      </c>
      <c r="ESR221" s="363">
        <f t="shared" si="468"/>
        <v>0</v>
      </c>
      <c r="ESS221" s="363">
        <f t="shared" si="468"/>
        <v>0</v>
      </c>
      <c r="EST221" s="363">
        <f t="shared" si="468"/>
        <v>0</v>
      </c>
      <c r="ESU221" s="363">
        <f t="shared" si="468"/>
        <v>0</v>
      </c>
      <c r="ESV221" s="363">
        <f t="shared" si="468"/>
        <v>0</v>
      </c>
      <c r="ESW221" s="363">
        <f t="shared" si="468"/>
        <v>0</v>
      </c>
      <c r="ESX221" s="363">
        <f t="shared" si="468"/>
        <v>0</v>
      </c>
      <c r="ESY221" s="363">
        <f t="shared" si="468"/>
        <v>0</v>
      </c>
      <c r="ESZ221" s="363">
        <f t="shared" si="468"/>
        <v>0</v>
      </c>
      <c r="ETA221" s="363">
        <f t="shared" si="468"/>
        <v>0</v>
      </c>
      <c r="ETB221" s="363">
        <f t="shared" si="468"/>
        <v>0</v>
      </c>
      <c r="ETC221" s="363">
        <f t="shared" si="468"/>
        <v>0</v>
      </c>
      <c r="ETD221" s="363">
        <f t="shared" si="468"/>
        <v>0</v>
      </c>
      <c r="ETE221" s="363">
        <f t="shared" si="468"/>
        <v>0</v>
      </c>
      <c r="ETF221" s="363">
        <f t="shared" si="468"/>
        <v>0</v>
      </c>
      <c r="ETG221" s="363">
        <f t="shared" ref="ETG221:EVR221" si="469">ETG48+ETG91+ETG135+ETG178</f>
        <v>0</v>
      </c>
      <c r="ETH221" s="363">
        <f t="shared" si="469"/>
        <v>0</v>
      </c>
      <c r="ETI221" s="363">
        <f t="shared" si="469"/>
        <v>0</v>
      </c>
      <c r="ETJ221" s="363">
        <f t="shared" si="469"/>
        <v>0</v>
      </c>
      <c r="ETK221" s="363">
        <f t="shared" si="469"/>
        <v>0</v>
      </c>
      <c r="ETL221" s="363">
        <f t="shared" si="469"/>
        <v>0</v>
      </c>
      <c r="ETM221" s="363">
        <f t="shared" si="469"/>
        <v>0</v>
      </c>
      <c r="ETN221" s="363">
        <f t="shared" si="469"/>
        <v>0</v>
      </c>
      <c r="ETO221" s="363">
        <f t="shared" si="469"/>
        <v>0</v>
      </c>
      <c r="ETP221" s="363">
        <f t="shared" si="469"/>
        <v>0</v>
      </c>
      <c r="ETQ221" s="363">
        <f t="shared" si="469"/>
        <v>0</v>
      </c>
      <c r="ETR221" s="363">
        <f t="shared" si="469"/>
        <v>0</v>
      </c>
      <c r="ETS221" s="363">
        <f t="shared" si="469"/>
        <v>0</v>
      </c>
      <c r="ETT221" s="363">
        <f t="shared" si="469"/>
        <v>0</v>
      </c>
      <c r="ETU221" s="363">
        <f t="shared" si="469"/>
        <v>0</v>
      </c>
      <c r="ETV221" s="363">
        <f t="shared" si="469"/>
        <v>0</v>
      </c>
      <c r="ETW221" s="363">
        <f t="shared" si="469"/>
        <v>0</v>
      </c>
      <c r="ETX221" s="363">
        <f t="shared" si="469"/>
        <v>0</v>
      </c>
      <c r="ETY221" s="363">
        <f t="shared" si="469"/>
        <v>0</v>
      </c>
      <c r="ETZ221" s="363">
        <f t="shared" si="469"/>
        <v>0</v>
      </c>
      <c r="EUA221" s="363">
        <f t="shared" si="469"/>
        <v>0</v>
      </c>
      <c r="EUB221" s="363">
        <f t="shared" si="469"/>
        <v>0</v>
      </c>
      <c r="EUC221" s="363">
        <f t="shared" si="469"/>
        <v>0</v>
      </c>
      <c r="EUD221" s="363">
        <f t="shared" si="469"/>
        <v>0</v>
      </c>
      <c r="EUE221" s="363">
        <f t="shared" si="469"/>
        <v>0</v>
      </c>
      <c r="EUF221" s="363">
        <f t="shared" si="469"/>
        <v>0</v>
      </c>
      <c r="EUG221" s="363">
        <f t="shared" si="469"/>
        <v>0</v>
      </c>
      <c r="EUH221" s="363">
        <f t="shared" si="469"/>
        <v>0</v>
      </c>
      <c r="EUI221" s="363">
        <f t="shared" si="469"/>
        <v>0</v>
      </c>
      <c r="EUJ221" s="363">
        <f t="shared" si="469"/>
        <v>0</v>
      </c>
      <c r="EUK221" s="363">
        <f t="shared" si="469"/>
        <v>0</v>
      </c>
      <c r="EUL221" s="363">
        <f t="shared" si="469"/>
        <v>0</v>
      </c>
      <c r="EUM221" s="363">
        <f t="shared" si="469"/>
        <v>0</v>
      </c>
      <c r="EUN221" s="363">
        <f t="shared" si="469"/>
        <v>0</v>
      </c>
      <c r="EUO221" s="363">
        <f t="shared" si="469"/>
        <v>0</v>
      </c>
      <c r="EUP221" s="363">
        <f t="shared" si="469"/>
        <v>0</v>
      </c>
      <c r="EUQ221" s="363">
        <f t="shared" si="469"/>
        <v>0</v>
      </c>
      <c r="EUR221" s="363">
        <f t="shared" si="469"/>
        <v>0</v>
      </c>
      <c r="EUS221" s="363">
        <f t="shared" si="469"/>
        <v>0</v>
      </c>
      <c r="EUT221" s="363">
        <f t="shared" si="469"/>
        <v>0</v>
      </c>
      <c r="EUU221" s="363">
        <f t="shared" si="469"/>
        <v>0</v>
      </c>
      <c r="EUV221" s="363">
        <f t="shared" si="469"/>
        <v>0</v>
      </c>
      <c r="EUW221" s="363">
        <f t="shared" si="469"/>
        <v>0</v>
      </c>
      <c r="EUX221" s="363">
        <f t="shared" si="469"/>
        <v>0</v>
      </c>
      <c r="EUY221" s="363">
        <f t="shared" si="469"/>
        <v>0</v>
      </c>
      <c r="EUZ221" s="363">
        <f t="shared" si="469"/>
        <v>0</v>
      </c>
      <c r="EVA221" s="363">
        <f t="shared" si="469"/>
        <v>0</v>
      </c>
      <c r="EVB221" s="363">
        <f t="shared" si="469"/>
        <v>0</v>
      </c>
      <c r="EVC221" s="363">
        <f t="shared" si="469"/>
        <v>0</v>
      </c>
      <c r="EVD221" s="363">
        <f t="shared" si="469"/>
        <v>0</v>
      </c>
      <c r="EVE221" s="363">
        <f t="shared" si="469"/>
        <v>0</v>
      </c>
      <c r="EVF221" s="363">
        <f t="shared" si="469"/>
        <v>0</v>
      </c>
      <c r="EVG221" s="363">
        <f t="shared" si="469"/>
        <v>0</v>
      </c>
      <c r="EVH221" s="363">
        <f t="shared" si="469"/>
        <v>0</v>
      </c>
      <c r="EVI221" s="363">
        <f t="shared" si="469"/>
        <v>0</v>
      </c>
      <c r="EVJ221" s="363">
        <f t="shared" si="469"/>
        <v>0</v>
      </c>
      <c r="EVK221" s="363">
        <f t="shared" si="469"/>
        <v>0</v>
      </c>
      <c r="EVL221" s="363">
        <f t="shared" si="469"/>
        <v>0</v>
      </c>
      <c r="EVM221" s="363">
        <f t="shared" si="469"/>
        <v>0</v>
      </c>
      <c r="EVN221" s="363">
        <f t="shared" si="469"/>
        <v>0</v>
      </c>
      <c r="EVO221" s="363">
        <f t="shared" si="469"/>
        <v>0</v>
      </c>
      <c r="EVP221" s="363">
        <f t="shared" si="469"/>
        <v>0</v>
      </c>
      <c r="EVQ221" s="363">
        <f t="shared" si="469"/>
        <v>0</v>
      </c>
      <c r="EVR221" s="363">
        <f t="shared" si="469"/>
        <v>0</v>
      </c>
      <c r="EVS221" s="363">
        <f t="shared" ref="EVS221:EYD221" si="470">EVS48+EVS91+EVS135+EVS178</f>
        <v>0</v>
      </c>
      <c r="EVT221" s="363">
        <f t="shared" si="470"/>
        <v>0</v>
      </c>
      <c r="EVU221" s="363">
        <f t="shared" si="470"/>
        <v>0</v>
      </c>
      <c r="EVV221" s="363">
        <f t="shared" si="470"/>
        <v>0</v>
      </c>
      <c r="EVW221" s="363">
        <f t="shared" si="470"/>
        <v>0</v>
      </c>
      <c r="EVX221" s="363">
        <f t="shared" si="470"/>
        <v>0</v>
      </c>
      <c r="EVY221" s="363">
        <f t="shared" si="470"/>
        <v>0</v>
      </c>
      <c r="EVZ221" s="363">
        <f t="shared" si="470"/>
        <v>0</v>
      </c>
      <c r="EWA221" s="363">
        <f t="shared" si="470"/>
        <v>0</v>
      </c>
      <c r="EWB221" s="363">
        <f t="shared" si="470"/>
        <v>0</v>
      </c>
      <c r="EWC221" s="363">
        <f t="shared" si="470"/>
        <v>0</v>
      </c>
      <c r="EWD221" s="363">
        <f t="shared" si="470"/>
        <v>0</v>
      </c>
      <c r="EWE221" s="363">
        <f t="shared" si="470"/>
        <v>0</v>
      </c>
      <c r="EWF221" s="363">
        <f t="shared" si="470"/>
        <v>0</v>
      </c>
      <c r="EWG221" s="363">
        <f t="shared" si="470"/>
        <v>0</v>
      </c>
      <c r="EWH221" s="363">
        <f t="shared" si="470"/>
        <v>0</v>
      </c>
      <c r="EWI221" s="363">
        <f t="shared" si="470"/>
        <v>0</v>
      </c>
      <c r="EWJ221" s="363">
        <f t="shared" si="470"/>
        <v>0</v>
      </c>
      <c r="EWK221" s="363">
        <f t="shared" si="470"/>
        <v>0</v>
      </c>
      <c r="EWL221" s="363">
        <f t="shared" si="470"/>
        <v>0</v>
      </c>
      <c r="EWM221" s="363">
        <f t="shared" si="470"/>
        <v>0</v>
      </c>
      <c r="EWN221" s="363">
        <f t="shared" si="470"/>
        <v>0</v>
      </c>
      <c r="EWO221" s="363">
        <f t="shared" si="470"/>
        <v>0</v>
      </c>
      <c r="EWP221" s="363">
        <f t="shared" si="470"/>
        <v>0</v>
      </c>
      <c r="EWQ221" s="363">
        <f t="shared" si="470"/>
        <v>0</v>
      </c>
      <c r="EWR221" s="363">
        <f t="shared" si="470"/>
        <v>0</v>
      </c>
      <c r="EWS221" s="363">
        <f t="shared" si="470"/>
        <v>0</v>
      </c>
      <c r="EWT221" s="363">
        <f t="shared" si="470"/>
        <v>0</v>
      </c>
      <c r="EWU221" s="363">
        <f t="shared" si="470"/>
        <v>0</v>
      </c>
      <c r="EWV221" s="363">
        <f t="shared" si="470"/>
        <v>0</v>
      </c>
      <c r="EWW221" s="363">
        <f t="shared" si="470"/>
        <v>0</v>
      </c>
      <c r="EWX221" s="363">
        <f t="shared" si="470"/>
        <v>0</v>
      </c>
      <c r="EWY221" s="363">
        <f t="shared" si="470"/>
        <v>0</v>
      </c>
      <c r="EWZ221" s="363">
        <f t="shared" si="470"/>
        <v>0</v>
      </c>
      <c r="EXA221" s="363">
        <f t="shared" si="470"/>
        <v>0</v>
      </c>
      <c r="EXB221" s="363">
        <f t="shared" si="470"/>
        <v>0</v>
      </c>
      <c r="EXC221" s="363">
        <f t="shared" si="470"/>
        <v>0</v>
      </c>
      <c r="EXD221" s="363">
        <f t="shared" si="470"/>
        <v>0</v>
      </c>
      <c r="EXE221" s="363">
        <f t="shared" si="470"/>
        <v>0</v>
      </c>
      <c r="EXF221" s="363">
        <f t="shared" si="470"/>
        <v>0</v>
      </c>
      <c r="EXG221" s="363">
        <f t="shared" si="470"/>
        <v>0</v>
      </c>
      <c r="EXH221" s="363">
        <f t="shared" si="470"/>
        <v>0</v>
      </c>
      <c r="EXI221" s="363">
        <f t="shared" si="470"/>
        <v>0</v>
      </c>
      <c r="EXJ221" s="363">
        <f t="shared" si="470"/>
        <v>0</v>
      </c>
      <c r="EXK221" s="363">
        <f t="shared" si="470"/>
        <v>0</v>
      </c>
      <c r="EXL221" s="363">
        <f t="shared" si="470"/>
        <v>0</v>
      </c>
      <c r="EXM221" s="363">
        <f t="shared" si="470"/>
        <v>0</v>
      </c>
      <c r="EXN221" s="363">
        <f t="shared" si="470"/>
        <v>0</v>
      </c>
      <c r="EXO221" s="363">
        <f t="shared" si="470"/>
        <v>0</v>
      </c>
      <c r="EXP221" s="363">
        <f t="shared" si="470"/>
        <v>0</v>
      </c>
      <c r="EXQ221" s="363">
        <f t="shared" si="470"/>
        <v>0</v>
      </c>
      <c r="EXR221" s="363">
        <f t="shared" si="470"/>
        <v>0</v>
      </c>
      <c r="EXS221" s="363">
        <f t="shared" si="470"/>
        <v>0</v>
      </c>
      <c r="EXT221" s="363">
        <f t="shared" si="470"/>
        <v>0</v>
      </c>
      <c r="EXU221" s="363">
        <f t="shared" si="470"/>
        <v>0</v>
      </c>
      <c r="EXV221" s="363">
        <f t="shared" si="470"/>
        <v>0</v>
      </c>
      <c r="EXW221" s="363">
        <f t="shared" si="470"/>
        <v>0</v>
      </c>
      <c r="EXX221" s="363">
        <f t="shared" si="470"/>
        <v>0</v>
      </c>
      <c r="EXY221" s="363">
        <f t="shared" si="470"/>
        <v>0</v>
      </c>
      <c r="EXZ221" s="363">
        <f t="shared" si="470"/>
        <v>0</v>
      </c>
      <c r="EYA221" s="363">
        <f t="shared" si="470"/>
        <v>0</v>
      </c>
      <c r="EYB221" s="363">
        <f t="shared" si="470"/>
        <v>0</v>
      </c>
      <c r="EYC221" s="363">
        <f t="shared" si="470"/>
        <v>0</v>
      </c>
      <c r="EYD221" s="363">
        <f t="shared" si="470"/>
        <v>0</v>
      </c>
      <c r="EYE221" s="363">
        <f t="shared" ref="EYE221:FAP221" si="471">EYE48+EYE91+EYE135+EYE178</f>
        <v>0</v>
      </c>
      <c r="EYF221" s="363">
        <f t="shared" si="471"/>
        <v>0</v>
      </c>
      <c r="EYG221" s="363">
        <f t="shared" si="471"/>
        <v>0</v>
      </c>
      <c r="EYH221" s="363">
        <f t="shared" si="471"/>
        <v>0</v>
      </c>
      <c r="EYI221" s="363">
        <f t="shared" si="471"/>
        <v>0</v>
      </c>
      <c r="EYJ221" s="363">
        <f t="shared" si="471"/>
        <v>0</v>
      </c>
      <c r="EYK221" s="363">
        <f t="shared" si="471"/>
        <v>0</v>
      </c>
      <c r="EYL221" s="363">
        <f t="shared" si="471"/>
        <v>0</v>
      </c>
      <c r="EYM221" s="363">
        <f t="shared" si="471"/>
        <v>0</v>
      </c>
      <c r="EYN221" s="363">
        <f t="shared" si="471"/>
        <v>0</v>
      </c>
      <c r="EYO221" s="363">
        <f t="shared" si="471"/>
        <v>0</v>
      </c>
      <c r="EYP221" s="363">
        <f t="shared" si="471"/>
        <v>0</v>
      </c>
      <c r="EYQ221" s="363">
        <f t="shared" si="471"/>
        <v>0</v>
      </c>
      <c r="EYR221" s="363">
        <f t="shared" si="471"/>
        <v>0</v>
      </c>
      <c r="EYS221" s="363">
        <f t="shared" si="471"/>
        <v>0</v>
      </c>
      <c r="EYT221" s="363">
        <f t="shared" si="471"/>
        <v>0</v>
      </c>
      <c r="EYU221" s="363">
        <f t="shared" si="471"/>
        <v>0</v>
      </c>
      <c r="EYV221" s="363">
        <f t="shared" si="471"/>
        <v>0</v>
      </c>
      <c r="EYW221" s="363">
        <f t="shared" si="471"/>
        <v>0</v>
      </c>
      <c r="EYX221" s="363">
        <f t="shared" si="471"/>
        <v>0</v>
      </c>
      <c r="EYY221" s="363">
        <f t="shared" si="471"/>
        <v>0</v>
      </c>
      <c r="EYZ221" s="363">
        <f t="shared" si="471"/>
        <v>0</v>
      </c>
      <c r="EZA221" s="363">
        <f t="shared" si="471"/>
        <v>0</v>
      </c>
      <c r="EZB221" s="363">
        <f t="shared" si="471"/>
        <v>0</v>
      </c>
      <c r="EZC221" s="363">
        <f t="shared" si="471"/>
        <v>0</v>
      </c>
      <c r="EZD221" s="363">
        <f t="shared" si="471"/>
        <v>0</v>
      </c>
      <c r="EZE221" s="363">
        <f t="shared" si="471"/>
        <v>0</v>
      </c>
      <c r="EZF221" s="363">
        <f t="shared" si="471"/>
        <v>0</v>
      </c>
      <c r="EZG221" s="363">
        <f t="shared" si="471"/>
        <v>0</v>
      </c>
      <c r="EZH221" s="363">
        <f t="shared" si="471"/>
        <v>0</v>
      </c>
      <c r="EZI221" s="363">
        <f t="shared" si="471"/>
        <v>0</v>
      </c>
      <c r="EZJ221" s="363">
        <f t="shared" si="471"/>
        <v>0</v>
      </c>
      <c r="EZK221" s="363">
        <f t="shared" si="471"/>
        <v>0</v>
      </c>
      <c r="EZL221" s="363">
        <f t="shared" si="471"/>
        <v>0</v>
      </c>
      <c r="EZM221" s="363">
        <f t="shared" si="471"/>
        <v>0</v>
      </c>
      <c r="EZN221" s="363">
        <f t="shared" si="471"/>
        <v>0</v>
      </c>
      <c r="EZO221" s="363">
        <f t="shared" si="471"/>
        <v>0</v>
      </c>
      <c r="EZP221" s="363">
        <f t="shared" si="471"/>
        <v>0</v>
      </c>
      <c r="EZQ221" s="363">
        <f t="shared" si="471"/>
        <v>0</v>
      </c>
      <c r="EZR221" s="363">
        <f t="shared" si="471"/>
        <v>0</v>
      </c>
      <c r="EZS221" s="363">
        <f t="shared" si="471"/>
        <v>0</v>
      </c>
      <c r="EZT221" s="363">
        <f t="shared" si="471"/>
        <v>0</v>
      </c>
      <c r="EZU221" s="363">
        <f t="shared" si="471"/>
        <v>0</v>
      </c>
      <c r="EZV221" s="363">
        <f t="shared" si="471"/>
        <v>0</v>
      </c>
      <c r="EZW221" s="363">
        <f t="shared" si="471"/>
        <v>0</v>
      </c>
      <c r="EZX221" s="363">
        <f t="shared" si="471"/>
        <v>0</v>
      </c>
      <c r="EZY221" s="363">
        <f t="shared" si="471"/>
        <v>0</v>
      </c>
      <c r="EZZ221" s="363">
        <f t="shared" si="471"/>
        <v>0</v>
      </c>
      <c r="FAA221" s="363">
        <f t="shared" si="471"/>
        <v>0</v>
      </c>
      <c r="FAB221" s="363">
        <f t="shared" si="471"/>
        <v>0</v>
      </c>
      <c r="FAC221" s="363">
        <f t="shared" si="471"/>
        <v>0</v>
      </c>
      <c r="FAD221" s="363">
        <f t="shared" si="471"/>
        <v>0</v>
      </c>
      <c r="FAE221" s="363">
        <f t="shared" si="471"/>
        <v>0</v>
      </c>
      <c r="FAF221" s="363">
        <f t="shared" si="471"/>
        <v>0</v>
      </c>
      <c r="FAG221" s="363">
        <f t="shared" si="471"/>
        <v>0</v>
      </c>
      <c r="FAH221" s="363">
        <f t="shared" si="471"/>
        <v>0</v>
      </c>
      <c r="FAI221" s="363">
        <f t="shared" si="471"/>
        <v>0</v>
      </c>
      <c r="FAJ221" s="363">
        <f t="shared" si="471"/>
        <v>0</v>
      </c>
      <c r="FAK221" s="363">
        <f t="shared" si="471"/>
        <v>0</v>
      </c>
      <c r="FAL221" s="363">
        <f t="shared" si="471"/>
        <v>0</v>
      </c>
      <c r="FAM221" s="363">
        <f t="shared" si="471"/>
        <v>0</v>
      </c>
      <c r="FAN221" s="363">
        <f t="shared" si="471"/>
        <v>0</v>
      </c>
      <c r="FAO221" s="363">
        <f t="shared" si="471"/>
        <v>0</v>
      </c>
      <c r="FAP221" s="363">
        <f t="shared" si="471"/>
        <v>0</v>
      </c>
      <c r="FAQ221" s="363">
        <f t="shared" ref="FAQ221:FDB221" si="472">FAQ48+FAQ91+FAQ135+FAQ178</f>
        <v>0</v>
      </c>
      <c r="FAR221" s="363">
        <f t="shared" si="472"/>
        <v>0</v>
      </c>
      <c r="FAS221" s="363">
        <f t="shared" si="472"/>
        <v>0</v>
      </c>
      <c r="FAT221" s="363">
        <f t="shared" si="472"/>
        <v>0</v>
      </c>
      <c r="FAU221" s="363">
        <f t="shared" si="472"/>
        <v>0</v>
      </c>
      <c r="FAV221" s="363">
        <f t="shared" si="472"/>
        <v>0</v>
      </c>
      <c r="FAW221" s="363">
        <f t="shared" si="472"/>
        <v>0</v>
      </c>
      <c r="FAX221" s="363">
        <f t="shared" si="472"/>
        <v>0</v>
      </c>
      <c r="FAY221" s="363">
        <f t="shared" si="472"/>
        <v>0</v>
      </c>
      <c r="FAZ221" s="363">
        <f t="shared" si="472"/>
        <v>0</v>
      </c>
      <c r="FBA221" s="363">
        <f t="shared" si="472"/>
        <v>0</v>
      </c>
      <c r="FBB221" s="363">
        <f t="shared" si="472"/>
        <v>0</v>
      </c>
      <c r="FBC221" s="363">
        <f t="shared" si="472"/>
        <v>0</v>
      </c>
      <c r="FBD221" s="363">
        <f t="shared" si="472"/>
        <v>0</v>
      </c>
      <c r="FBE221" s="363">
        <f t="shared" si="472"/>
        <v>0</v>
      </c>
      <c r="FBF221" s="363">
        <f t="shared" si="472"/>
        <v>0</v>
      </c>
      <c r="FBG221" s="363">
        <f t="shared" si="472"/>
        <v>0</v>
      </c>
      <c r="FBH221" s="363">
        <f t="shared" si="472"/>
        <v>0</v>
      </c>
      <c r="FBI221" s="363">
        <f t="shared" si="472"/>
        <v>0</v>
      </c>
      <c r="FBJ221" s="363">
        <f t="shared" si="472"/>
        <v>0</v>
      </c>
      <c r="FBK221" s="363">
        <f t="shared" si="472"/>
        <v>0</v>
      </c>
      <c r="FBL221" s="363">
        <f t="shared" si="472"/>
        <v>0</v>
      </c>
      <c r="FBM221" s="363">
        <f t="shared" si="472"/>
        <v>0</v>
      </c>
      <c r="FBN221" s="363">
        <f t="shared" si="472"/>
        <v>0</v>
      </c>
      <c r="FBO221" s="363">
        <f t="shared" si="472"/>
        <v>0</v>
      </c>
      <c r="FBP221" s="363">
        <f t="shared" si="472"/>
        <v>0</v>
      </c>
      <c r="FBQ221" s="363">
        <f t="shared" si="472"/>
        <v>0</v>
      </c>
      <c r="FBR221" s="363">
        <f t="shared" si="472"/>
        <v>0</v>
      </c>
      <c r="FBS221" s="363">
        <f t="shared" si="472"/>
        <v>0</v>
      </c>
      <c r="FBT221" s="363">
        <f t="shared" si="472"/>
        <v>0</v>
      </c>
      <c r="FBU221" s="363">
        <f t="shared" si="472"/>
        <v>0</v>
      </c>
      <c r="FBV221" s="363">
        <f t="shared" si="472"/>
        <v>0</v>
      </c>
      <c r="FBW221" s="363">
        <f t="shared" si="472"/>
        <v>0</v>
      </c>
      <c r="FBX221" s="363">
        <f t="shared" si="472"/>
        <v>0</v>
      </c>
      <c r="FBY221" s="363">
        <f t="shared" si="472"/>
        <v>0</v>
      </c>
      <c r="FBZ221" s="363">
        <f t="shared" si="472"/>
        <v>0</v>
      </c>
      <c r="FCA221" s="363">
        <f t="shared" si="472"/>
        <v>0</v>
      </c>
      <c r="FCB221" s="363">
        <f t="shared" si="472"/>
        <v>0</v>
      </c>
      <c r="FCC221" s="363">
        <f t="shared" si="472"/>
        <v>0</v>
      </c>
      <c r="FCD221" s="363">
        <f t="shared" si="472"/>
        <v>0</v>
      </c>
      <c r="FCE221" s="363">
        <f t="shared" si="472"/>
        <v>0</v>
      </c>
      <c r="FCF221" s="363">
        <f t="shared" si="472"/>
        <v>0</v>
      </c>
      <c r="FCG221" s="363">
        <f t="shared" si="472"/>
        <v>0</v>
      </c>
      <c r="FCH221" s="363">
        <f t="shared" si="472"/>
        <v>0</v>
      </c>
      <c r="FCI221" s="363">
        <f t="shared" si="472"/>
        <v>0</v>
      </c>
      <c r="FCJ221" s="363">
        <f t="shared" si="472"/>
        <v>0</v>
      </c>
      <c r="FCK221" s="363">
        <f t="shared" si="472"/>
        <v>0</v>
      </c>
      <c r="FCL221" s="363">
        <f t="shared" si="472"/>
        <v>0</v>
      </c>
      <c r="FCM221" s="363">
        <f t="shared" si="472"/>
        <v>0</v>
      </c>
      <c r="FCN221" s="363">
        <f t="shared" si="472"/>
        <v>0</v>
      </c>
      <c r="FCO221" s="363">
        <f t="shared" si="472"/>
        <v>0</v>
      </c>
      <c r="FCP221" s="363">
        <f t="shared" si="472"/>
        <v>0</v>
      </c>
      <c r="FCQ221" s="363">
        <f t="shared" si="472"/>
        <v>0</v>
      </c>
      <c r="FCR221" s="363">
        <f t="shared" si="472"/>
        <v>0</v>
      </c>
      <c r="FCS221" s="363">
        <f t="shared" si="472"/>
        <v>0</v>
      </c>
      <c r="FCT221" s="363">
        <f t="shared" si="472"/>
        <v>0</v>
      </c>
      <c r="FCU221" s="363">
        <f t="shared" si="472"/>
        <v>0</v>
      </c>
      <c r="FCV221" s="363">
        <f t="shared" si="472"/>
        <v>0</v>
      </c>
      <c r="FCW221" s="363">
        <f t="shared" si="472"/>
        <v>0</v>
      </c>
      <c r="FCX221" s="363">
        <f t="shared" si="472"/>
        <v>0</v>
      </c>
      <c r="FCY221" s="363">
        <f t="shared" si="472"/>
        <v>0</v>
      </c>
      <c r="FCZ221" s="363">
        <f t="shared" si="472"/>
        <v>0</v>
      </c>
      <c r="FDA221" s="363">
        <f t="shared" si="472"/>
        <v>0</v>
      </c>
      <c r="FDB221" s="363">
        <f t="shared" si="472"/>
        <v>0</v>
      </c>
      <c r="FDC221" s="363">
        <f t="shared" ref="FDC221:FFN221" si="473">FDC48+FDC91+FDC135+FDC178</f>
        <v>0</v>
      </c>
      <c r="FDD221" s="363">
        <f t="shared" si="473"/>
        <v>0</v>
      </c>
      <c r="FDE221" s="363">
        <f t="shared" si="473"/>
        <v>0</v>
      </c>
      <c r="FDF221" s="363">
        <f t="shared" si="473"/>
        <v>0</v>
      </c>
      <c r="FDG221" s="363">
        <f t="shared" si="473"/>
        <v>0</v>
      </c>
      <c r="FDH221" s="363">
        <f t="shared" si="473"/>
        <v>0</v>
      </c>
      <c r="FDI221" s="363">
        <f t="shared" si="473"/>
        <v>0</v>
      </c>
      <c r="FDJ221" s="363">
        <f t="shared" si="473"/>
        <v>0</v>
      </c>
      <c r="FDK221" s="363">
        <f t="shared" si="473"/>
        <v>0</v>
      </c>
      <c r="FDL221" s="363">
        <f t="shared" si="473"/>
        <v>0</v>
      </c>
      <c r="FDM221" s="363">
        <f t="shared" si="473"/>
        <v>0</v>
      </c>
      <c r="FDN221" s="363">
        <f t="shared" si="473"/>
        <v>0</v>
      </c>
      <c r="FDO221" s="363">
        <f t="shared" si="473"/>
        <v>0</v>
      </c>
      <c r="FDP221" s="363">
        <f t="shared" si="473"/>
        <v>0</v>
      </c>
      <c r="FDQ221" s="363">
        <f t="shared" si="473"/>
        <v>0</v>
      </c>
      <c r="FDR221" s="363">
        <f t="shared" si="473"/>
        <v>0</v>
      </c>
      <c r="FDS221" s="363">
        <f t="shared" si="473"/>
        <v>0</v>
      </c>
      <c r="FDT221" s="363">
        <f t="shared" si="473"/>
        <v>0</v>
      </c>
      <c r="FDU221" s="363">
        <f t="shared" si="473"/>
        <v>0</v>
      </c>
      <c r="FDV221" s="363">
        <f t="shared" si="473"/>
        <v>0</v>
      </c>
      <c r="FDW221" s="363">
        <f t="shared" si="473"/>
        <v>0</v>
      </c>
      <c r="FDX221" s="363">
        <f t="shared" si="473"/>
        <v>0</v>
      </c>
      <c r="FDY221" s="363">
        <f t="shared" si="473"/>
        <v>0</v>
      </c>
      <c r="FDZ221" s="363">
        <f t="shared" si="473"/>
        <v>0</v>
      </c>
      <c r="FEA221" s="363">
        <f t="shared" si="473"/>
        <v>0</v>
      </c>
      <c r="FEB221" s="363">
        <f t="shared" si="473"/>
        <v>0</v>
      </c>
      <c r="FEC221" s="363">
        <f t="shared" si="473"/>
        <v>0</v>
      </c>
      <c r="FED221" s="363">
        <f t="shared" si="473"/>
        <v>0</v>
      </c>
      <c r="FEE221" s="363">
        <f t="shared" si="473"/>
        <v>0</v>
      </c>
      <c r="FEF221" s="363">
        <f t="shared" si="473"/>
        <v>0</v>
      </c>
      <c r="FEG221" s="363">
        <f t="shared" si="473"/>
        <v>0</v>
      </c>
      <c r="FEH221" s="363">
        <f t="shared" si="473"/>
        <v>0</v>
      </c>
      <c r="FEI221" s="363">
        <f t="shared" si="473"/>
        <v>0</v>
      </c>
      <c r="FEJ221" s="363">
        <f t="shared" si="473"/>
        <v>0</v>
      </c>
      <c r="FEK221" s="363">
        <f t="shared" si="473"/>
        <v>0</v>
      </c>
      <c r="FEL221" s="363">
        <f t="shared" si="473"/>
        <v>0</v>
      </c>
      <c r="FEM221" s="363">
        <f t="shared" si="473"/>
        <v>0</v>
      </c>
      <c r="FEN221" s="363">
        <f t="shared" si="473"/>
        <v>0</v>
      </c>
      <c r="FEO221" s="363">
        <f t="shared" si="473"/>
        <v>0</v>
      </c>
      <c r="FEP221" s="363">
        <f t="shared" si="473"/>
        <v>0</v>
      </c>
      <c r="FEQ221" s="363">
        <f t="shared" si="473"/>
        <v>0</v>
      </c>
      <c r="FER221" s="363">
        <f t="shared" si="473"/>
        <v>0</v>
      </c>
      <c r="FES221" s="363">
        <f t="shared" si="473"/>
        <v>0</v>
      </c>
      <c r="FET221" s="363">
        <f t="shared" si="473"/>
        <v>0</v>
      </c>
      <c r="FEU221" s="363">
        <f t="shared" si="473"/>
        <v>0</v>
      </c>
      <c r="FEV221" s="363">
        <f t="shared" si="473"/>
        <v>0</v>
      </c>
      <c r="FEW221" s="363">
        <f t="shared" si="473"/>
        <v>0</v>
      </c>
      <c r="FEX221" s="363">
        <f t="shared" si="473"/>
        <v>0</v>
      </c>
      <c r="FEY221" s="363">
        <f t="shared" si="473"/>
        <v>0</v>
      </c>
      <c r="FEZ221" s="363">
        <f t="shared" si="473"/>
        <v>0</v>
      </c>
      <c r="FFA221" s="363">
        <f t="shared" si="473"/>
        <v>0</v>
      </c>
      <c r="FFB221" s="363">
        <f t="shared" si="473"/>
        <v>0</v>
      </c>
      <c r="FFC221" s="363">
        <f t="shared" si="473"/>
        <v>0</v>
      </c>
      <c r="FFD221" s="363">
        <f t="shared" si="473"/>
        <v>0</v>
      </c>
      <c r="FFE221" s="363">
        <f t="shared" si="473"/>
        <v>0</v>
      </c>
      <c r="FFF221" s="363">
        <f t="shared" si="473"/>
        <v>0</v>
      </c>
      <c r="FFG221" s="363">
        <f t="shared" si="473"/>
        <v>0</v>
      </c>
      <c r="FFH221" s="363">
        <f t="shared" si="473"/>
        <v>0</v>
      </c>
      <c r="FFI221" s="363">
        <f t="shared" si="473"/>
        <v>0</v>
      </c>
      <c r="FFJ221" s="363">
        <f t="shared" si="473"/>
        <v>0</v>
      </c>
      <c r="FFK221" s="363">
        <f t="shared" si="473"/>
        <v>0</v>
      </c>
      <c r="FFL221" s="363">
        <f t="shared" si="473"/>
        <v>0</v>
      </c>
      <c r="FFM221" s="363">
        <f t="shared" si="473"/>
        <v>0</v>
      </c>
      <c r="FFN221" s="363">
        <f t="shared" si="473"/>
        <v>0</v>
      </c>
      <c r="FFO221" s="363">
        <f t="shared" ref="FFO221:FHZ221" si="474">FFO48+FFO91+FFO135+FFO178</f>
        <v>0</v>
      </c>
      <c r="FFP221" s="363">
        <f t="shared" si="474"/>
        <v>0</v>
      </c>
      <c r="FFQ221" s="363">
        <f t="shared" si="474"/>
        <v>0</v>
      </c>
      <c r="FFR221" s="363">
        <f t="shared" si="474"/>
        <v>0</v>
      </c>
      <c r="FFS221" s="363">
        <f t="shared" si="474"/>
        <v>0</v>
      </c>
      <c r="FFT221" s="363">
        <f t="shared" si="474"/>
        <v>0</v>
      </c>
      <c r="FFU221" s="363">
        <f t="shared" si="474"/>
        <v>0</v>
      </c>
      <c r="FFV221" s="363">
        <f t="shared" si="474"/>
        <v>0</v>
      </c>
      <c r="FFW221" s="363">
        <f t="shared" si="474"/>
        <v>0</v>
      </c>
      <c r="FFX221" s="363">
        <f t="shared" si="474"/>
        <v>0</v>
      </c>
      <c r="FFY221" s="363">
        <f t="shared" si="474"/>
        <v>0</v>
      </c>
      <c r="FFZ221" s="363">
        <f t="shared" si="474"/>
        <v>0</v>
      </c>
      <c r="FGA221" s="363">
        <f t="shared" si="474"/>
        <v>0</v>
      </c>
      <c r="FGB221" s="363">
        <f t="shared" si="474"/>
        <v>0</v>
      </c>
      <c r="FGC221" s="363">
        <f t="shared" si="474"/>
        <v>0</v>
      </c>
      <c r="FGD221" s="363">
        <f t="shared" si="474"/>
        <v>0</v>
      </c>
      <c r="FGE221" s="363">
        <f t="shared" si="474"/>
        <v>0</v>
      </c>
      <c r="FGF221" s="363">
        <f t="shared" si="474"/>
        <v>0</v>
      </c>
      <c r="FGG221" s="363">
        <f t="shared" si="474"/>
        <v>0</v>
      </c>
      <c r="FGH221" s="363">
        <f t="shared" si="474"/>
        <v>0</v>
      </c>
      <c r="FGI221" s="363">
        <f t="shared" si="474"/>
        <v>0</v>
      </c>
      <c r="FGJ221" s="363">
        <f t="shared" si="474"/>
        <v>0</v>
      </c>
      <c r="FGK221" s="363">
        <f t="shared" si="474"/>
        <v>0</v>
      </c>
      <c r="FGL221" s="363">
        <f t="shared" si="474"/>
        <v>0</v>
      </c>
      <c r="FGM221" s="363">
        <f t="shared" si="474"/>
        <v>0</v>
      </c>
      <c r="FGN221" s="363">
        <f t="shared" si="474"/>
        <v>0</v>
      </c>
      <c r="FGO221" s="363">
        <f t="shared" si="474"/>
        <v>0</v>
      </c>
      <c r="FGP221" s="363">
        <f t="shared" si="474"/>
        <v>0</v>
      </c>
      <c r="FGQ221" s="363">
        <f t="shared" si="474"/>
        <v>0</v>
      </c>
      <c r="FGR221" s="363">
        <f t="shared" si="474"/>
        <v>0</v>
      </c>
      <c r="FGS221" s="363">
        <f t="shared" si="474"/>
        <v>0</v>
      </c>
      <c r="FGT221" s="363">
        <f t="shared" si="474"/>
        <v>0</v>
      </c>
      <c r="FGU221" s="363">
        <f t="shared" si="474"/>
        <v>0</v>
      </c>
      <c r="FGV221" s="363">
        <f t="shared" si="474"/>
        <v>0</v>
      </c>
      <c r="FGW221" s="363">
        <f t="shared" si="474"/>
        <v>0</v>
      </c>
      <c r="FGX221" s="363">
        <f t="shared" si="474"/>
        <v>0</v>
      </c>
      <c r="FGY221" s="363">
        <f t="shared" si="474"/>
        <v>0</v>
      </c>
      <c r="FGZ221" s="363">
        <f t="shared" si="474"/>
        <v>0</v>
      </c>
      <c r="FHA221" s="363">
        <f t="shared" si="474"/>
        <v>0</v>
      </c>
      <c r="FHB221" s="363">
        <f t="shared" si="474"/>
        <v>0</v>
      </c>
      <c r="FHC221" s="363">
        <f t="shared" si="474"/>
        <v>0</v>
      </c>
      <c r="FHD221" s="363">
        <f t="shared" si="474"/>
        <v>0</v>
      </c>
      <c r="FHE221" s="363">
        <f t="shared" si="474"/>
        <v>0</v>
      </c>
      <c r="FHF221" s="363">
        <f t="shared" si="474"/>
        <v>0</v>
      </c>
      <c r="FHG221" s="363">
        <f t="shared" si="474"/>
        <v>0</v>
      </c>
      <c r="FHH221" s="363">
        <f t="shared" si="474"/>
        <v>0</v>
      </c>
      <c r="FHI221" s="363">
        <f t="shared" si="474"/>
        <v>0</v>
      </c>
      <c r="FHJ221" s="363">
        <f t="shared" si="474"/>
        <v>0</v>
      </c>
      <c r="FHK221" s="363">
        <f t="shared" si="474"/>
        <v>0</v>
      </c>
      <c r="FHL221" s="363">
        <f t="shared" si="474"/>
        <v>0</v>
      </c>
      <c r="FHM221" s="363">
        <f t="shared" si="474"/>
        <v>0</v>
      </c>
      <c r="FHN221" s="363">
        <f t="shared" si="474"/>
        <v>0</v>
      </c>
      <c r="FHO221" s="363">
        <f t="shared" si="474"/>
        <v>0</v>
      </c>
      <c r="FHP221" s="363">
        <f t="shared" si="474"/>
        <v>0</v>
      </c>
      <c r="FHQ221" s="363">
        <f t="shared" si="474"/>
        <v>0</v>
      </c>
      <c r="FHR221" s="363">
        <f t="shared" si="474"/>
        <v>0</v>
      </c>
      <c r="FHS221" s="363">
        <f t="shared" si="474"/>
        <v>0</v>
      </c>
      <c r="FHT221" s="363">
        <f t="shared" si="474"/>
        <v>0</v>
      </c>
      <c r="FHU221" s="363">
        <f t="shared" si="474"/>
        <v>0</v>
      </c>
      <c r="FHV221" s="363">
        <f t="shared" si="474"/>
        <v>0</v>
      </c>
      <c r="FHW221" s="363">
        <f t="shared" si="474"/>
        <v>0</v>
      </c>
      <c r="FHX221" s="363">
        <f t="shared" si="474"/>
        <v>0</v>
      </c>
      <c r="FHY221" s="363">
        <f t="shared" si="474"/>
        <v>0</v>
      </c>
      <c r="FHZ221" s="363">
        <f t="shared" si="474"/>
        <v>0</v>
      </c>
      <c r="FIA221" s="363">
        <f t="shared" ref="FIA221:FKL221" si="475">FIA48+FIA91+FIA135+FIA178</f>
        <v>0</v>
      </c>
      <c r="FIB221" s="363">
        <f t="shared" si="475"/>
        <v>0</v>
      </c>
      <c r="FIC221" s="363">
        <f t="shared" si="475"/>
        <v>0</v>
      </c>
      <c r="FID221" s="363">
        <f t="shared" si="475"/>
        <v>0</v>
      </c>
      <c r="FIE221" s="363">
        <f t="shared" si="475"/>
        <v>0</v>
      </c>
      <c r="FIF221" s="363">
        <f t="shared" si="475"/>
        <v>0</v>
      </c>
      <c r="FIG221" s="363">
        <f t="shared" si="475"/>
        <v>0</v>
      </c>
      <c r="FIH221" s="363">
        <f t="shared" si="475"/>
        <v>0</v>
      </c>
      <c r="FII221" s="363">
        <f t="shared" si="475"/>
        <v>0</v>
      </c>
      <c r="FIJ221" s="363">
        <f t="shared" si="475"/>
        <v>0</v>
      </c>
      <c r="FIK221" s="363">
        <f t="shared" si="475"/>
        <v>0</v>
      </c>
      <c r="FIL221" s="363">
        <f t="shared" si="475"/>
        <v>0</v>
      </c>
      <c r="FIM221" s="363">
        <f t="shared" si="475"/>
        <v>0</v>
      </c>
      <c r="FIN221" s="363">
        <f t="shared" si="475"/>
        <v>0</v>
      </c>
      <c r="FIO221" s="363">
        <f t="shared" si="475"/>
        <v>0</v>
      </c>
      <c r="FIP221" s="363">
        <f t="shared" si="475"/>
        <v>0</v>
      </c>
      <c r="FIQ221" s="363">
        <f t="shared" si="475"/>
        <v>0</v>
      </c>
      <c r="FIR221" s="363">
        <f t="shared" si="475"/>
        <v>0</v>
      </c>
      <c r="FIS221" s="363">
        <f t="shared" si="475"/>
        <v>0</v>
      </c>
      <c r="FIT221" s="363">
        <f t="shared" si="475"/>
        <v>0</v>
      </c>
      <c r="FIU221" s="363">
        <f t="shared" si="475"/>
        <v>0</v>
      </c>
      <c r="FIV221" s="363">
        <f t="shared" si="475"/>
        <v>0</v>
      </c>
      <c r="FIW221" s="363">
        <f t="shared" si="475"/>
        <v>0</v>
      </c>
      <c r="FIX221" s="363">
        <f t="shared" si="475"/>
        <v>0</v>
      </c>
      <c r="FIY221" s="363">
        <f t="shared" si="475"/>
        <v>0</v>
      </c>
      <c r="FIZ221" s="363">
        <f t="shared" si="475"/>
        <v>0</v>
      </c>
      <c r="FJA221" s="363">
        <f t="shared" si="475"/>
        <v>0</v>
      </c>
      <c r="FJB221" s="363">
        <f t="shared" si="475"/>
        <v>0</v>
      </c>
      <c r="FJC221" s="363">
        <f t="shared" si="475"/>
        <v>0</v>
      </c>
      <c r="FJD221" s="363">
        <f t="shared" si="475"/>
        <v>0</v>
      </c>
      <c r="FJE221" s="363">
        <f t="shared" si="475"/>
        <v>0</v>
      </c>
      <c r="FJF221" s="363">
        <f t="shared" si="475"/>
        <v>0</v>
      </c>
      <c r="FJG221" s="363">
        <f t="shared" si="475"/>
        <v>0</v>
      </c>
      <c r="FJH221" s="363">
        <f t="shared" si="475"/>
        <v>0</v>
      </c>
      <c r="FJI221" s="363">
        <f t="shared" si="475"/>
        <v>0</v>
      </c>
      <c r="FJJ221" s="363">
        <f t="shared" si="475"/>
        <v>0</v>
      </c>
      <c r="FJK221" s="363">
        <f t="shared" si="475"/>
        <v>0</v>
      </c>
      <c r="FJL221" s="363">
        <f t="shared" si="475"/>
        <v>0</v>
      </c>
      <c r="FJM221" s="363">
        <f t="shared" si="475"/>
        <v>0</v>
      </c>
      <c r="FJN221" s="363">
        <f t="shared" si="475"/>
        <v>0</v>
      </c>
      <c r="FJO221" s="363">
        <f t="shared" si="475"/>
        <v>0</v>
      </c>
      <c r="FJP221" s="363">
        <f t="shared" si="475"/>
        <v>0</v>
      </c>
      <c r="FJQ221" s="363">
        <f t="shared" si="475"/>
        <v>0</v>
      </c>
      <c r="FJR221" s="363">
        <f t="shared" si="475"/>
        <v>0</v>
      </c>
      <c r="FJS221" s="363">
        <f t="shared" si="475"/>
        <v>0</v>
      </c>
      <c r="FJT221" s="363">
        <f t="shared" si="475"/>
        <v>0</v>
      </c>
      <c r="FJU221" s="363">
        <f t="shared" si="475"/>
        <v>0</v>
      </c>
      <c r="FJV221" s="363">
        <f t="shared" si="475"/>
        <v>0</v>
      </c>
      <c r="FJW221" s="363">
        <f t="shared" si="475"/>
        <v>0</v>
      </c>
      <c r="FJX221" s="363">
        <f t="shared" si="475"/>
        <v>0</v>
      </c>
      <c r="FJY221" s="363">
        <f t="shared" si="475"/>
        <v>0</v>
      </c>
      <c r="FJZ221" s="363">
        <f t="shared" si="475"/>
        <v>0</v>
      </c>
      <c r="FKA221" s="363">
        <f t="shared" si="475"/>
        <v>0</v>
      </c>
      <c r="FKB221" s="363">
        <f t="shared" si="475"/>
        <v>0</v>
      </c>
      <c r="FKC221" s="363">
        <f t="shared" si="475"/>
        <v>0</v>
      </c>
      <c r="FKD221" s="363">
        <f t="shared" si="475"/>
        <v>0</v>
      </c>
      <c r="FKE221" s="363">
        <f t="shared" si="475"/>
        <v>0</v>
      </c>
      <c r="FKF221" s="363">
        <f t="shared" si="475"/>
        <v>0</v>
      </c>
      <c r="FKG221" s="363">
        <f t="shared" si="475"/>
        <v>0</v>
      </c>
      <c r="FKH221" s="363">
        <f t="shared" si="475"/>
        <v>0</v>
      </c>
      <c r="FKI221" s="363">
        <f t="shared" si="475"/>
        <v>0</v>
      </c>
      <c r="FKJ221" s="363">
        <f t="shared" si="475"/>
        <v>0</v>
      </c>
      <c r="FKK221" s="363">
        <f t="shared" si="475"/>
        <v>0</v>
      </c>
      <c r="FKL221" s="363">
        <f t="shared" si="475"/>
        <v>0</v>
      </c>
      <c r="FKM221" s="363">
        <f t="shared" ref="FKM221:FMX221" si="476">FKM48+FKM91+FKM135+FKM178</f>
        <v>0</v>
      </c>
      <c r="FKN221" s="363">
        <f t="shared" si="476"/>
        <v>0</v>
      </c>
      <c r="FKO221" s="363">
        <f t="shared" si="476"/>
        <v>0</v>
      </c>
      <c r="FKP221" s="363">
        <f t="shared" si="476"/>
        <v>0</v>
      </c>
      <c r="FKQ221" s="363">
        <f t="shared" si="476"/>
        <v>0</v>
      </c>
      <c r="FKR221" s="363">
        <f t="shared" si="476"/>
        <v>0</v>
      </c>
      <c r="FKS221" s="363">
        <f t="shared" si="476"/>
        <v>0</v>
      </c>
      <c r="FKT221" s="363">
        <f t="shared" si="476"/>
        <v>0</v>
      </c>
      <c r="FKU221" s="363">
        <f t="shared" si="476"/>
        <v>0</v>
      </c>
      <c r="FKV221" s="363">
        <f t="shared" si="476"/>
        <v>0</v>
      </c>
      <c r="FKW221" s="363">
        <f t="shared" si="476"/>
        <v>0</v>
      </c>
      <c r="FKX221" s="363">
        <f t="shared" si="476"/>
        <v>0</v>
      </c>
      <c r="FKY221" s="363">
        <f t="shared" si="476"/>
        <v>0</v>
      </c>
      <c r="FKZ221" s="363">
        <f t="shared" si="476"/>
        <v>0</v>
      </c>
      <c r="FLA221" s="363">
        <f t="shared" si="476"/>
        <v>0</v>
      </c>
      <c r="FLB221" s="363">
        <f t="shared" si="476"/>
        <v>0</v>
      </c>
      <c r="FLC221" s="363">
        <f t="shared" si="476"/>
        <v>0</v>
      </c>
      <c r="FLD221" s="363">
        <f t="shared" si="476"/>
        <v>0</v>
      </c>
      <c r="FLE221" s="363">
        <f t="shared" si="476"/>
        <v>0</v>
      </c>
      <c r="FLF221" s="363">
        <f t="shared" si="476"/>
        <v>0</v>
      </c>
      <c r="FLG221" s="363">
        <f t="shared" si="476"/>
        <v>0</v>
      </c>
      <c r="FLH221" s="363">
        <f t="shared" si="476"/>
        <v>0</v>
      </c>
      <c r="FLI221" s="363">
        <f t="shared" si="476"/>
        <v>0</v>
      </c>
      <c r="FLJ221" s="363">
        <f t="shared" si="476"/>
        <v>0</v>
      </c>
      <c r="FLK221" s="363">
        <f t="shared" si="476"/>
        <v>0</v>
      </c>
      <c r="FLL221" s="363">
        <f t="shared" si="476"/>
        <v>0</v>
      </c>
      <c r="FLM221" s="363">
        <f t="shared" si="476"/>
        <v>0</v>
      </c>
      <c r="FLN221" s="363">
        <f t="shared" si="476"/>
        <v>0</v>
      </c>
      <c r="FLO221" s="363">
        <f t="shared" si="476"/>
        <v>0</v>
      </c>
      <c r="FLP221" s="363">
        <f t="shared" si="476"/>
        <v>0</v>
      </c>
      <c r="FLQ221" s="363">
        <f t="shared" si="476"/>
        <v>0</v>
      </c>
      <c r="FLR221" s="363">
        <f t="shared" si="476"/>
        <v>0</v>
      </c>
      <c r="FLS221" s="363">
        <f t="shared" si="476"/>
        <v>0</v>
      </c>
      <c r="FLT221" s="363">
        <f t="shared" si="476"/>
        <v>0</v>
      </c>
      <c r="FLU221" s="363">
        <f t="shared" si="476"/>
        <v>0</v>
      </c>
      <c r="FLV221" s="363">
        <f t="shared" si="476"/>
        <v>0</v>
      </c>
      <c r="FLW221" s="363">
        <f t="shared" si="476"/>
        <v>0</v>
      </c>
      <c r="FLX221" s="363">
        <f t="shared" si="476"/>
        <v>0</v>
      </c>
      <c r="FLY221" s="363">
        <f t="shared" si="476"/>
        <v>0</v>
      </c>
      <c r="FLZ221" s="363">
        <f t="shared" si="476"/>
        <v>0</v>
      </c>
      <c r="FMA221" s="363">
        <f t="shared" si="476"/>
        <v>0</v>
      </c>
      <c r="FMB221" s="363">
        <f t="shared" si="476"/>
        <v>0</v>
      </c>
      <c r="FMC221" s="363">
        <f t="shared" si="476"/>
        <v>0</v>
      </c>
      <c r="FMD221" s="363">
        <f t="shared" si="476"/>
        <v>0</v>
      </c>
      <c r="FME221" s="363">
        <f t="shared" si="476"/>
        <v>0</v>
      </c>
      <c r="FMF221" s="363">
        <f t="shared" si="476"/>
        <v>0</v>
      </c>
      <c r="FMG221" s="363">
        <f t="shared" si="476"/>
        <v>0</v>
      </c>
      <c r="FMH221" s="363">
        <f t="shared" si="476"/>
        <v>0</v>
      </c>
      <c r="FMI221" s="363">
        <f t="shared" si="476"/>
        <v>0</v>
      </c>
      <c r="FMJ221" s="363">
        <f t="shared" si="476"/>
        <v>0</v>
      </c>
      <c r="FMK221" s="363">
        <f t="shared" si="476"/>
        <v>0</v>
      </c>
      <c r="FML221" s="363">
        <f t="shared" si="476"/>
        <v>0</v>
      </c>
      <c r="FMM221" s="363">
        <f t="shared" si="476"/>
        <v>0</v>
      </c>
      <c r="FMN221" s="363">
        <f t="shared" si="476"/>
        <v>0</v>
      </c>
      <c r="FMO221" s="363">
        <f t="shared" si="476"/>
        <v>0</v>
      </c>
      <c r="FMP221" s="363">
        <f t="shared" si="476"/>
        <v>0</v>
      </c>
      <c r="FMQ221" s="363">
        <f t="shared" si="476"/>
        <v>0</v>
      </c>
      <c r="FMR221" s="363">
        <f t="shared" si="476"/>
        <v>0</v>
      </c>
      <c r="FMS221" s="363">
        <f t="shared" si="476"/>
        <v>0</v>
      </c>
      <c r="FMT221" s="363">
        <f t="shared" si="476"/>
        <v>0</v>
      </c>
      <c r="FMU221" s="363">
        <f t="shared" si="476"/>
        <v>0</v>
      </c>
      <c r="FMV221" s="363">
        <f t="shared" si="476"/>
        <v>0</v>
      </c>
      <c r="FMW221" s="363">
        <f t="shared" si="476"/>
        <v>0</v>
      </c>
      <c r="FMX221" s="363">
        <f t="shared" si="476"/>
        <v>0</v>
      </c>
      <c r="FMY221" s="363">
        <f t="shared" ref="FMY221:FPJ221" si="477">FMY48+FMY91+FMY135+FMY178</f>
        <v>0</v>
      </c>
      <c r="FMZ221" s="363">
        <f t="shared" si="477"/>
        <v>0</v>
      </c>
      <c r="FNA221" s="363">
        <f t="shared" si="477"/>
        <v>0</v>
      </c>
      <c r="FNB221" s="363">
        <f t="shared" si="477"/>
        <v>0</v>
      </c>
      <c r="FNC221" s="363">
        <f t="shared" si="477"/>
        <v>0</v>
      </c>
      <c r="FND221" s="363">
        <f t="shared" si="477"/>
        <v>0</v>
      </c>
      <c r="FNE221" s="363">
        <f t="shared" si="477"/>
        <v>0</v>
      </c>
      <c r="FNF221" s="363">
        <f t="shared" si="477"/>
        <v>0</v>
      </c>
      <c r="FNG221" s="363">
        <f t="shared" si="477"/>
        <v>0</v>
      </c>
      <c r="FNH221" s="363">
        <f t="shared" si="477"/>
        <v>0</v>
      </c>
      <c r="FNI221" s="363">
        <f t="shared" si="477"/>
        <v>0</v>
      </c>
      <c r="FNJ221" s="363">
        <f t="shared" si="477"/>
        <v>0</v>
      </c>
      <c r="FNK221" s="363">
        <f t="shared" si="477"/>
        <v>0</v>
      </c>
      <c r="FNL221" s="363">
        <f t="shared" si="477"/>
        <v>0</v>
      </c>
      <c r="FNM221" s="363">
        <f t="shared" si="477"/>
        <v>0</v>
      </c>
      <c r="FNN221" s="363">
        <f t="shared" si="477"/>
        <v>0</v>
      </c>
      <c r="FNO221" s="363">
        <f t="shared" si="477"/>
        <v>0</v>
      </c>
      <c r="FNP221" s="363">
        <f t="shared" si="477"/>
        <v>0</v>
      </c>
      <c r="FNQ221" s="363">
        <f t="shared" si="477"/>
        <v>0</v>
      </c>
      <c r="FNR221" s="363">
        <f t="shared" si="477"/>
        <v>0</v>
      </c>
      <c r="FNS221" s="363">
        <f t="shared" si="477"/>
        <v>0</v>
      </c>
      <c r="FNT221" s="363">
        <f t="shared" si="477"/>
        <v>0</v>
      </c>
      <c r="FNU221" s="363">
        <f t="shared" si="477"/>
        <v>0</v>
      </c>
      <c r="FNV221" s="363">
        <f t="shared" si="477"/>
        <v>0</v>
      </c>
      <c r="FNW221" s="363">
        <f t="shared" si="477"/>
        <v>0</v>
      </c>
      <c r="FNX221" s="363">
        <f t="shared" si="477"/>
        <v>0</v>
      </c>
      <c r="FNY221" s="363">
        <f t="shared" si="477"/>
        <v>0</v>
      </c>
      <c r="FNZ221" s="363">
        <f t="shared" si="477"/>
        <v>0</v>
      </c>
      <c r="FOA221" s="363">
        <f t="shared" si="477"/>
        <v>0</v>
      </c>
      <c r="FOB221" s="363">
        <f t="shared" si="477"/>
        <v>0</v>
      </c>
      <c r="FOC221" s="363">
        <f t="shared" si="477"/>
        <v>0</v>
      </c>
      <c r="FOD221" s="363">
        <f t="shared" si="477"/>
        <v>0</v>
      </c>
      <c r="FOE221" s="363">
        <f t="shared" si="477"/>
        <v>0</v>
      </c>
      <c r="FOF221" s="363">
        <f t="shared" si="477"/>
        <v>0</v>
      </c>
      <c r="FOG221" s="363">
        <f t="shared" si="477"/>
        <v>0</v>
      </c>
      <c r="FOH221" s="363">
        <f t="shared" si="477"/>
        <v>0</v>
      </c>
      <c r="FOI221" s="363">
        <f t="shared" si="477"/>
        <v>0</v>
      </c>
      <c r="FOJ221" s="363">
        <f t="shared" si="477"/>
        <v>0</v>
      </c>
      <c r="FOK221" s="363">
        <f t="shared" si="477"/>
        <v>0</v>
      </c>
      <c r="FOL221" s="363">
        <f t="shared" si="477"/>
        <v>0</v>
      </c>
      <c r="FOM221" s="363">
        <f t="shared" si="477"/>
        <v>0</v>
      </c>
      <c r="FON221" s="363">
        <f t="shared" si="477"/>
        <v>0</v>
      </c>
      <c r="FOO221" s="363">
        <f t="shared" si="477"/>
        <v>0</v>
      </c>
      <c r="FOP221" s="363">
        <f t="shared" si="477"/>
        <v>0</v>
      </c>
      <c r="FOQ221" s="363">
        <f t="shared" si="477"/>
        <v>0</v>
      </c>
      <c r="FOR221" s="363">
        <f t="shared" si="477"/>
        <v>0</v>
      </c>
      <c r="FOS221" s="363">
        <f t="shared" si="477"/>
        <v>0</v>
      </c>
      <c r="FOT221" s="363">
        <f t="shared" si="477"/>
        <v>0</v>
      </c>
      <c r="FOU221" s="363">
        <f t="shared" si="477"/>
        <v>0</v>
      </c>
      <c r="FOV221" s="363">
        <f t="shared" si="477"/>
        <v>0</v>
      </c>
      <c r="FOW221" s="363">
        <f t="shared" si="477"/>
        <v>0</v>
      </c>
      <c r="FOX221" s="363">
        <f t="shared" si="477"/>
        <v>0</v>
      </c>
      <c r="FOY221" s="363">
        <f t="shared" si="477"/>
        <v>0</v>
      </c>
      <c r="FOZ221" s="363">
        <f t="shared" si="477"/>
        <v>0</v>
      </c>
      <c r="FPA221" s="363">
        <f t="shared" si="477"/>
        <v>0</v>
      </c>
      <c r="FPB221" s="363">
        <f t="shared" si="477"/>
        <v>0</v>
      </c>
      <c r="FPC221" s="363">
        <f t="shared" si="477"/>
        <v>0</v>
      </c>
      <c r="FPD221" s="363">
        <f t="shared" si="477"/>
        <v>0</v>
      </c>
      <c r="FPE221" s="363">
        <f t="shared" si="477"/>
        <v>0</v>
      </c>
      <c r="FPF221" s="363">
        <f t="shared" si="477"/>
        <v>0</v>
      </c>
      <c r="FPG221" s="363">
        <f t="shared" si="477"/>
        <v>0</v>
      </c>
      <c r="FPH221" s="363">
        <f t="shared" si="477"/>
        <v>0</v>
      </c>
      <c r="FPI221" s="363">
        <f t="shared" si="477"/>
        <v>0</v>
      </c>
      <c r="FPJ221" s="363">
        <f t="shared" si="477"/>
        <v>0</v>
      </c>
      <c r="FPK221" s="363">
        <f t="shared" ref="FPK221:FRV221" si="478">FPK48+FPK91+FPK135+FPK178</f>
        <v>0</v>
      </c>
      <c r="FPL221" s="363">
        <f t="shared" si="478"/>
        <v>0</v>
      </c>
      <c r="FPM221" s="363">
        <f t="shared" si="478"/>
        <v>0</v>
      </c>
      <c r="FPN221" s="363">
        <f t="shared" si="478"/>
        <v>0</v>
      </c>
      <c r="FPO221" s="363">
        <f t="shared" si="478"/>
        <v>0</v>
      </c>
      <c r="FPP221" s="363">
        <f t="shared" si="478"/>
        <v>0</v>
      </c>
      <c r="FPQ221" s="363">
        <f t="shared" si="478"/>
        <v>0</v>
      </c>
      <c r="FPR221" s="363">
        <f t="shared" si="478"/>
        <v>0</v>
      </c>
      <c r="FPS221" s="363">
        <f t="shared" si="478"/>
        <v>0</v>
      </c>
      <c r="FPT221" s="363">
        <f t="shared" si="478"/>
        <v>0</v>
      </c>
      <c r="FPU221" s="363">
        <f t="shared" si="478"/>
        <v>0</v>
      </c>
      <c r="FPV221" s="363">
        <f t="shared" si="478"/>
        <v>0</v>
      </c>
      <c r="FPW221" s="363">
        <f t="shared" si="478"/>
        <v>0</v>
      </c>
      <c r="FPX221" s="363">
        <f t="shared" si="478"/>
        <v>0</v>
      </c>
      <c r="FPY221" s="363">
        <f t="shared" si="478"/>
        <v>0</v>
      </c>
      <c r="FPZ221" s="363">
        <f t="shared" si="478"/>
        <v>0</v>
      </c>
      <c r="FQA221" s="363">
        <f t="shared" si="478"/>
        <v>0</v>
      </c>
      <c r="FQB221" s="363">
        <f t="shared" si="478"/>
        <v>0</v>
      </c>
      <c r="FQC221" s="363">
        <f t="shared" si="478"/>
        <v>0</v>
      </c>
      <c r="FQD221" s="363">
        <f t="shared" si="478"/>
        <v>0</v>
      </c>
      <c r="FQE221" s="363">
        <f t="shared" si="478"/>
        <v>0</v>
      </c>
      <c r="FQF221" s="363">
        <f t="shared" si="478"/>
        <v>0</v>
      </c>
      <c r="FQG221" s="363">
        <f t="shared" si="478"/>
        <v>0</v>
      </c>
      <c r="FQH221" s="363">
        <f t="shared" si="478"/>
        <v>0</v>
      </c>
      <c r="FQI221" s="363">
        <f t="shared" si="478"/>
        <v>0</v>
      </c>
      <c r="FQJ221" s="363">
        <f t="shared" si="478"/>
        <v>0</v>
      </c>
      <c r="FQK221" s="363">
        <f t="shared" si="478"/>
        <v>0</v>
      </c>
      <c r="FQL221" s="363">
        <f t="shared" si="478"/>
        <v>0</v>
      </c>
      <c r="FQM221" s="363">
        <f t="shared" si="478"/>
        <v>0</v>
      </c>
      <c r="FQN221" s="363">
        <f t="shared" si="478"/>
        <v>0</v>
      </c>
      <c r="FQO221" s="363">
        <f t="shared" si="478"/>
        <v>0</v>
      </c>
      <c r="FQP221" s="363">
        <f t="shared" si="478"/>
        <v>0</v>
      </c>
      <c r="FQQ221" s="363">
        <f t="shared" si="478"/>
        <v>0</v>
      </c>
      <c r="FQR221" s="363">
        <f t="shared" si="478"/>
        <v>0</v>
      </c>
      <c r="FQS221" s="363">
        <f t="shared" si="478"/>
        <v>0</v>
      </c>
      <c r="FQT221" s="363">
        <f t="shared" si="478"/>
        <v>0</v>
      </c>
      <c r="FQU221" s="363">
        <f t="shared" si="478"/>
        <v>0</v>
      </c>
      <c r="FQV221" s="363">
        <f t="shared" si="478"/>
        <v>0</v>
      </c>
      <c r="FQW221" s="363">
        <f t="shared" si="478"/>
        <v>0</v>
      </c>
      <c r="FQX221" s="363">
        <f t="shared" si="478"/>
        <v>0</v>
      </c>
      <c r="FQY221" s="363">
        <f t="shared" si="478"/>
        <v>0</v>
      </c>
      <c r="FQZ221" s="363">
        <f t="shared" si="478"/>
        <v>0</v>
      </c>
      <c r="FRA221" s="363">
        <f t="shared" si="478"/>
        <v>0</v>
      </c>
      <c r="FRB221" s="363">
        <f t="shared" si="478"/>
        <v>0</v>
      </c>
      <c r="FRC221" s="363">
        <f t="shared" si="478"/>
        <v>0</v>
      </c>
      <c r="FRD221" s="363">
        <f t="shared" si="478"/>
        <v>0</v>
      </c>
      <c r="FRE221" s="363">
        <f t="shared" si="478"/>
        <v>0</v>
      </c>
      <c r="FRF221" s="363">
        <f t="shared" si="478"/>
        <v>0</v>
      </c>
      <c r="FRG221" s="363">
        <f t="shared" si="478"/>
        <v>0</v>
      </c>
      <c r="FRH221" s="363">
        <f t="shared" si="478"/>
        <v>0</v>
      </c>
      <c r="FRI221" s="363">
        <f t="shared" si="478"/>
        <v>0</v>
      </c>
      <c r="FRJ221" s="363">
        <f t="shared" si="478"/>
        <v>0</v>
      </c>
      <c r="FRK221" s="363">
        <f t="shared" si="478"/>
        <v>0</v>
      </c>
      <c r="FRL221" s="363">
        <f t="shared" si="478"/>
        <v>0</v>
      </c>
      <c r="FRM221" s="363">
        <f t="shared" si="478"/>
        <v>0</v>
      </c>
      <c r="FRN221" s="363">
        <f t="shared" si="478"/>
        <v>0</v>
      </c>
      <c r="FRO221" s="363">
        <f t="shared" si="478"/>
        <v>0</v>
      </c>
      <c r="FRP221" s="363">
        <f t="shared" si="478"/>
        <v>0</v>
      </c>
      <c r="FRQ221" s="363">
        <f t="shared" si="478"/>
        <v>0</v>
      </c>
      <c r="FRR221" s="363">
        <f t="shared" si="478"/>
        <v>0</v>
      </c>
      <c r="FRS221" s="363">
        <f t="shared" si="478"/>
        <v>0</v>
      </c>
      <c r="FRT221" s="363">
        <f t="shared" si="478"/>
        <v>0</v>
      </c>
      <c r="FRU221" s="363">
        <f t="shared" si="478"/>
        <v>0</v>
      </c>
      <c r="FRV221" s="363">
        <f t="shared" si="478"/>
        <v>0</v>
      </c>
      <c r="FRW221" s="363">
        <f t="shared" ref="FRW221:FUH221" si="479">FRW48+FRW91+FRW135+FRW178</f>
        <v>0</v>
      </c>
      <c r="FRX221" s="363">
        <f t="shared" si="479"/>
        <v>0</v>
      </c>
      <c r="FRY221" s="363">
        <f t="shared" si="479"/>
        <v>0</v>
      </c>
      <c r="FRZ221" s="363">
        <f t="shared" si="479"/>
        <v>0</v>
      </c>
      <c r="FSA221" s="363">
        <f t="shared" si="479"/>
        <v>0</v>
      </c>
      <c r="FSB221" s="363">
        <f t="shared" si="479"/>
        <v>0</v>
      </c>
      <c r="FSC221" s="363">
        <f t="shared" si="479"/>
        <v>0</v>
      </c>
      <c r="FSD221" s="363">
        <f t="shared" si="479"/>
        <v>0</v>
      </c>
      <c r="FSE221" s="363">
        <f t="shared" si="479"/>
        <v>0</v>
      </c>
      <c r="FSF221" s="363">
        <f t="shared" si="479"/>
        <v>0</v>
      </c>
      <c r="FSG221" s="363">
        <f t="shared" si="479"/>
        <v>0</v>
      </c>
      <c r="FSH221" s="363">
        <f t="shared" si="479"/>
        <v>0</v>
      </c>
      <c r="FSI221" s="363">
        <f t="shared" si="479"/>
        <v>0</v>
      </c>
      <c r="FSJ221" s="363">
        <f t="shared" si="479"/>
        <v>0</v>
      </c>
      <c r="FSK221" s="363">
        <f t="shared" si="479"/>
        <v>0</v>
      </c>
      <c r="FSL221" s="363">
        <f t="shared" si="479"/>
        <v>0</v>
      </c>
      <c r="FSM221" s="363">
        <f t="shared" si="479"/>
        <v>0</v>
      </c>
      <c r="FSN221" s="363">
        <f t="shared" si="479"/>
        <v>0</v>
      </c>
      <c r="FSO221" s="363">
        <f t="shared" si="479"/>
        <v>0</v>
      </c>
      <c r="FSP221" s="363">
        <f t="shared" si="479"/>
        <v>0</v>
      </c>
      <c r="FSQ221" s="363">
        <f t="shared" si="479"/>
        <v>0</v>
      </c>
      <c r="FSR221" s="363">
        <f t="shared" si="479"/>
        <v>0</v>
      </c>
      <c r="FSS221" s="363">
        <f t="shared" si="479"/>
        <v>0</v>
      </c>
      <c r="FST221" s="363">
        <f t="shared" si="479"/>
        <v>0</v>
      </c>
      <c r="FSU221" s="363">
        <f t="shared" si="479"/>
        <v>0</v>
      </c>
      <c r="FSV221" s="363">
        <f t="shared" si="479"/>
        <v>0</v>
      </c>
      <c r="FSW221" s="363">
        <f t="shared" si="479"/>
        <v>0</v>
      </c>
      <c r="FSX221" s="363">
        <f t="shared" si="479"/>
        <v>0</v>
      </c>
      <c r="FSY221" s="363">
        <f t="shared" si="479"/>
        <v>0</v>
      </c>
      <c r="FSZ221" s="363">
        <f t="shared" si="479"/>
        <v>0</v>
      </c>
      <c r="FTA221" s="363">
        <f t="shared" si="479"/>
        <v>0</v>
      </c>
      <c r="FTB221" s="363">
        <f t="shared" si="479"/>
        <v>0</v>
      </c>
      <c r="FTC221" s="363">
        <f t="shared" si="479"/>
        <v>0</v>
      </c>
      <c r="FTD221" s="363">
        <f t="shared" si="479"/>
        <v>0</v>
      </c>
      <c r="FTE221" s="363">
        <f t="shared" si="479"/>
        <v>0</v>
      </c>
      <c r="FTF221" s="363">
        <f t="shared" si="479"/>
        <v>0</v>
      </c>
      <c r="FTG221" s="363">
        <f t="shared" si="479"/>
        <v>0</v>
      </c>
      <c r="FTH221" s="363">
        <f t="shared" si="479"/>
        <v>0</v>
      </c>
      <c r="FTI221" s="363">
        <f t="shared" si="479"/>
        <v>0</v>
      </c>
      <c r="FTJ221" s="363">
        <f t="shared" si="479"/>
        <v>0</v>
      </c>
      <c r="FTK221" s="363">
        <f t="shared" si="479"/>
        <v>0</v>
      </c>
      <c r="FTL221" s="363">
        <f t="shared" si="479"/>
        <v>0</v>
      </c>
      <c r="FTM221" s="363">
        <f t="shared" si="479"/>
        <v>0</v>
      </c>
      <c r="FTN221" s="363">
        <f t="shared" si="479"/>
        <v>0</v>
      </c>
      <c r="FTO221" s="363">
        <f t="shared" si="479"/>
        <v>0</v>
      </c>
      <c r="FTP221" s="363">
        <f t="shared" si="479"/>
        <v>0</v>
      </c>
      <c r="FTQ221" s="363">
        <f t="shared" si="479"/>
        <v>0</v>
      </c>
      <c r="FTR221" s="363">
        <f t="shared" si="479"/>
        <v>0</v>
      </c>
      <c r="FTS221" s="363">
        <f t="shared" si="479"/>
        <v>0</v>
      </c>
      <c r="FTT221" s="363">
        <f t="shared" si="479"/>
        <v>0</v>
      </c>
      <c r="FTU221" s="363">
        <f t="shared" si="479"/>
        <v>0</v>
      </c>
      <c r="FTV221" s="363">
        <f t="shared" si="479"/>
        <v>0</v>
      </c>
      <c r="FTW221" s="363">
        <f t="shared" si="479"/>
        <v>0</v>
      </c>
      <c r="FTX221" s="363">
        <f t="shared" si="479"/>
        <v>0</v>
      </c>
      <c r="FTY221" s="363">
        <f t="shared" si="479"/>
        <v>0</v>
      </c>
      <c r="FTZ221" s="363">
        <f t="shared" si="479"/>
        <v>0</v>
      </c>
      <c r="FUA221" s="363">
        <f t="shared" si="479"/>
        <v>0</v>
      </c>
      <c r="FUB221" s="363">
        <f t="shared" si="479"/>
        <v>0</v>
      </c>
      <c r="FUC221" s="363">
        <f t="shared" si="479"/>
        <v>0</v>
      </c>
      <c r="FUD221" s="363">
        <f t="shared" si="479"/>
        <v>0</v>
      </c>
      <c r="FUE221" s="363">
        <f t="shared" si="479"/>
        <v>0</v>
      </c>
      <c r="FUF221" s="363">
        <f t="shared" si="479"/>
        <v>0</v>
      </c>
      <c r="FUG221" s="363">
        <f t="shared" si="479"/>
        <v>0</v>
      </c>
      <c r="FUH221" s="363">
        <f t="shared" si="479"/>
        <v>0</v>
      </c>
      <c r="FUI221" s="363">
        <f t="shared" ref="FUI221:FWT221" si="480">FUI48+FUI91+FUI135+FUI178</f>
        <v>0</v>
      </c>
      <c r="FUJ221" s="363">
        <f t="shared" si="480"/>
        <v>0</v>
      </c>
      <c r="FUK221" s="363">
        <f t="shared" si="480"/>
        <v>0</v>
      </c>
      <c r="FUL221" s="363">
        <f t="shared" si="480"/>
        <v>0</v>
      </c>
      <c r="FUM221" s="363">
        <f t="shared" si="480"/>
        <v>0</v>
      </c>
      <c r="FUN221" s="363">
        <f t="shared" si="480"/>
        <v>0</v>
      </c>
      <c r="FUO221" s="363">
        <f t="shared" si="480"/>
        <v>0</v>
      </c>
      <c r="FUP221" s="363">
        <f t="shared" si="480"/>
        <v>0</v>
      </c>
      <c r="FUQ221" s="363">
        <f t="shared" si="480"/>
        <v>0</v>
      </c>
      <c r="FUR221" s="363">
        <f t="shared" si="480"/>
        <v>0</v>
      </c>
      <c r="FUS221" s="363">
        <f t="shared" si="480"/>
        <v>0</v>
      </c>
      <c r="FUT221" s="363">
        <f t="shared" si="480"/>
        <v>0</v>
      </c>
      <c r="FUU221" s="363">
        <f t="shared" si="480"/>
        <v>0</v>
      </c>
      <c r="FUV221" s="363">
        <f t="shared" si="480"/>
        <v>0</v>
      </c>
      <c r="FUW221" s="363">
        <f t="shared" si="480"/>
        <v>0</v>
      </c>
      <c r="FUX221" s="363">
        <f t="shared" si="480"/>
        <v>0</v>
      </c>
      <c r="FUY221" s="363">
        <f t="shared" si="480"/>
        <v>0</v>
      </c>
      <c r="FUZ221" s="363">
        <f t="shared" si="480"/>
        <v>0</v>
      </c>
      <c r="FVA221" s="363">
        <f t="shared" si="480"/>
        <v>0</v>
      </c>
      <c r="FVB221" s="363">
        <f t="shared" si="480"/>
        <v>0</v>
      </c>
      <c r="FVC221" s="363">
        <f t="shared" si="480"/>
        <v>0</v>
      </c>
      <c r="FVD221" s="363">
        <f t="shared" si="480"/>
        <v>0</v>
      </c>
      <c r="FVE221" s="363">
        <f t="shared" si="480"/>
        <v>0</v>
      </c>
      <c r="FVF221" s="363">
        <f t="shared" si="480"/>
        <v>0</v>
      </c>
      <c r="FVG221" s="363">
        <f t="shared" si="480"/>
        <v>0</v>
      </c>
      <c r="FVH221" s="363">
        <f t="shared" si="480"/>
        <v>0</v>
      </c>
      <c r="FVI221" s="363">
        <f t="shared" si="480"/>
        <v>0</v>
      </c>
      <c r="FVJ221" s="363">
        <f t="shared" si="480"/>
        <v>0</v>
      </c>
      <c r="FVK221" s="363">
        <f t="shared" si="480"/>
        <v>0</v>
      </c>
      <c r="FVL221" s="363">
        <f t="shared" si="480"/>
        <v>0</v>
      </c>
      <c r="FVM221" s="363">
        <f t="shared" si="480"/>
        <v>0</v>
      </c>
      <c r="FVN221" s="363">
        <f t="shared" si="480"/>
        <v>0</v>
      </c>
      <c r="FVO221" s="363">
        <f t="shared" si="480"/>
        <v>0</v>
      </c>
      <c r="FVP221" s="363">
        <f t="shared" si="480"/>
        <v>0</v>
      </c>
      <c r="FVQ221" s="363">
        <f t="shared" si="480"/>
        <v>0</v>
      </c>
      <c r="FVR221" s="363">
        <f t="shared" si="480"/>
        <v>0</v>
      </c>
      <c r="FVS221" s="363">
        <f t="shared" si="480"/>
        <v>0</v>
      </c>
      <c r="FVT221" s="363">
        <f t="shared" si="480"/>
        <v>0</v>
      </c>
      <c r="FVU221" s="363">
        <f t="shared" si="480"/>
        <v>0</v>
      </c>
      <c r="FVV221" s="363">
        <f t="shared" si="480"/>
        <v>0</v>
      </c>
      <c r="FVW221" s="363">
        <f t="shared" si="480"/>
        <v>0</v>
      </c>
      <c r="FVX221" s="363">
        <f t="shared" si="480"/>
        <v>0</v>
      </c>
      <c r="FVY221" s="363">
        <f t="shared" si="480"/>
        <v>0</v>
      </c>
      <c r="FVZ221" s="363">
        <f t="shared" si="480"/>
        <v>0</v>
      </c>
      <c r="FWA221" s="363">
        <f t="shared" si="480"/>
        <v>0</v>
      </c>
      <c r="FWB221" s="363">
        <f t="shared" si="480"/>
        <v>0</v>
      </c>
      <c r="FWC221" s="363">
        <f t="shared" si="480"/>
        <v>0</v>
      </c>
      <c r="FWD221" s="363">
        <f t="shared" si="480"/>
        <v>0</v>
      </c>
      <c r="FWE221" s="363">
        <f t="shared" si="480"/>
        <v>0</v>
      </c>
      <c r="FWF221" s="363">
        <f t="shared" si="480"/>
        <v>0</v>
      </c>
      <c r="FWG221" s="363">
        <f t="shared" si="480"/>
        <v>0</v>
      </c>
      <c r="FWH221" s="363">
        <f t="shared" si="480"/>
        <v>0</v>
      </c>
      <c r="FWI221" s="363">
        <f t="shared" si="480"/>
        <v>0</v>
      </c>
      <c r="FWJ221" s="363">
        <f t="shared" si="480"/>
        <v>0</v>
      </c>
      <c r="FWK221" s="363">
        <f t="shared" si="480"/>
        <v>0</v>
      </c>
      <c r="FWL221" s="363">
        <f t="shared" si="480"/>
        <v>0</v>
      </c>
      <c r="FWM221" s="363">
        <f t="shared" si="480"/>
        <v>0</v>
      </c>
      <c r="FWN221" s="363">
        <f t="shared" si="480"/>
        <v>0</v>
      </c>
      <c r="FWO221" s="363">
        <f t="shared" si="480"/>
        <v>0</v>
      </c>
      <c r="FWP221" s="363">
        <f t="shared" si="480"/>
        <v>0</v>
      </c>
      <c r="FWQ221" s="363">
        <f t="shared" si="480"/>
        <v>0</v>
      </c>
      <c r="FWR221" s="363">
        <f t="shared" si="480"/>
        <v>0</v>
      </c>
      <c r="FWS221" s="363">
        <f t="shared" si="480"/>
        <v>0</v>
      </c>
      <c r="FWT221" s="363">
        <f t="shared" si="480"/>
        <v>0</v>
      </c>
      <c r="FWU221" s="363">
        <f t="shared" ref="FWU221:FZF221" si="481">FWU48+FWU91+FWU135+FWU178</f>
        <v>0</v>
      </c>
      <c r="FWV221" s="363">
        <f t="shared" si="481"/>
        <v>0</v>
      </c>
      <c r="FWW221" s="363">
        <f t="shared" si="481"/>
        <v>0</v>
      </c>
      <c r="FWX221" s="363">
        <f t="shared" si="481"/>
        <v>0</v>
      </c>
      <c r="FWY221" s="363">
        <f t="shared" si="481"/>
        <v>0</v>
      </c>
      <c r="FWZ221" s="363">
        <f t="shared" si="481"/>
        <v>0</v>
      </c>
      <c r="FXA221" s="363">
        <f t="shared" si="481"/>
        <v>0</v>
      </c>
      <c r="FXB221" s="363">
        <f t="shared" si="481"/>
        <v>0</v>
      </c>
      <c r="FXC221" s="363">
        <f t="shared" si="481"/>
        <v>0</v>
      </c>
      <c r="FXD221" s="363">
        <f t="shared" si="481"/>
        <v>0</v>
      </c>
      <c r="FXE221" s="363">
        <f t="shared" si="481"/>
        <v>0</v>
      </c>
      <c r="FXF221" s="363">
        <f t="shared" si="481"/>
        <v>0</v>
      </c>
      <c r="FXG221" s="363">
        <f t="shared" si="481"/>
        <v>0</v>
      </c>
      <c r="FXH221" s="363">
        <f t="shared" si="481"/>
        <v>0</v>
      </c>
      <c r="FXI221" s="363">
        <f t="shared" si="481"/>
        <v>0</v>
      </c>
      <c r="FXJ221" s="363">
        <f t="shared" si="481"/>
        <v>0</v>
      </c>
      <c r="FXK221" s="363">
        <f t="shared" si="481"/>
        <v>0</v>
      </c>
      <c r="FXL221" s="363">
        <f t="shared" si="481"/>
        <v>0</v>
      </c>
      <c r="FXM221" s="363">
        <f t="shared" si="481"/>
        <v>0</v>
      </c>
      <c r="FXN221" s="363">
        <f t="shared" si="481"/>
        <v>0</v>
      </c>
      <c r="FXO221" s="363">
        <f t="shared" si="481"/>
        <v>0</v>
      </c>
      <c r="FXP221" s="363">
        <f t="shared" si="481"/>
        <v>0</v>
      </c>
      <c r="FXQ221" s="363">
        <f t="shared" si="481"/>
        <v>0</v>
      </c>
      <c r="FXR221" s="363">
        <f t="shared" si="481"/>
        <v>0</v>
      </c>
      <c r="FXS221" s="363">
        <f t="shared" si="481"/>
        <v>0</v>
      </c>
      <c r="FXT221" s="363">
        <f t="shared" si="481"/>
        <v>0</v>
      </c>
      <c r="FXU221" s="363">
        <f t="shared" si="481"/>
        <v>0</v>
      </c>
      <c r="FXV221" s="363">
        <f t="shared" si="481"/>
        <v>0</v>
      </c>
      <c r="FXW221" s="363">
        <f t="shared" si="481"/>
        <v>0</v>
      </c>
      <c r="FXX221" s="363">
        <f t="shared" si="481"/>
        <v>0</v>
      </c>
      <c r="FXY221" s="363">
        <f t="shared" si="481"/>
        <v>0</v>
      </c>
      <c r="FXZ221" s="363">
        <f t="shared" si="481"/>
        <v>0</v>
      </c>
      <c r="FYA221" s="363">
        <f t="shared" si="481"/>
        <v>0</v>
      </c>
      <c r="FYB221" s="363">
        <f t="shared" si="481"/>
        <v>0</v>
      </c>
      <c r="FYC221" s="363">
        <f t="shared" si="481"/>
        <v>0</v>
      </c>
      <c r="FYD221" s="363">
        <f t="shared" si="481"/>
        <v>0</v>
      </c>
      <c r="FYE221" s="363">
        <f t="shared" si="481"/>
        <v>0</v>
      </c>
      <c r="FYF221" s="363">
        <f t="shared" si="481"/>
        <v>0</v>
      </c>
      <c r="FYG221" s="363">
        <f t="shared" si="481"/>
        <v>0</v>
      </c>
      <c r="FYH221" s="363">
        <f t="shared" si="481"/>
        <v>0</v>
      </c>
      <c r="FYI221" s="363">
        <f t="shared" si="481"/>
        <v>0</v>
      </c>
      <c r="FYJ221" s="363">
        <f t="shared" si="481"/>
        <v>0</v>
      </c>
      <c r="FYK221" s="363">
        <f t="shared" si="481"/>
        <v>0</v>
      </c>
      <c r="FYL221" s="363">
        <f t="shared" si="481"/>
        <v>0</v>
      </c>
      <c r="FYM221" s="363">
        <f t="shared" si="481"/>
        <v>0</v>
      </c>
      <c r="FYN221" s="363">
        <f t="shared" si="481"/>
        <v>0</v>
      </c>
      <c r="FYO221" s="363">
        <f t="shared" si="481"/>
        <v>0</v>
      </c>
      <c r="FYP221" s="363">
        <f t="shared" si="481"/>
        <v>0</v>
      </c>
      <c r="FYQ221" s="363">
        <f t="shared" si="481"/>
        <v>0</v>
      </c>
      <c r="FYR221" s="363">
        <f t="shared" si="481"/>
        <v>0</v>
      </c>
      <c r="FYS221" s="363">
        <f t="shared" si="481"/>
        <v>0</v>
      </c>
      <c r="FYT221" s="363">
        <f t="shared" si="481"/>
        <v>0</v>
      </c>
      <c r="FYU221" s="363">
        <f t="shared" si="481"/>
        <v>0</v>
      </c>
      <c r="FYV221" s="363">
        <f t="shared" si="481"/>
        <v>0</v>
      </c>
      <c r="FYW221" s="363">
        <f t="shared" si="481"/>
        <v>0</v>
      </c>
      <c r="FYX221" s="363">
        <f t="shared" si="481"/>
        <v>0</v>
      </c>
      <c r="FYY221" s="363">
        <f t="shared" si="481"/>
        <v>0</v>
      </c>
      <c r="FYZ221" s="363">
        <f t="shared" si="481"/>
        <v>0</v>
      </c>
      <c r="FZA221" s="363">
        <f t="shared" si="481"/>
        <v>0</v>
      </c>
      <c r="FZB221" s="363">
        <f t="shared" si="481"/>
        <v>0</v>
      </c>
      <c r="FZC221" s="363">
        <f t="shared" si="481"/>
        <v>0</v>
      </c>
      <c r="FZD221" s="363">
        <f t="shared" si="481"/>
        <v>0</v>
      </c>
      <c r="FZE221" s="363">
        <f t="shared" si="481"/>
        <v>0</v>
      </c>
      <c r="FZF221" s="363">
        <f t="shared" si="481"/>
        <v>0</v>
      </c>
      <c r="FZG221" s="363">
        <f t="shared" ref="FZG221:GBR221" si="482">FZG48+FZG91+FZG135+FZG178</f>
        <v>0</v>
      </c>
      <c r="FZH221" s="363">
        <f t="shared" si="482"/>
        <v>0</v>
      </c>
      <c r="FZI221" s="363">
        <f t="shared" si="482"/>
        <v>0</v>
      </c>
      <c r="FZJ221" s="363">
        <f t="shared" si="482"/>
        <v>0</v>
      </c>
      <c r="FZK221" s="363">
        <f t="shared" si="482"/>
        <v>0</v>
      </c>
      <c r="FZL221" s="363">
        <f t="shared" si="482"/>
        <v>0</v>
      </c>
      <c r="FZM221" s="363">
        <f t="shared" si="482"/>
        <v>0</v>
      </c>
      <c r="FZN221" s="363">
        <f t="shared" si="482"/>
        <v>0</v>
      </c>
      <c r="FZO221" s="363">
        <f t="shared" si="482"/>
        <v>0</v>
      </c>
      <c r="FZP221" s="363">
        <f t="shared" si="482"/>
        <v>0</v>
      </c>
      <c r="FZQ221" s="363">
        <f t="shared" si="482"/>
        <v>0</v>
      </c>
      <c r="FZR221" s="363">
        <f t="shared" si="482"/>
        <v>0</v>
      </c>
      <c r="FZS221" s="363">
        <f t="shared" si="482"/>
        <v>0</v>
      </c>
      <c r="FZT221" s="363">
        <f t="shared" si="482"/>
        <v>0</v>
      </c>
      <c r="FZU221" s="363">
        <f t="shared" si="482"/>
        <v>0</v>
      </c>
      <c r="FZV221" s="363">
        <f t="shared" si="482"/>
        <v>0</v>
      </c>
      <c r="FZW221" s="363">
        <f t="shared" si="482"/>
        <v>0</v>
      </c>
      <c r="FZX221" s="363">
        <f t="shared" si="482"/>
        <v>0</v>
      </c>
      <c r="FZY221" s="363">
        <f t="shared" si="482"/>
        <v>0</v>
      </c>
      <c r="FZZ221" s="363">
        <f t="shared" si="482"/>
        <v>0</v>
      </c>
      <c r="GAA221" s="363">
        <f t="shared" si="482"/>
        <v>0</v>
      </c>
      <c r="GAB221" s="363">
        <f t="shared" si="482"/>
        <v>0</v>
      </c>
      <c r="GAC221" s="363">
        <f t="shared" si="482"/>
        <v>0</v>
      </c>
      <c r="GAD221" s="363">
        <f t="shared" si="482"/>
        <v>0</v>
      </c>
      <c r="GAE221" s="363">
        <f t="shared" si="482"/>
        <v>0</v>
      </c>
      <c r="GAF221" s="363">
        <f t="shared" si="482"/>
        <v>0</v>
      </c>
      <c r="GAG221" s="363">
        <f t="shared" si="482"/>
        <v>0</v>
      </c>
      <c r="GAH221" s="363">
        <f t="shared" si="482"/>
        <v>0</v>
      </c>
      <c r="GAI221" s="363">
        <f t="shared" si="482"/>
        <v>0</v>
      </c>
      <c r="GAJ221" s="363">
        <f t="shared" si="482"/>
        <v>0</v>
      </c>
      <c r="GAK221" s="363">
        <f t="shared" si="482"/>
        <v>0</v>
      </c>
      <c r="GAL221" s="363">
        <f t="shared" si="482"/>
        <v>0</v>
      </c>
      <c r="GAM221" s="363">
        <f t="shared" si="482"/>
        <v>0</v>
      </c>
      <c r="GAN221" s="363">
        <f t="shared" si="482"/>
        <v>0</v>
      </c>
      <c r="GAO221" s="363">
        <f t="shared" si="482"/>
        <v>0</v>
      </c>
      <c r="GAP221" s="363">
        <f t="shared" si="482"/>
        <v>0</v>
      </c>
      <c r="GAQ221" s="363">
        <f t="shared" si="482"/>
        <v>0</v>
      </c>
      <c r="GAR221" s="363">
        <f t="shared" si="482"/>
        <v>0</v>
      </c>
      <c r="GAS221" s="363">
        <f t="shared" si="482"/>
        <v>0</v>
      </c>
      <c r="GAT221" s="363">
        <f t="shared" si="482"/>
        <v>0</v>
      </c>
      <c r="GAU221" s="363">
        <f t="shared" si="482"/>
        <v>0</v>
      </c>
      <c r="GAV221" s="363">
        <f t="shared" si="482"/>
        <v>0</v>
      </c>
      <c r="GAW221" s="363">
        <f t="shared" si="482"/>
        <v>0</v>
      </c>
      <c r="GAX221" s="363">
        <f t="shared" si="482"/>
        <v>0</v>
      </c>
      <c r="GAY221" s="363">
        <f t="shared" si="482"/>
        <v>0</v>
      </c>
      <c r="GAZ221" s="363">
        <f t="shared" si="482"/>
        <v>0</v>
      </c>
      <c r="GBA221" s="363">
        <f t="shared" si="482"/>
        <v>0</v>
      </c>
      <c r="GBB221" s="363">
        <f t="shared" si="482"/>
        <v>0</v>
      </c>
      <c r="GBC221" s="363">
        <f t="shared" si="482"/>
        <v>0</v>
      </c>
      <c r="GBD221" s="363">
        <f t="shared" si="482"/>
        <v>0</v>
      </c>
      <c r="GBE221" s="363">
        <f t="shared" si="482"/>
        <v>0</v>
      </c>
      <c r="GBF221" s="363">
        <f t="shared" si="482"/>
        <v>0</v>
      </c>
      <c r="GBG221" s="363">
        <f t="shared" si="482"/>
        <v>0</v>
      </c>
      <c r="GBH221" s="363">
        <f t="shared" si="482"/>
        <v>0</v>
      </c>
      <c r="GBI221" s="363">
        <f t="shared" si="482"/>
        <v>0</v>
      </c>
      <c r="GBJ221" s="363">
        <f t="shared" si="482"/>
        <v>0</v>
      </c>
      <c r="GBK221" s="363">
        <f t="shared" si="482"/>
        <v>0</v>
      </c>
      <c r="GBL221" s="363">
        <f t="shared" si="482"/>
        <v>0</v>
      </c>
      <c r="GBM221" s="363">
        <f t="shared" si="482"/>
        <v>0</v>
      </c>
      <c r="GBN221" s="363">
        <f t="shared" si="482"/>
        <v>0</v>
      </c>
      <c r="GBO221" s="363">
        <f t="shared" si="482"/>
        <v>0</v>
      </c>
      <c r="GBP221" s="363">
        <f t="shared" si="482"/>
        <v>0</v>
      </c>
      <c r="GBQ221" s="363">
        <f t="shared" si="482"/>
        <v>0</v>
      </c>
      <c r="GBR221" s="363">
        <f t="shared" si="482"/>
        <v>0</v>
      </c>
      <c r="GBS221" s="363">
        <f t="shared" ref="GBS221:GED221" si="483">GBS48+GBS91+GBS135+GBS178</f>
        <v>0</v>
      </c>
      <c r="GBT221" s="363">
        <f t="shared" si="483"/>
        <v>0</v>
      </c>
      <c r="GBU221" s="363">
        <f t="shared" si="483"/>
        <v>0</v>
      </c>
      <c r="GBV221" s="363">
        <f t="shared" si="483"/>
        <v>0</v>
      </c>
      <c r="GBW221" s="363">
        <f t="shared" si="483"/>
        <v>0</v>
      </c>
      <c r="GBX221" s="363">
        <f t="shared" si="483"/>
        <v>0</v>
      </c>
      <c r="GBY221" s="363">
        <f t="shared" si="483"/>
        <v>0</v>
      </c>
      <c r="GBZ221" s="363">
        <f t="shared" si="483"/>
        <v>0</v>
      </c>
      <c r="GCA221" s="363">
        <f t="shared" si="483"/>
        <v>0</v>
      </c>
      <c r="GCB221" s="363">
        <f t="shared" si="483"/>
        <v>0</v>
      </c>
      <c r="GCC221" s="363">
        <f t="shared" si="483"/>
        <v>0</v>
      </c>
      <c r="GCD221" s="363">
        <f t="shared" si="483"/>
        <v>0</v>
      </c>
      <c r="GCE221" s="363">
        <f t="shared" si="483"/>
        <v>0</v>
      </c>
      <c r="GCF221" s="363">
        <f t="shared" si="483"/>
        <v>0</v>
      </c>
      <c r="GCG221" s="363">
        <f t="shared" si="483"/>
        <v>0</v>
      </c>
      <c r="GCH221" s="363">
        <f t="shared" si="483"/>
        <v>0</v>
      </c>
      <c r="GCI221" s="363">
        <f t="shared" si="483"/>
        <v>0</v>
      </c>
      <c r="GCJ221" s="363">
        <f t="shared" si="483"/>
        <v>0</v>
      </c>
      <c r="GCK221" s="363">
        <f t="shared" si="483"/>
        <v>0</v>
      </c>
      <c r="GCL221" s="363">
        <f t="shared" si="483"/>
        <v>0</v>
      </c>
      <c r="GCM221" s="363">
        <f t="shared" si="483"/>
        <v>0</v>
      </c>
      <c r="GCN221" s="363">
        <f t="shared" si="483"/>
        <v>0</v>
      </c>
      <c r="GCO221" s="363">
        <f t="shared" si="483"/>
        <v>0</v>
      </c>
      <c r="GCP221" s="363">
        <f t="shared" si="483"/>
        <v>0</v>
      </c>
      <c r="GCQ221" s="363">
        <f t="shared" si="483"/>
        <v>0</v>
      </c>
      <c r="GCR221" s="363">
        <f t="shared" si="483"/>
        <v>0</v>
      </c>
      <c r="GCS221" s="363">
        <f t="shared" si="483"/>
        <v>0</v>
      </c>
      <c r="GCT221" s="363">
        <f t="shared" si="483"/>
        <v>0</v>
      </c>
      <c r="GCU221" s="363">
        <f t="shared" si="483"/>
        <v>0</v>
      </c>
      <c r="GCV221" s="363">
        <f t="shared" si="483"/>
        <v>0</v>
      </c>
      <c r="GCW221" s="363">
        <f t="shared" si="483"/>
        <v>0</v>
      </c>
      <c r="GCX221" s="363">
        <f t="shared" si="483"/>
        <v>0</v>
      </c>
      <c r="GCY221" s="363">
        <f t="shared" si="483"/>
        <v>0</v>
      </c>
      <c r="GCZ221" s="363">
        <f t="shared" si="483"/>
        <v>0</v>
      </c>
      <c r="GDA221" s="363">
        <f t="shared" si="483"/>
        <v>0</v>
      </c>
      <c r="GDB221" s="363">
        <f t="shared" si="483"/>
        <v>0</v>
      </c>
      <c r="GDC221" s="363">
        <f t="shared" si="483"/>
        <v>0</v>
      </c>
      <c r="GDD221" s="363">
        <f t="shared" si="483"/>
        <v>0</v>
      </c>
      <c r="GDE221" s="363">
        <f t="shared" si="483"/>
        <v>0</v>
      </c>
      <c r="GDF221" s="363">
        <f t="shared" si="483"/>
        <v>0</v>
      </c>
      <c r="GDG221" s="363">
        <f t="shared" si="483"/>
        <v>0</v>
      </c>
      <c r="GDH221" s="363">
        <f t="shared" si="483"/>
        <v>0</v>
      </c>
      <c r="GDI221" s="363">
        <f t="shared" si="483"/>
        <v>0</v>
      </c>
      <c r="GDJ221" s="363">
        <f t="shared" si="483"/>
        <v>0</v>
      </c>
      <c r="GDK221" s="363">
        <f t="shared" si="483"/>
        <v>0</v>
      </c>
      <c r="GDL221" s="363">
        <f t="shared" si="483"/>
        <v>0</v>
      </c>
      <c r="GDM221" s="363">
        <f t="shared" si="483"/>
        <v>0</v>
      </c>
      <c r="GDN221" s="363">
        <f t="shared" si="483"/>
        <v>0</v>
      </c>
      <c r="GDO221" s="363">
        <f t="shared" si="483"/>
        <v>0</v>
      </c>
      <c r="GDP221" s="363">
        <f t="shared" si="483"/>
        <v>0</v>
      </c>
      <c r="GDQ221" s="363">
        <f t="shared" si="483"/>
        <v>0</v>
      </c>
      <c r="GDR221" s="363">
        <f t="shared" si="483"/>
        <v>0</v>
      </c>
      <c r="GDS221" s="363">
        <f t="shared" si="483"/>
        <v>0</v>
      </c>
      <c r="GDT221" s="363">
        <f t="shared" si="483"/>
        <v>0</v>
      </c>
      <c r="GDU221" s="363">
        <f t="shared" si="483"/>
        <v>0</v>
      </c>
      <c r="GDV221" s="363">
        <f t="shared" si="483"/>
        <v>0</v>
      </c>
      <c r="GDW221" s="363">
        <f t="shared" si="483"/>
        <v>0</v>
      </c>
      <c r="GDX221" s="363">
        <f t="shared" si="483"/>
        <v>0</v>
      </c>
      <c r="GDY221" s="363">
        <f t="shared" si="483"/>
        <v>0</v>
      </c>
      <c r="GDZ221" s="363">
        <f t="shared" si="483"/>
        <v>0</v>
      </c>
      <c r="GEA221" s="363">
        <f t="shared" si="483"/>
        <v>0</v>
      </c>
      <c r="GEB221" s="363">
        <f t="shared" si="483"/>
        <v>0</v>
      </c>
      <c r="GEC221" s="363">
        <f t="shared" si="483"/>
        <v>0</v>
      </c>
      <c r="GED221" s="363">
        <f t="shared" si="483"/>
        <v>0</v>
      </c>
      <c r="GEE221" s="363">
        <f t="shared" ref="GEE221:GGP221" si="484">GEE48+GEE91+GEE135+GEE178</f>
        <v>0</v>
      </c>
      <c r="GEF221" s="363">
        <f t="shared" si="484"/>
        <v>0</v>
      </c>
      <c r="GEG221" s="363">
        <f t="shared" si="484"/>
        <v>0</v>
      </c>
      <c r="GEH221" s="363">
        <f t="shared" si="484"/>
        <v>0</v>
      </c>
      <c r="GEI221" s="363">
        <f t="shared" si="484"/>
        <v>0</v>
      </c>
      <c r="GEJ221" s="363">
        <f t="shared" si="484"/>
        <v>0</v>
      </c>
      <c r="GEK221" s="363">
        <f t="shared" si="484"/>
        <v>0</v>
      </c>
      <c r="GEL221" s="363">
        <f t="shared" si="484"/>
        <v>0</v>
      </c>
      <c r="GEM221" s="363">
        <f t="shared" si="484"/>
        <v>0</v>
      </c>
      <c r="GEN221" s="363">
        <f t="shared" si="484"/>
        <v>0</v>
      </c>
      <c r="GEO221" s="363">
        <f t="shared" si="484"/>
        <v>0</v>
      </c>
      <c r="GEP221" s="363">
        <f t="shared" si="484"/>
        <v>0</v>
      </c>
      <c r="GEQ221" s="363">
        <f t="shared" si="484"/>
        <v>0</v>
      </c>
      <c r="GER221" s="363">
        <f t="shared" si="484"/>
        <v>0</v>
      </c>
      <c r="GES221" s="363">
        <f t="shared" si="484"/>
        <v>0</v>
      </c>
      <c r="GET221" s="363">
        <f t="shared" si="484"/>
        <v>0</v>
      </c>
      <c r="GEU221" s="363">
        <f t="shared" si="484"/>
        <v>0</v>
      </c>
      <c r="GEV221" s="363">
        <f t="shared" si="484"/>
        <v>0</v>
      </c>
      <c r="GEW221" s="363">
        <f t="shared" si="484"/>
        <v>0</v>
      </c>
      <c r="GEX221" s="363">
        <f t="shared" si="484"/>
        <v>0</v>
      </c>
      <c r="GEY221" s="363">
        <f t="shared" si="484"/>
        <v>0</v>
      </c>
      <c r="GEZ221" s="363">
        <f t="shared" si="484"/>
        <v>0</v>
      </c>
      <c r="GFA221" s="363">
        <f t="shared" si="484"/>
        <v>0</v>
      </c>
      <c r="GFB221" s="363">
        <f t="shared" si="484"/>
        <v>0</v>
      </c>
      <c r="GFC221" s="363">
        <f t="shared" si="484"/>
        <v>0</v>
      </c>
      <c r="GFD221" s="363">
        <f t="shared" si="484"/>
        <v>0</v>
      </c>
      <c r="GFE221" s="363">
        <f t="shared" si="484"/>
        <v>0</v>
      </c>
      <c r="GFF221" s="363">
        <f t="shared" si="484"/>
        <v>0</v>
      </c>
      <c r="GFG221" s="363">
        <f t="shared" si="484"/>
        <v>0</v>
      </c>
      <c r="GFH221" s="363">
        <f t="shared" si="484"/>
        <v>0</v>
      </c>
      <c r="GFI221" s="363">
        <f t="shared" si="484"/>
        <v>0</v>
      </c>
      <c r="GFJ221" s="363">
        <f t="shared" si="484"/>
        <v>0</v>
      </c>
      <c r="GFK221" s="363">
        <f t="shared" si="484"/>
        <v>0</v>
      </c>
      <c r="GFL221" s="363">
        <f t="shared" si="484"/>
        <v>0</v>
      </c>
      <c r="GFM221" s="363">
        <f t="shared" si="484"/>
        <v>0</v>
      </c>
      <c r="GFN221" s="363">
        <f t="shared" si="484"/>
        <v>0</v>
      </c>
      <c r="GFO221" s="363">
        <f t="shared" si="484"/>
        <v>0</v>
      </c>
      <c r="GFP221" s="363">
        <f t="shared" si="484"/>
        <v>0</v>
      </c>
      <c r="GFQ221" s="363">
        <f t="shared" si="484"/>
        <v>0</v>
      </c>
      <c r="GFR221" s="363">
        <f t="shared" si="484"/>
        <v>0</v>
      </c>
      <c r="GFS221" s="363">
        <f t="shared" si="484"/>
        <v>0</v>
      </c>
      <c r="GFT221" s="363">
        <f t="shared" si="484"/>
        <v>0</v>
      </c>
      <c r="GFU221" s="363">
        <f t="shared" si="484"/>
        <v>0</v>
      </c>
      <c r="GFV221" s="363">
        <f t="shared" si="484"/>
        <v>0</v>
      </c>
      <c r="GFW221" s="363">
        <f t="shared" si="484"/>
        <v>0</v>
      </c>
      <c r="GFX221" s="363">
        <f t="shared" si="484"/>
        <v>0</v>
      </c>
      <c r="GFY221" s="363">
        <f t="shared" si="484"/>
        <v>0</v>
      </c>
      <c r="GFZ221" s="363">
        <f t="shared" si="484"/>
        <v>0</v>
      </c>
      <c r="GGA221" s="363">
        <f t="shared" si="484"/>
        <v>0</v>
      </c>
      <c r="GGB221" s="363">
        <f t="shared" si="484"/>
        <v>0</v>
      </c>
      <c r="GGC221" s="363">
        <f t="shared" si="484"/>
        <v>0</v>
      </c>
      <c r="GGD221" s="363">
        <f t="shared" si="484"/>
        <v>0</v>
      </c>
      <c r="GGE221" s="363">
        <f t="shared" si="484"/>
        <v>0</v>
      </c>
      <c r="GGF221" s="363">
        <f t="shared" si="484"/>
        <v>0</v>
      </c>
      <c r="GGG221" s="363">
        <f t="shared" si="484"/>
        <v>0</v>
      </c>
      <c r="GGH221" s="363">
        <f t="shared" si="484"/>
        <v>0</v>
      </c>
      <c r="GGI221" s="363">
        <f t="shared" si="484"/>
        <v>0</v>
      </c>
      <c r="GGJ221" s="363">
        <f t="shared" si="484"/>
        <v>0</v>
      </c>
      <c r="GGK221" s="363">
        <f t="shared" si="484"/>
        <v>0</v>
      </c>
      <c r="GGL221" s="363">
        <f t="shared" si="484"/>
        <v>0</v>
      </c>
      <c r="GGM221" s="363">
        <f t="shared" si="484"/>
        <v>0</v>
      </c>
      <c r="GGN221" s="363">
        <f t="shared" si="484"/>
        <v>0</v>
      </c>
      <c r="GGO221" s="363">
        <f t="shared" si="484"/>
        <v>0</v>
      </c>
      <c r="GGP221" s="363">
        <f t="shared" si="484"/>
        <v>0</v>
      </c>
      <c r="GGQ221" s="363">
        <f t="shared" ref="GGQ221:GJB221" si="485">GGQ48+GGQ91+GGQ135+GGQ178</f>
        <v>0</v>
      </c>
      <c r="GGR221" s="363">
        <f t="shared" si="485"/>
        <v>0</v>
      </c>
      <c r="GGS221" s="363">
        <f t="shared" si="485"/>
        <v>0</v>
      </c>
      <c r="GGT221" s="363">
        <f t="shared" si="485"/>
        <v>0</v>
      </c>
      <c r="GGU221" s="363">
        <f t="shared" si="485"/>
        <v>0</v>
      </c>
      <c r="GGV221" s="363">
        <f t="shared" si="485"/>
        <v>0</v>
      </c>
      <c r="GGW221" s="363">
        <f t="shared" si="485"/>
        <v>0</v>
      </c>
      <c r="GGX221" s="363">
        <f t="shared" si="485"/>
        <v>0</v>
      </c>
      <c r="GGY221" s="363">
        <f t="shared" si="485"/>
        <v>0</v>
      </c>
      <c r="GGZ221" s="363">
        <f t="shared" si="485"/>
        <v>0</v>
      </c>
      <c r="GHA221" s="363">
        <f t="shared" si="485"/>
        <v>0</v>
      </c>
      <c r="GHB221" s="363">
        <f t="shared" si="485"/>
        <v>0</v>
      </c>
      <c r="GHC221" s="363">
        <f t="shared" si="485"/>
        <v>0</v>
      </c>
      <c r="GHD221" s="363">
        <f t="shared" si="485"/>
        <v>0</v>
      </c>
      <c r="GHE221" s="363">
        <f t="shared" si="485"/>
        <v>0</v>
      </c>
      <c r="GHF221" s="363">
        <f t="shared" si="485"/>
        <v>0</v>
      </c>
      <c r="GHG221" s="363">
        <f t="shared" si="485"/>
        <v>0</v>
      </c>
      <c r="GHH221" s="363">
        <f t="shared" si="485"/>
        <v>0</v>
      </c>
      <c r="GHI221" s="363">
        <f t="shared" si="485"/>
        <v>0</v>
      </c>
      <c r="GHJ221" s="363">
        <f t="shared" si="485"/>
        <v>0</v>
      </c>
      <c r="GHK221" s="363">
        <f t="shared" si="485"/>
        <v>0</v>
      </c>
      <c r="GHL221" s="363">
        <f t="shared" si="485"/>
        <v>0</v>
      </c>
      <c r="GHM221" s="363">
        <f t="shared" si="485"/>
        <v>0</v>
      </c>
      <c r="GHN221" s="363">
        <f t="shared" si="485"/>
        <v>0</v>
      </c>
      <c r="GHO221" s="363">
        <f t="shared" si="485"/>
        <v>0</v>
      </c>
      <c r="GHP221" s="363">
        <f t="shared" si="485"/>
        <v>0</v>
      </c>
      <c r="GHQ221" s="363">
        <f t="shared" si="485"/>
        <v>0</v>
      </c>
      <c r="GHR221" s="363">
        <f t="shared" si="485"/>
        <v>0</v>
      </c>
      <c r="GHS221" s="363">
        <f t="shared" si="485"/>
        <v>0</v>
      </c>
      <c r="GHT221" s="363">
        <f t="shared" si="485"/>
        <v>0</v>
      </c>
      <c r="GHU221" s="363">
        <f t="shared" si="485"/>
        <v>0</v>
      </c>
      <c r="GHV221" s="363">
        <f t="shared" si="485"/>
        <v>0</v>
      </c>
      <c r="GHW221" s="363">
        <f t="shared" si="485"/>
        <v>0</v>
      </c>
      <c r="GHX221" s="363">
        <f t="shared" si="485"/>
        <v>0</v>
      </c>
      <c r="GHY221" s="363">
        <f t="shared" si="485"/>
        <v>0</v>
      </c>
      <c r="GHZ221" s="363">
        <f t="shared" si="485"/>
        <v>0</v>
      </c>
      <c r="GIA221" s="363">
        <f t="shared" si="485"/>
        <v>0</v>
      </c>
      <c r="GIB221" s="363">
        <f t="shared" si="485"/>
        <v>0</v>
      </c>
      <c r="GIC221" s="363">
        <f t="shared" si="485"/>
        <v>0</v>
      </c>
      <c r="GID221" s="363">
        <f t="shared" si="485"/>
        <v>0</v>
      </c>
      <c r="GIE221" s="363">
        <f t="shared" si="485"/>
        <v>0</v>
      </c>
      <c r="GIF221" s="363">
        <f t="shared" si="485"/>
        <v>0</v>
      </c>
      <c r="GIG221" s="363">
        <f t="shared" si="485"/>
        <v>0</v>
      </c>
      <c r="GIH221" s="363">
        <f t="shared" si="485"/>
        <v>0</v>
      </c>
      <c r="GII221" s="363">
        <f t="shared" si="485"/>
        <v>0</v>
      </c>
      <c r="GIJ221" s="363">
        <f t="shared" si="485"/>
        <v>0</v>
      </c>
      <c r="GIK221" s="363">
        <f t="shared" si="485"/>
        <v>0</v>
      </c>
      <c r="GIL221" s="363">
        <f t="shared" si="485"/>
        <v>0</v>
      </c>
      <c r="GIM221" s="363">
        <f t="shared" si="485"/>
        <v>0</v>
      </c>
      <c r="GIN221" s="363">
        <f t="shared" si="485"/>
        <v>0</v>
      </c>
      <c r="GIO221" s="363">
        <f t="shared" si="485"/>
        <v>0</v>
      </c>
      <c r="GIP221" s="363">
        <f t="shared" si="485"/>
        <v>0</v>
      </c>
      <c r="GIQ221" s="363">
        <f t="shared" si="485"/>
        <v>0</v>
      </c>
      <c r="GIR221" s="363">
        <f t="shared" si="485"/>
        <v>0</v>
      </c>
      <c r="GIS221" s="363">
        <f t="shared" si="485"/>
        <v>0</v>
      </c>
      <c r="GIT221" s="363">
        <f t="shared" si="485"/>
        <v>0</v>
      </c>
      <c r="GIU221" s="363">
        <f t="shared" si="485"/>
        <v>0</v>
      </c>
      <c r="GIV221" s="363">
        <f t="shared" si="485"/>
        <v>0</v>
      </c>
      <c r="GIW221" s="363">
        <f t="shared" si="485"/>
        <v>0</v>
      </c>
      <c r="GIX221" s="363">
        <f t="shared" si="485"/>
        <v>0</v>
      </c>
      <c r="GIY221" s="363">
        <f t="shared" si="485"/>
        <v>0</v>
      </c>
      <c r="GIZ221" s="363">
        <f t="shared" si="485"/>
        <v>0</v>
      </c>
      <c r="GJA221" s="363">
        <f t="shared" si="485"/>
        <v>0</v>
      </c>
      <c r="GJB221" s="363">
        <f t="shared" si="485"/>
        <v>0</v>
      </c>
      <c r="GJC221" s="363">
        <f t="shared" ref="GJC221:GLN221" si="486">GJC48+GJC91+GJC135+GJC178</f>
        <v>0</v>
      </c>
      <c r="GJD221" s="363">
        <f t="shared" si="486"/>
        <v>0</v>
      </c>
      <c r="GJE221" s="363">
        <f t="shared" si="486"/>
        <v>0</v>
      </c>
      <c r="GJF221" s="363">
        <f t="shared" si="486"/>
        <v>0</v>
      </c>
      <c r="GJG221" s="363">
        <f t="shared" si="486"/>
        <v>0</v>
      </c>
      <c r="GJH221" s="363">
        <f t="shared" si="486"/>
        <v>0</v>
      </c>
      <c r="GJI221" s="363">
        <f t="shared" si="486"/>
        <v>0</v>
      </c>
      <c r="GJJ221" s="363">
        <f t="shared" si="486"/>
        <v>0</v>
      </c>
      <c r="GJK221" s="363">
        <f t="shared" si="486"/>
        <v>0</v>
      </c>
      <c r="GJL221" s="363">
        <f t="shared" si="486"/>
        <v>0</v>
      </c>
      <c r="GJM221" s="363">
        <f t="shared" si="486"/>
        <v>0</v>
      </c>
      <c r="GJN221" s="363">
        <f t="shared" si="486"/>
        <v>0</v>
      </c>
      <c r="GJO221" s="363">
        <f t="shared" si="486"/>
        <v>0</v>
      </c>
      <c r="GJP221" s="363">
        <f t="shared" si="486"/>
        <v>0</v>
      </c>
      <c r="GJQ221" s="363">
        <f t="shared" si="486"/>
        <v>0</v>
      </c>
      <c r="GJR221" s="363">
        <f t="shared" si="486"/>
        <v>0</v>
      </c>
      <c r="GJS221" s="363">
        <f t="shared" si="486"/>
        <v>0</v>
      </c>
      <c r="GJT221" s="363">
        <f t="shared" si="486"/>
        <v>0</v>
      </c>
      <c r="GJU221" s="363">
        <f t="shared" si="486"/>
        <v>0</v>
      </c>
      <c r="GJV221" s="363">
        <f t="shared" si="486"/>
        <v>0</v>
      </c>
      <c r="GJW221" s="363">
        <f t="shared" si="486"/>
        <v>0</v>
      </c>
      <c r="GJX221" s="363">
        <f t="shared" si="486"/>
        <v>0</v>
      </c>
      <c r="GJY221" s="363">
        <f t="shared" si="486"/>
        <v>0</v>
      </c>
      <c r="GJZ221" s="363">
        <f t="shared" si="486"/>
        <v>0</v>
      </c>
      <c r="GKA221" s="363">
        <f t="shared" si="486"/>
        <v>0</v>
      </c>
      <c r="GKB221" s="363">
        <f t="shared" si="486"/>
        <v>0</v>
      </c>
      <c r="GKC221" s="363">
        <f t="shared" si="486"/>
        <v>0</v>
      </c>
      <c r="GKD221" s="363">
        <f t="shared" si="486"/>
        <v>0</v>
      </c>
      <c r="GKE221" s="363">
        <f t="shared" si="486"/>
        <v>0</v>
      </c>
      <c r="GKF221" s="363">
        <f t="shared" si="486"/>
        <v>0</v>
      </c>
      <c r="GKG221" s="363">
        <f t="shared" si="486"/>
        <v>0</v>
      </c>
      <c r="GKH221" s="363">
        <f t="shared" si="486"/>
        <v>0</v>
      </c>
      <c r="GKI221" s="363">
        <f t="shared" si="486"/>
        <v>0</v>
      </c>
      <c r="GKJ221" s="363">
        <f t="shared" si="486"/>
        <v>0</v>
      </c>
      <c r="GKK221" s="363">
        <f t="shared" si="486"/>
        <v>0</v>
      </c>
      <c r="GKL221" s="363">
        <f t="shared" si="486"/>
        <v>0</v>
      </c>
      <c r="GKM221" s="363">
        <f t="shared" si="486"/>
        <v>0</v>
      </c>
      <c r="GKN221" s="363">
        <f t="shared" si="486"/>
        <v>0</v>
      </c>
      <c r="GKO221" s="363">
        <f t="shared" si="486"/>
        <v>0</v>
      </c>
      <c r="GKP221" s="363">
        <f t="shared" si="486"/>
        <v>0</v>
      </c>
      <c r="GKQ221" s="363">
        <f t="shared" si="486"/>
        <v>0</v>
      </c>
      <c r="GKR221" s="363">
        <f t="shared" si="486"/>
        <v>0</v>
      </c>
      <c r="GKS221" s="363">
        <f t="shared" si="486"/>
        <v>0</v>
      </c>
      <c r="GKT221" s="363">
        <f t="shared" si="486"/>
        <v>0</v>
      </c>
      <c r="GKU221" s="363">
        <f t="shared" si="486"/>
        <v>0</v>
      </c>
      <c r="GKV221" s="363">
        <f t="shared" si="486"/>
        <v>0</v>
      </c>
      <c r="GKW221" s="363">
        <f t="shared" si="486"/>
        <v>0</v>
      </c>
      <c r="GKX221" s="363">
        <f t="shared" si="486"/>
        <v>0</v>
      </c>
      <c r="GKY221" s="363">
        <f t="shared" si="486"/>
        <v>0</v>
      </c>
      <c r="GKZ221" s="363">
        <f t="shared" si="486"/>
        <v>0</v>
      </c>
      <c r="GLA221" s="363">
        <f t="shared" si="486"/>
        <v>0</v>
      </c>
      <c r="GLB221" s="363">
        <f t="shared" si="486"/>
        <v>0</v>
      </c>
      <c r="GLC221" s="363">
        <f t="shared" si="486"/>
        <v>0</v>
      </c>
      <c r="GLD221" s="363">
        <f t="shared" si="486"/>
        <v>0</v>
      </c>
      <c r="GLE221" s="363">
        <f t="shared" si="486"/>
        <v>0</v>
      </c>
      <c r="GLF221" s="363">
        <f t="shared" si="486"/>
        <v>0</v>
      </c>
      <c r="GLG221" s="363">
        <f t="shared" si="486"/>
        <v>0</v>
      </c>
      <c r="GLH221" s="363">
        <f t="shared" si="486"/>
        <v>0</v>
      </c>
      <c r="GLI221" s="363">
        <f t="shared" si="486"/>
        <v>0</v>
      </c>
      <c r="GLJ221" s="363">
        <f t="shared" si="486"/>
        <v>0</v>
      </c>
      <c r="GLK221" s="363">
        <f t="shared" si="486"/>
        <v>0</v>
      </c>
      <c r="GLL221" s="363">
        <f t="shared" si="486"/>
        <v>0</v>
      </c>
      <c r="GLM221" s="363">
        <f t="shared" si="486"/>
        <v>0</v>
      </c>
      <c r="GLN221" s="363">
        <f t="shared" si="486"/>
        <v>0</v>
      </c>
      <c r="GLO221" s="363">
        <f t="shared" ref="GLO221:GNZ221" si="487">GLO48+GLO91+GLO135+GLO178</f>
        <v>0</v>
      </c>
      <c r="GLP221" s="363">
        <f t="shared" si="487"/>
        <v>0</v>
      </c>
      <c r="GLQ221" s="363">
        <f t="shared" si="487"/>
        <v>0</v>
      </c>
      <c r="GLR221" s="363">
        <f t="shared" si="487"/>
        <v>0</v>
      </c>
      <c r="GLS221" s="363">
        <f t="shared" si="487"/>
        <v>0</v>
      </c>
      <c r="GLT221" s="363">
        <f t="shared" si="487"/>
        <v>0</v>
      </c>
      <c r="GLU221" s="363">
        <f t="shared" si="487"/>
        <v>0</v>
      </c>
      <c r="GLV221" s="363">
        <f t="shared" si="487"/>
        <v>0</v>
      </c>
      <c r="GLW221" s="363">
        <f t="shared" si="487"/>
        <v>0</v>
      </c>
      <c r="GLX221" s="363">
        <f t="shared" si="487"/>
        <v>0</v>
      </c>
      <c r="GLY221" s="363">
        <f t="shared" si="487"/>
        <v>0</v>
      </c>
      <c r="GLZ221" s="363">
        <f t="shared" si="487"/>
        <v>0</v>
      </c>
      <c r="GMA221" s="363">
        <f t="shared" si="487"/>
        <v>0</v>
      </c>
      <c r="GMB221" s="363">
        <f t="shared" si="487"/>
        <v>0</v>
      </c>
      <c r="GMC221" s="363">
        <f t="shared" si="487"/>
        <v>0</v>
      </c>
      <c r="GMD221" s="363">
        <f t="shared" si="487"/>
        <v>0</v>
      </c>
      <c r="GME221" s="363">
        <f t="shared" si="487"/>
        <v>0</v>
      </c>
      <c r="GMF221" s="363">
        <f t="shared" si="487"/>
        <v>0</v>
      </c>
      <c r="GMG221" s="363">
        <f t="shared" si="487"/>
        <v>0</v>
      </c>
      <c r="GMH221" s="363">
        <f t="shared" si="487"/>
        <v>0</v>
      </c>
      <c r="GMI221" s="363">
        <f t="shared" si="487"/>
        <v>0</v>
      </c>
      <c r="GMJ221" s="363">
        <f t="shared" si="487"/>
        <v>0</v>
      </c>
      <c r="GMK221" s="363">
        <f t="shared" si="487"/>
        <v>0</v>
      </c>
      <c r="GML221" s="363">
        <f t="shared" si="487"/>
        <v>0</v>
      </c>
      <c r="GMM221" s="363">
        <f t="shared" si="487"/>
        <v>0</v>
      </c>
      <c r="GMN221" s="363">
        <f t="shared" si="487"/>
        <v>0</v>
      </c>
      <c r="GMO221" s="363">
        <f t="shared" si="487"/>
        <v>0</v>
      </c>
      <c r="GMP221" s="363">
        <f t="shared" si="487"/>
        <v>0</v>
      </c>
      <c r="GMQ221" s="363">
        <f t="shared" si="487"/>
        <v>0</v>
      </c>
      <c r="GMR221" s="363">
        <f t="shared" si="487"/>
        <v>0</v>
      </c>
      <c r="GMS221" s="363">
        <f t="shared" si="487"/>
        <v>0</v>
      </c>
      <c r="GMT221" s="363">
        <f t="shared" si="487"/>
        <v>0</v>
      </c>
      <c r="GMU221" s="363">
        <f t="shared" si="487"/>
        <v>0</v>
      </c>
      <c r="GMV221" s="363">
        <f t="shared" si="487"/>
        <v>0</v>
      </c>
      <c r="GMW221" s="363">
        <f t="shared" si="487"/>
        <v>0</v>
      </c>
      <c r="GMX221" s="363">
        <f t="shared" si="487"/>
        <v>0</v>
      </c>
      <c r="GMY221" s="363">
        <f t="shared" si="487"/>
        <v>0</v>
      </c>
      <c r="GMZ221" s="363">
        <f t="shared" si="487"/>
        <v>0</v>
      </c>
      <c r="GNA221" s="363">
        <f t="shared" si="487"/>
        <v>0</v>
      </c>
      <c r="GNB221" s="363">
        <f t="shared" si="487"/>
        <v>0</v>
      </c>
      <c r="GNC221" s="363">
        <f t="shared" si="487"/>
        <v>0</v>
      </c>
      <c r="GND221" s="363">
        <f t="shared" si="487"/>
        <v>0</v>
      </c>
      <c r="GNE221" s="363">
        <f t="shared" si="487"/>
        <v>0</v>
      </c>
      <c r="GNF221" s="363">
        <f t="shared" si="487"/>
        <v>0</v>
      </c>
      <c r="GNG221" s="363">
        <f t="shared" si="487"/>
        <v>0</v>
      </c>
      <c r="GNH221" s="363">
        <f t="shared" si="487"/>
        <v>0</v>
      </c>
      <c r="GNI221" s="363">
        <f t="shared" si="487"/>
        <v>0</v>
      </c>
      <c r="GNJ221" s="363">
        <f t="shared" si="487"/>
        <v>0</v>
      </c>
      <c r="GNK221" s="363">
        <f t="shared" si="487"/>
        <v>0</v>
      </c>
      <c r="GNL221" s="363">
        <f t="shared" si="487"/>
        <v>0</v>
      </c>
      <c r="GNM221" s="363">
        <f t="shared" si="487"/>
        <v>0</v>
      </c>
      <c r="GNN221" s="363">
        <f t="shared" si="487"/>
        <v>0</v>
      </c>
      <c r="GNO221" s="363">
        <f t="shared" si="487"/>
        <v>0</v>
      </c>
      <c r="GNP221" s="363">
        <f t="shared" si="487"/>
        <v>0</v>
      </c>
      <c r="GNQ221" s="363">
        <f t="shared" si="487"/>
        <v>0</v>
      </c>
      <c r="GNR221" s="363">
        <f t="shared" si="487"/>
        <v>0</v>
      </c>
      <c r="GNS221" s="363">
        <f t="shared" si="487"/>
        <v>0</v>
      </c>
      <c r="GNT221" s="363">
        <f t="shared" si="487"/>
        <v>0</v>
      </c>
      <c r="GNU221" s="363">
        <f t="shared" si="487"/>
        <v>0</v>
      </c>
      <c r="GNV221" s="363">
        <f t="shared" si="487"/>
        <v>0</v>
      </c>
      <c r="GNW221" s="363">
        <f t="shared" si="487"/>
        <v>0</v>
      </c>
      <c r="GNX221" s="363">
        <f t="shared" si="487"/>
        <v>0</v>
      </c>
      <c r="GNY221" s="363">
        <f t="shared" si="487"/>
        <v>0</v>
      </c>
      <c r="GNZ221" s="363">
        <f t="shared" si="487"/>
        <v>0</v>
      </c>
      <c r="GOA221" s="363">
        <f t="shared" ref="GOA221:GQL221" si="488">GOA48+GOA91+GOA135+GOA178</f>
        <v>0</v>
      </c>
      <c r="GOB221" s="363">
        <f t="shared" si="488"/>
        <v>0</v>
      </c>
      <c r="GOC221" s="363">
        <f t="shared" si="488"/>
        <v>0</v>
      </c>
      <c r="GOD221" s="363">
        <f t="shared" si="488"/>
        <v>0</v>
      </c>
      <c r="GOE221" s="363">
        <f t="shared" si="488"/>
        <v>0</v>
      </c>
      <c r="GOF221" s="363">
        <f t="shared" si="488"/>
        <v>0</v>
      </c>
      <c r="GOG221" s="363">
        <f t="shared" si="488"/>
        <v>0</v>
      </c>
      <c r="GOH221" s="363">
        <f t="shared" si="488"/>
        <v>0</v>
      </c>
      <c r="GOI221" s="363">
        <f t="shared" si="488"/>
        <v>0</v>
      </c>
      <c r="GOJ221" s="363">
        <f t="shared" si="488"/>
        <v>0</v>
      </c>
      <c r="GOK221" s="363">
        <f t="shared" si="488"/>
        <v>0</v>
      </c>
      <c r="GOL221" s="363">
        <f t="shared" si="488"/>
        <v>0</v>
      </c>
      <c r="GOM221" s="363">
        <f t="shared" si="488"/>
        <v>0</v>
      </c>
      <c r="GON221" s="363">
        <f t="shared" si="488"/>
        <v>0</v>
      </c>
      <c r="GOO221" s="363">
        <f t="shared" si="488"/>
        <v>0</v>
      </c>
      <c r="GOP221" s="363">
        <f t="shared" si="488"/>
        <v>0</v>
      </c>
      <c r="GOQ221" s="363">
        <f t="shared" si="488"/>
        <v>0</v>
      </c>
      <c r="GOR221" s="363">
        <f t="shared" si="488"/>
        <v>0</v>
      </c>
      <c r="GOS221" s="363">
        <f t="shared" si="488"/>
        <v>0</v>
      </c>
      <c r="GOT221" s="363">
        <f t="shared" si="488"/>
        <v>0</v>
      </c>
      <c r="GOU221" s="363">
        <f t="shared" si="488"/>
        <v>0</v>
      </c>
      <c r="GOV221" s="363">
        <f t="shared" si="488"/>
        <v>0</v>
      </c>
      <c r="GOW221" s="363">
        <f t="shared" si="488"/>
        <v>0</v>
      </c>
      <c r="GOX221" s="363">
        <f t="shared" si="488"/>
        <v>0</v>
      </c>
      <c r="GOY221" s="363">
        <f t="shared" si="488"/>
        <v>0</v>
      </c>
      <c r="GOZ221" s="363">
        <f t="shared" si="488"/>
        <v>0</v>
      </c>
      <c r="GPA221" s="363">
        <f t="shared" si="488"/>
        <v>0</v>
      </c>
      <c r="GPB221" s="363">
        <f t="shared" si="488"/>
        <v>0</v>
      </c>
      <c r="GPC221" s="363">
        <f t="shared" si="488"/>
        <v>0</v>
      </c>
      <c r="GPD221" s="363">
        <f t="shared" si="488"/>
        <v>0</v>
      </c>
      <c r="GPE221" s="363">
        <f t="shared" si="488"/>
        <v>0</v>
      </c>
      <c r="GPF221" s="363">
        <f t="shared" si="488"/>
        <v>0</v>
      </c>
      <c r="GPG221" s="363">
        <f t="shared" si="488"/>
        <v>0</v>
      </c>
      <c r="GPH221" s="363">
        <f t="shared" si="488"/>
        <v>0</v>
      </c>
      <c r="GPI221" s="363">
        <f t="shared" si="488"/>
        <v>0</v>
      </c>
      <c r="GPJ221" s="363">
        <f t="shared" si="488"/>
        <v>0</v>
      </c>
      <c r="GPK221" s="363">
        <f t="shared" si="488"/>
        <v>0</v>
      </c>
      <c r="GPL221" s="363">
        <f t="shared" si="488"/>
        <v>0</v>
      </c>
      <c r="GPM221" s="363">
        <f t="shared" si="488"/>
        <v>0</v>
      </c>
      <c r="GPN221" s="363">
        <f t="shared" si="488"/>
        <v>0</v>
      </c>
      <c r="GPO221" s="363">
        <f t="shared" si="488"/>
        <v>0</v>
      </c>
      <c r="GPP221" s="363">
        <f t="shared" si="488"/>
        <v>0</v>
      </c>
      <c r="GPQ221" s="363">
        <f t="shared" si="488"/>
        <v>0</v>
      </c>
      <c r="GPR221" s="363">
        <f t="shared" si="488"/>
        <v>0</v>
      </c>
      <c r="GPS221" s="363">
        <f t="shared" si="488"/>
        <v>0</v>
      </c>
      <c r="GPT221" s="363">
        <f t="shared" si="488"/>
        <v>0</v>
      </c>
      <c r="GPU221" s="363">
        <f t="shared" si="488"/>
        <v>0</v>
      </c>
      <c r="GPV221" s="363">
        <f t="shared" si="488"/>
        <v>0</v>
      </c>
      <c r="GPW221" s="363">
        <f t="shared" si="488"/>
        <v>0</v>
      </c>
      <c r="GPX221" s="363">
        <f t="shared" si="488"/>
        <v>0</v>
      </c>
      <c r="GPY221" s="363">
        <f t="shared" si="488"/>
        <v>0</v>
      </c>
      <c r="GPZ221" s="363">
        <f t="shared" si="488"/>
        <v>0</v>
      </c>
      <c r="GQA221" s="363">
        <f t="shared" si="488"/>
        <v>0</v>
      </c>
      <c r="GQB221" s="363">
        <f t="shared" si="488"/>
        <v>0</v>
      </c>
      <c r="GQC221" s="363">
        <f t="shared" si="488"/>
        <v>0</v>
      </c>
      <c r="GQD221" s="363">
        <f t="shared" si="488"/>
        <v>0</v>
      </c>
      <c r="GQE221" s="363">
        <f t="shared" si="488"/>
        <v>0</v>
      </c>
      <c r="GQF221" s="363">
        <f t="shared" si="488"/>
        <v>0</v>
      </c>
      <c r="GQG221" s="363">
        <f t="shared" si="488"/>
        <v>0</v>
      </c>
      <c r="GQH221" s="363">
        <f t="shared" si="488"/>
        <v>0</v>
      </c>
      <c r="GQI221" s="363">
        <f t="shared" si="488"/>
        <v>0</v>
      </c>
      <c r="GQJ221" s="363">
        <f t="shared" si="488"/>
        <v>0</v>
      </c>
      <c r="GQK221" s="363">
        <f t="shared" si="488"/>
        <v>0</v>
      </c>
      <c r="GQL221" s="363">
        <f t="shared" si="488"/>
        <v>0</v>
      </c>
      <c r="GQM221" s="363">
        <f t="shared" ref="GQM221:GSX221" si="489">GQM48+GQM91+GQM135+GQM178</f>
        <v>0</v>
      </c>
      <c r="GQN221" s="363">
        <f t="shared" si="489"/>
        <v>0</v>
      </c>
      <c r="GQO221" s="363">
        <f t="shared" si="489"/>
        <v>0</v>
      </c>
      <c r="GQP221" s="363">
        <f t="shared" si="489"/>
        <v>0</v>
      </c>
      <c r="GQQ221" s="363">
        <f t="shared" si="489"/>
        <v>0</v>
      </c>
      <c r="GQR221" s="363">
        <f t="shared" si="489"/>
        <v>0</v>
      </c>
      <c r="GQS221" s="363">
        <f t="shared" si="489"/>
        <v>0</v>
      </c>
      <c r="GQT221" s="363">
        <f t="shared" si="489"/>
        <v>0</v>
      </c>
      <c r="GQU221" s="363">
        <f t="shared" si="489"/>
        <v>0</v>
      </c>
      <c r="GQV221" s="363">
        <f t="shared" si="489"/>
        <v>0</v>
      </c>
      <c r="GQW221" s="363">
        <f t="shared" si="489"/>
        <v>0</v>
      </c>
      <c r="GQX221" s="363">
        <f t="shared" si="489"/>
        <v>0</v>
      </c>
      <c r="GQY221" s="363">
        <f t="shared" si="489"/>
        <v>0</v>
      </c>
      <c r="GQZ221" s="363">
        <f t="shared" si="489"/>
        <v>0</v>
      </c>
      <c r="GRA221" s="363">
        <f t="shared" si="489"/>
        <v>0</v>
      </c>
      <c r="GRB221" s="363">
        <f t="shared" si="489"/>
        <v>0</v>
      </c>
      <c r="GRC221" s="363">
        <f t="shared" si="489"/>
        <v>0</v>
      </c>
      <c r="GRD221" s="363">
        <f t="shared" si="489"/>
        <v>0</v>
      </c>
      <c r="GRE221" s="363">
        <f t="shared" si="489"/>
        <v>0</v>
      </c>
      <c r="GRF221" s="363">
        <f t="shared" si="489"/>
        <v>0</v>
      </c>
      <c r="GRG221" s="363">
        <f t="shared" si="489"/>
        <v>0</v>
      </c>
      <c r="GRH221" s="363">
        <f t="shared" si="489"/>
        <v>0</v>
      </c>
      <c r="GRI221" s="363">
        <f t="shared" si="489"/>
        <v>0</v>
      </c>
      <c r="GRJ221" s="363">
        <f t="shared" si="489"/>
        <v>0</v>
      </c>
      <c r="GRK221" s="363">
        <f t="shared" si="489"/>
        <v>0</v>
      </c>
      <c r="GRL221" s="363">
        <f t="shared" si="489"/>
        <v>0</v>
      </c>
      <c r="GRM221" s="363">
        <f t="shared" si="489"/>
        <v>0</v>
      </c>
      <c r="GRN221" s="363">
        <f t="shared" si="489"/>
        <v>0</v>
      </c>
      <c r="GRO221" s="363">
        <f t="shared" si="489"/>
        <v>0</v>
      </c>
      <c r="GRP221" s="363">
        <f t="shared" si="489"/>
        <v>0</v>
      </c>
      <c r="GRQ221" s="363">
        <f t="shared" si="489"/>
        <v>0</v>
      </c>
      <c r="GRR221" s="363">
        <f t="shared" si="489"/>
        <v>0</v>
      </c>
      <c r="GRS221" s="363">
        <f t="shared" si="489"/>
        <v>0</v>
      </c>
      <c r="GRT221" s="363">
        <f t="shared" si="489"/>
        <v>0</v>
      </c>
      <c r="GRU221" s="363">
        <f t="shared" si="489"/>
        <v>0</v>
      </c>
      <c r="GRV221" s="363">
        <f t="shared" si="489"/>
        <v>0</v>
      </c>
      <c r="GRW221" s="363">
        <f t="shared" si="489"/>
        <v>0</v>
      </c>
      <c r="GRX221" s="363">
        <f t="shared" si="489"/>
        <v>0</v>
      </c>
      <c r="GRY221" s="363">
        <f t="shared" si="489"/>
        <v>0</v>
      </c>
      <c r="GRZ221" s="363">
        <f t="shared" si="489"/>
        <v>0</v>
      </c>
      <c r="GSA221" s="363">
        <f t="shared" si="489"/>
        <v>0</v>
      </c>
      <c r="GSB221" s="363">
        <f t="shared" si="489"/>
        <v>0</v>
      </c>
      <c r="GSC221" s="363">
        <f t="shared" si="489"/>
        <v>0</v>
      </c>
      <c r="GSD221" s="363">
        <f t="shared" si="489"/>
        <v>0</v>
      </c>
      <c r="GSE221" s="363">
        <f t="shared" si="489"/>
        <v>0</v>
      </c>
      <c r="GSF221" s="363">
        <f t="shared" si="489"/>
        <v>0</v>
      </c>
      <c r="GSG221" s="363">
        <f t="shared" si="489"/>
        <v>0</v>
      </c>
      <c r="GSH221" s="363">
        <f t="shared" si="489"/>
        <v>0</v>
      </c>
      <c r="GSI221" s="363">
        <f t="shared" si="489"/>
        <v>0</v>
      </c>
      <c r="GSJ221" s="363">
        <f t="shared" si="489"/>
        <v>0</v>
      </c>
      <c r="GSK221" s="363">
        <f t="shared" si="489"/>
        <v>0</v>
      </c>
      <c r="GSL221" s="363">
        <f t="shared" si="489"/>
        <v>0</v>
      </c>
      <c r="GSM221" s="363">
        <f t="shared" si="489"/>
        <v>0</v>
      </c>
      <c r="GSN221" s="363">
        <f t="shared" si="489"/>
        <v>0</v>
      </c>
      <c r="GSO221" s="363">
        <f t="shared" si="489"/>
        <v>0</v>
      </c>
      <c r="GSP221" s="363">
        <f t="shared" si="489"/>
        <v>0</v>
      </c>
      <c r="GSQ221" s="363">
        <f t="shared" si="489"/>
        <v>0</v>
      </c>
      <c r="GSR221" s="363">
        <f t="shared" si="489"/>
        <v>0</v>
      </c>
      <c r="GSS221" s="363">
        <f t="shared" si="489"/>
        <v>0</v>
      </c>
      <c r="GST221" s="363">
        <f t="shared" si="489"/>
        <v>0</v>
      </c>
      <c r="GSU221" s="363">
        <f t="shared" si="489"/>
        <v>0</v>
      </c>
      <c r="GSV221" s="363">
        <f t="shared" si="489"/>
        <v>0</v>
      </c>
      <c r="GSW221" s="363">
        <f t="shared" si="489"/>
        <v>0</v>
      </c>
      <c r="GSX221" s="363">
        <f t="shared" si="489"/>
        <v>0</v>
      </c>
      <c r="GSY221" s="363">
        <f t="shared" ref="GSY221:GVJ221" si="490">GSY48+GSY91+GSY135+GSY178</f>
        <v>0</v>
      </c>
      <c r="GSZ221" s="363">
        <f t="shared" si="490"/>
        <v>0</v>
      </c>
      <c r="GTA221" s="363">
        <f t="shared" si="490"/>
        <v>0</v>
      </c>
      <c r="GTB221" s="363">
        <f t="shared" si="490"/>
        <v>0</v>
      </c>
      <c r="GTC221" s="363">
        <f t="shared" si="490"/>
        <v>0</v>
      </c>
      <c r="GTD221" s="363">
        <f t="shared" si="490"/>
        <v>0</v>
      </c>
      <c r="GTE221" s="363">
        <f t="shared" si="490"/>
        <v>0</v>
      </c>
      <c r="GTF221" s="363">
        <f t="shared" si="490"/>
        <v>0</v>
      </c>
      <c r="GTG221" s="363">
        <f t="shared" si="490"/>
        <v>0</v>
      </c>
      <c r="GTH221" s="363">
        <f t="shared" si="490"/>
        <v>0</v>
      </c>
      <c r="GTI221" s="363">
        <f t="shared" si="490"/>
        <v>0</v>
      </c>
      <c r="GTJ221" s="363">
        <f t="shared" si="490"/>
        <v>0</v>
      </c>
      <c r="GTK221" s="363">
        <f t="shared" si="490"/>
        <v>0</v>
      </c>
      <c r="GTL221" s="363">
        <f t="shared" si="490"/>
        <v>0</v>
      </c>
      <c r="GTM221" s="363">
        <f t="shared" si="490"/>
        <v>0</v>
      </c>
      <c r="GTN221" s="363">
        <f t="shared" si="490"/>
        <v>0</v>
      </c>
      <c r="GTO221" s="363">
        <f t="shared" si="490"/>
        <v>0</v>
      </c>
      <c r="GTP221" s="363">
        <f t="shared" si="490"/>
        <v>0</v>
      </c>
      <c r="GTQ221" s="363">
        <f t="shared" si="490"/>
        <v>0</v>
      </c>
      <c r="GTR221" s="363">
        <f t="shared" si="490"/>
        <v>0</v>
      </c>
      <c r="GTS221" s="363">
        <f t="shared" si="490"/>
        <v>0</v>
      </c>
      <c r="GTT221" s="363">
        <f t="shared" si="490"/>
        <v>0</v>
      </c>
      <c r="GTU221" s="363">
        <f t="shared" si="490"/>
        <v>0</v>
      </c>
      <c r="GTV221" s="363">
        <f t="shared" si="490"/>
        <v>0</v>
      </c>
      <c r="GTW221" s="363">
        <f t="shared" si="490"/>
        <v>0</v>
      </c>
      <c r="GTX221" s="363">
        <f t="shared" si="490"/>
        <v>0</v>
      </c>
      <c r="GTY221" s="363">
        <f t="shared" si="490"/>
        <v>0</v>
      </c>
      <c r="GTZ221" s="363">
        <f t="shared" si="490"/>
        <v>0</v>
      </c>
      <c r="GUA221" s="363">
        <f t="shared" si="490"/>
        <v>0</v>
      </c>
      <c r="GUB221" s="363">
        <f t="shared" si="490"/>
        <v>0</v>
      </c>
      <c r="GUC221" s="363">
        <f t="shared" si="490"/>
        <v>0</v>
      </c>
      <c r="GUD221" s="363">
        <f t="shared" si="490"/>
        <v>0</v>
      </c>
      <c r="GUE221" s="363">
        <f t="shared" si="490"/>
        <v>0</v>
      </c>
      <c r="GUF221" s="363">
        <f t="shared" si="490"/>
        <v>0</v>
      </c>
      <c r="GUG221" s="363">
        <f t="shared" si="490"/>
        <v>0</v>
      </c>
      <c r="GUH221" s="363">
        <f t="shared" si="490"/>
        <v>0</v>
      </c>
      <c r="GUI221" s="363">
        <f t="shared" si="490"/>
        <v>0</v>
      </c>
      <c r="GUJ221" s="363">
        <f t="shared" si="490"/>
        <v>0</v>
      </c>
      <c r="GUK221" s="363">
        <f t="shared" si="490"/>
        <v>0</v>
      </c>
      <c r="GUL221" s="363">
        <f t="shared" si="490"/>
        <v>0</v>
      </c>
      <c r="GUM221" s="363">
        <f t="shared" si="490"/>
        <v>0</v>
      </c>
      <c r="GUN221" s="363">
        <f t="shared" si="490"/>
        <v>0</v>
      </c>
      <c r="GUO221" s="363">
        <f t="shared" si="490"/>
        <v>0</v>
      </c>
      <c r="GUP221" s="363">
        <f t="shared" si="490"/>
        <v>0</v>
      </c>
      <c r="GUQ221" s="363">
        <f t="shared" si="490"/>
        <v>0</v>
      </c>
      <c r="GUR221" s="363">
        <f t="shared" si="490"/>
        <v>0</v>
      </c>
      <c r="GUS221" s="363">
        <f t="shared" si="490"/>
        <v>0</v>
      </c>
      <c r="GUT221" s="363">
        <f t="shared" si="490"/>
        <v>0</v>
      </c>
      <c r="GUU221" s="363">
        <f t="shared" si="490"/>
        <v>0</v>
      </c>
      <c r="GUV221" s="363">
        <f t="shared" si="490"/>
        <v>0</v>
      </c>
      <c r="GUW221" s="363">
        <f t="shared" si="490"/>
        <v>0</v>
      </c>
      <c r="GUX221" s="363">
        <f t="shared" si="490"/>
        <v>0</v>
      </c>
      <c r="GUY221" s="363">
        <f t="shared" si="490"/>
        <v>0</v>
      </c>
      <c r="GUZ221" s="363">
        <f t="shared" si="490"/>
        <v>0</v>
      </c>
      <c r="GVA221" s="363">
        <f t="shared" si="490"/>
        <v>0</v>
      </c>
      <c r="GVB221" s="363">
        <f t="shared" si="490"/>
        <v>0</v>
      </c>
      <c r="GVC221" s="363">
        <f t="shared" si="490"/>
        <v>0</v>
      </c>
      <c r="GVD221" s="363">
        <f t="shared" si="490"/>
        <v>0</v>
      </c>
      <c r="GVE221" s="363">
        <f t="shared" si="490"/>
        <v>0</v>
      </c>
      <c r="GVF221" s="363">
        <f t="shared" si="490"/>
        <v>0</v>
      </c>
      <c r="GVG221" s="363">
        <f t="shared" si="490"/>
        <v>0</v>
      </c>
      <c r="GVH221" s="363">
        <f t="shared" si="490"/>
        <v>0</v>
      </c>
      <c r="GVI221" s="363">
        <f t="shared" si="490"/>
        <v>0</v>
      </c>
      <c r="GVJ221" s="363">
        <f t="shared" si="490"/>
        <v>0</v>
      </c>
      <c r="GVK221" s="363">
        <f t="shared" ref="GVK221:GXV221" si="491">GVK48+GVK91+GVK135+GVK178</f>
        <v>0</v>
      </c>
      <c r="GVL221" s="363">
        <f t="shared" si="491"/>
        <v>0</v>
      </c>
      <c r="GVM221" s="363">
        <f t="shared" si="491"/>
        <v>0</v>
      </c>
      <c r="GVN221" s="363">
        <f t="shared" si="491"/>
        <v>0</v>
      </c>
      <c r="GVO221" s="363">
        <f t="shared" si="491"/>
        <v>0</v>
      </c>
      <c r="GVP221" s="363">
        <f t="shared" si="491"/>
        <v>0</v>
      </c>
      <c r="GVQ221" s="363">
        <f t="shared" si="491"/>
        <v>0</v>
      </c>
      <c r="GVR221" s="363">
        <f t="shared" si="491"/>
        <v>0</v>
      </c>
      <c r="GVS221" s="363">
        <f t="shared" si="491"/>
        <v>0</v>
      </c>
      <c r="GVT221" s="363">
        <f t="shared" si="491"/>
        <v>0</v>
      </c>
      <c r="GVU221" s="363">
        <f t="shared" si="491"/>
        <v>0</v>
      </c>
      <c r="GVV221" s="363">
        <f t="shared" si="491"/>
        <v>0</v>
      </c>
      <c r="GVW221" s="363">
        <f t="shared" si="491"/>
        <v>0</v>
      </c>
      <c r="GVX221" s="363">
        <f t="shared" si="491"/>
        <v>0</v>
      </c>
      <c r="GVY221" s="363">
        <f t="shared" si="491"/>
        <v>0</v>
      </c>
      <c r="GVZ221" s="363">
        <f t="shared" si="491"/>
        <v>0</v>
      </c>
      <c r="GWA221" s="363">
        <f t="shared" si="491"/>
        <v>0</v>
      </c>
      <c r="GWB221" s="363">
        <f t="shared" si="491"/>
        <v>0</v>
      </c>
      <c r="GWC221" s="363">
        <f t="shared" si="491"/>
        <v>0</v>
      </c>
      <c r="GWD221" s="363">
        <f t="shared" si="491"/>
        <v>0</v>
      </c>
      <c r="GWE221" s="363">
        <f t="shared" si="491"/>
        <v>0</v>
      </c>
      <c r="GWF221" s="363">
        <f t="shared" si="491"/>
        <v>0</v>
      </c>
      <c r="GWG221" s="363">
        <f t="shared" si="491"/>
        <v>0</v>
      </c>
      <c r="GWH221" s="363">
        <f t="shared" si="491"/>
        <v>0</v>
      </c>
      <c r="GWI221" s="363">
        <f t="shared" si="491"/>
        <v>0</v>
      </c>
      <c r="GWJ221" s="363">
        <f t="shared" si="491"/>
        <v>0</v>
      </c>
      <c r="GWK221" s="363">
        <f t="shared" si="491"/>
        <v>0</v>
      </c>
      <c r="GWL221" s="363">
        <f t="shared" si="491"/>
        <v>0</v>
      </c>
      <c r="GWM221" s="363">
        <f t="shared" si="491"/>
        <v>0</v>
      </c>
      <c r="GWN221" s="363">
        <f t="shared" si="491"/>
        <v>0</v>
      </c>
      <c r="GWO221" s="363">
        <f t="shared" si="491"/>
        <v>0</v>
      </c>
      <c r="GWP221" s="363">
        <f t="shared" si="491"/>
        <v>0</v>
      </c>
      <c r="GWQ221" s="363">
        <f t="shared" si="491"/>
        <v>0</v>
      </c>
      <c r="GWR221" s="363">
        <f t="shared" si="491"/>
        <v>0</v>
      </c>
      <c r="GWS221" s="363">
        <f t="shared" si="491"/>
        <v>0</v>
      </c>
      <c r="GWT221" s="363">
        <f t="shared" si="491"/>
        <v>0</v>
      </c>
      <c r="GWU221" s="363">
        <f t="shared" si="491"/>
        <v>0</v>
      </c>
      <c r="GWV221" s="363">
        <f t="shared" si="491"/>
        <v>0</v>
      </c>
      <c r="GWW221" s="363">
        <f t="shared" si="491"/>
        <v>0</v>
      </c>
      <c r="GWX221" s="363">
        <f t="shared" si="491"/>
        <v>0</v>
      </c>
      <c r="GWY221" s="363">
        <f t="shared" si="491"/>
        <v>0</v>
      </c>
      <c r="GWZ221" s="363">
        <f t="shared" si="491"/>
        <v>0</v>
      </c>
      <c r="GXA221" s="363">
        <f t="shared" si="491"/>
        <v>0</v>
      </c>
      <c r="GXB221" s="363">
        <f t="shared" si="491"/>
        <v>0</v>
      </c>
      <c r="GXC221" s="363">
        <f t="shared" si="491"/>
        <v>0</v>
      </c>
      <c r="GXD221" s="363">
        <f t="shared" si="491"/>
        <v>0</v>
      </c>
      <c r="GXE221" s="363">
        <f t="shared" si="491"/>
        <v>0</v>
      </c>
      <c r="GXF221" s="363">
        <f t="shared" si="491"/>
        <v>0</v>
      </c>
      <c r="GXG221" s="363">
        <f t="shared" si="491"/>
        <v>0</v>
      </c>
      <c r="GXH221" s="363">
        <f t="shared" si="491"/>
        <v>0</v>
      </c>
      <c r="GXI221" s="363">
        <f t="shared" si="491"/>
        <v>0</v>
      </c>
      <c r="GXJ221" s="363">
        <f t="shared" si="491"/>
        <v>0</v>
      </c>
      <c r="GXK221" s="363">
        <f t="shared" si="491"/>
        <v>0</v>
      </c>
      <c r="GXL221" s="363">
        <f t="shared" si="491"/>
        <v>0</v>
      </c>
      <c r="GXM221" s="363">
        <f t="shared" si="491"/>
        <v>0</v>
      </c>
      <c r="GXN221" s="363">
        <f t="shared" si="491"/>
        <v>0</v>
      </c>
      <c r="GXO221" s="363">
        <f t="shared" si="491"/>
        <v>0</v>
      </c>
      <c r="GXP221" s="363">
        <f t="shared" si="491"/>
        <v>0</v>
      </c>
      <c r="GXQ221" s="363">
        <f t="shared" si="491"/>
        <v>0</v>
      </c>
      <c r="GXR221" s="363">
        <f t="shared" si="491"/>
        <v>0</v>
      </c>
      <c r="GXS221" s="363">
        <f t="shared" si="491"/>
        <v>0</v>
      </c>
      <c r="GXT221" s="363">
        <f t="shared" si="491"/>
        <v>0</v>
      </c>
      <c r="GXU221" s="363">
        <f t="shared" si="491"/>
        <v>0</v>
      </c>
      <c r="GXV221" s="363">
        <f t="shared" si="491"/>
        <v>0</v>
      </c>
      <c r="GXW221" s="363">
        <f t="shared" ref="GXW221:HAH221" si="492">GXW48+GXW91+GXW135+GXW178</f>
        <v>0</v>
      </c>
      <c r="GXX221" s="363">
        <f t="shared" si="492"/>
        <v>0</v>
      </c>
      <c r="GXY221" s="363">
        <f t="shared" si="492"/>
        <v>0</v>
      </c>
      <c r="GXZ221" s="363">
        <f t="shared" si="492"/>
        <v>0</v>
      </c>
      <c r="GYA221" s="363">
        <f t="shared" si="492"/>
        <v>0</v>
      </c>
      <c r="GYB221" s="363">
        <f t="shared" si="492"/>
        <v>0</v>
      </c>
      <c r="GYC221" s="363">
        <f t="shared" si="492"/>
        <v>0</v>
      </c>
      <c r="GYD221" s="363">
        <f t="shared" si="492"/>
        <v>0</v>
      </c>
      <c r="GYE221" s="363">
        <f t="shared" si="492"/>
        <v>0</v>
      </c>
      <c r="GYF221" s="363">
        <f t="shared" si="492"/>
        <v>0</v>
      </c>
      <c r="GYG221" s="363">
        <f t="shared" si="492"/>
        <v>0</v>
      </c>
      <c r="GYH221" s="363">
        <f t="shared" si="492"/>
        <v>0</v>
      </c>
      <c r="GYI221" s="363">
        <f t="shared" si="492"/>
        <v>0</v>
      </c>
      <c r="GYJ221" s="363">
        <f t="shared" si="492"/>
        <v>0</v>
      </c>
      <c r="GYK221" s="363">
        <f t="shared" si="492"/>
        <v>0</v>
      </c>
      <c r="GYL221" s="363">
        <f t="shared" si="492"/>
        <v>0</v>
      </c>
      <c r="GYM221" s="363">
        <f t="shared" si="492"/>
        <v>0</v>
      </c>
      <c r="GYN221" s="363">
        <f t="shared" si="492"/>
        <v>0</v>
      </c>
      <c r="GYO221" s="363">
        <f t="shared" si="492"/>
        <v>0</v>
      </c>
      <c r="GYP221" s="363">
        <f t="shared" si="492"/>
        <v>0</v>
      </c>
      <c r="GYQ221" s="363">
        <f t="shared" si="492"/>
        <v>0</v>
      </c>
      <c r="GYR221" s="363">
        <f t="shared" si="492"/>
        <v>0</v>
      </c>
      <c r="GYS221" s="363">
        <f t="shared" si="492"/>
        <v>0</v>
      </c>
      <c r="GYT221" s="363">
        <f t="shared" si="492"/>
        <v>0</v>
      </c>
      <c r="GYU221" s="363">
        <f t="shared" si="492"/>
        <v>0</v>
      </c>
      <c r="GYV221" s="363">
        <f t="shared" si="492"/>
        <v>0</v>
      </c>
      <c r="GYW221" s="363">
        <f t="shared" si="492"/>
        <v>0</v>
      </c>
      <c r="GYX221" s="363">
        <f t="shared" si="492"/>
        <v>0</v>
      </c>
      <c r="GYY221" s="363">
        <f t="shared" si="492"/>
        <v>0</v>
      </c>
      <c r="GYZ221" s="363">
        <f t="shared" si="492"/>
        <v>0</v>
      </c>
      <c r="GZA221" s="363">
        <f t="shared" si="492"/>
        <v>0</v>
      </c>
      <c r="GZB221" s="363">
        <f t="shared" si="492"/>
        <v>0</v>
      </c>
      <c r="GZC221" s="363">
        <f t="shared" si="492"/>
        <v>0</v>
      </c>
      <c r="GZD221" s="363">
        <f t="shared" si="492"/>
        <v>0</v>
      </c>
      <c r="GZE221" s="363">
        <f t="shared" si="492"/>
        <v>0</v>
      </c>
      <c r="GZF221" s="363">
        <f t="shared" si="492"/>
        <v>0</v>
      </c>
      <c r="GZG221" s="363">
        <f t="shared" si="492"/>
        <v>0</v>
      </c>
      <c r="GZH221" s="363">
        <f t="shared" si="492"/>
        <v>0</v>
      </c>
      <c r="GZI221" s="363">
        <f t="shared" si="492"/>
        <v>0</v>
      </c>
      <c r="GZJ221" s="363">
        <f t="shared" si="492"/>
        <v>0</v>
      </c>
      <c r="GZK221" s="363">
        <f t="shared" si="492"/>
        <v>0</v>
      </c>
      <c r="GZL221" s="363">
        <f t="shared" si="492"/>
        <v>0</v>
      </c>
      <c r="GZM221" s="363">
        <f t="shared" si="492"/>
        <v>0</v>
      </c>
      <c r="GZN221" s="363">
        <f t="shared" si="492"/>
        <v>0</v>
      </c>
      <c r="GZO221" s="363">
        <f t="shared" si="492"/>
        <v>0</v>
      </c>
      <c r="GZP221" s="363">
        <f t="shared" si="492"/>
        <v>0</v>
      </c>
      <c r="GZQ221" s="363">
        <f t="shared" si="492"/>
        <v>0</v>
      </c>
      <c r="GZR221" s="363">
        <f t="shared" si="492"/>
        <v>0</v>
      </c>
      <c r="GZS221" s="363">
        <f t="shared" si="492"/>
        <v>0</v>
      </c>
      <c r="GZT221" s="363">
        <f t="shared" si="492"/>
        <v>0</v>
      </c>
      <c r="GZU221" s="363">
        <f t="shared" si="492"/>
        <v>0</v>
      </c>
      <c r="GZV221" s="363">
        <f t="shared" si="492"/>
        <v>0</v>
      </c>
      <c r="GZW221" s="363">
        <f t="shared" si="492"/>
        <v>0</v>
      </c>
      <c r="GZX221" s="363">
        <f t="shared" si="492"/>
        <v>0</v>
      </c>
      <c r="GZY221" s="363">
        <f t="shared" si="492"/>
        <v>0</v>
      </c>
      <c r="GZZ221" s="363">
        <f t="shared" si="492"/>
        <v>0</v>
      </c>
      <c r="HAA221" s="363">
        <f t="shared" si="492"/>
        <v>0</v>
      </c>
      <c r="HAB221" s="363">
        <f t="shared" si="492"/>
        <v>0</v>
      </c>
      <c r="HAC221" s="363">
        <f t="shared" si="492"/>
        <v>0</v>
      </c>
      <c r="HAD221" s="363">
        <f t="shared" si="492"/>
        <v>0</v>
      </c>
      <c r="HAE221" s="363">
        <f t="shared" si="492"/>
        <v>0</v>
      </c>
      <c r="HAF221" s="363">
        <f t="shared" si="492"/>
        <v>0</v>
      </c>
      <c r="HAG221" s="363">
        <f t="shared" si="492"/>
        <v>0</v>
      </c>
      <c r="HAH221" s="363">
        <f t="shared" si="492"/>
        <v>0</v>
      </c>
      <c r="HAI221" s="363">
        <f t="shared" ref="HAI221:HCT221" si="493">HAI48+HAI91+HAI135+HAI178</f>
        <v>0</v>
      </c>
      <c r="HAJ221" s="363">
        <f t="shared" si="493"/>
        <v>0</v>
      </c>
      <c r="HAK221" s="363">
        <f t="shared" si="493"/>
        <v>0</v>
      </c>
      <c r="HAL221" s="363">
        <f t="shared" si="493"/>
        <v>0</v>
      </c>
      <c r="HAM221" s="363">
        <f t="shared" si="493"/>
        <v>0</v>
      </c>
      <c r="HAN221" s="363">
        <f t="shared" si="493"/>
        <v>0</v>
      </c>
      <c r="HAO221" s="363">
        <f t="shared" si="493"/>
        <v>0</v>
      </c>
      <c r="HAP221" s="363">
        <f t="shared" si="493"/>
        <v>0</v>
      </c>
      <c r="HAQ221" s="363">
        <f t="shared" si="493"/>
        <v>0</v>
      </c>
      <c r="HAR221" s="363">
        <f t="shared" si="493"/>
        <v>0</v>
      </c>
      <c r="HAS221" s="363">
        <f t="shared" si="493"/>
        <v>0</v>
      </c>
      <c r="HAT221" s="363">
        <f t="shared" si="493"/>
        <v>0</v>
      </c>
      <c r="HAU221" s="363">
        <f t="shared" si="493"/>
        <v>0</v>
      </c>
      <c r="HAV221" s="363">
        <f t="shared" si="493"/>
        <v>0</v>
      </c>
      <c r="HAW221" s="363">
        <f t="shared" si="493"/>
        <v>0</v>
      </c>
      <c r="HAX221" s="363">
        <f t="shared" si="493"/>
        <v>0</v>
      </c>
      <c r="HAY221" s="363">
        <f t="shared" si="493"/>
        <v>0</v>
      </c>
      <c r="HAZ221" s="363">
        <f t="shared" si="493"/>
        <v>0</v>
      </c>
      <c r="HBA221" s="363">
        <f t="shared" si="493"/>
        <v>0</v>
      </c>
      <c r="HBB221" s="363">
        <f t="shared" si="493"/>
        <v>0</v>
      </c>
      <c r="HBC221" s="363">
        <f t="shared" si="493"/>
        <v>0</v>
      </c>
      <c r="HBD221" s="363">
        <f t="shared" si="493"/>
        <v>0</v>
      </c>
      <c r="HBE221" s="363">
        <f t="shared" si="493"/>
        <v>0</v>
      </c>
      <c r="HBF221" s="363">
        <f t="shared" si="493"/>
        <v>0</v>
      </c>
      <c r="HBG221" s="363">
        <f t="shared" si="493"/>
        <v>0</v>
      </c>
      <c r="HBH221" s="363">
        <f t="shared" si="493"/>
        <v>0</v>
      </c>
      <c r="HBI221" s="363">
        <f t="shared" si="493"/>
        <v>0</v>
      </c>
      <c r="HBJ221" s="363">
        <f t="shared" si="493"/>
        <v>0</v>
      </c>
      <c r="HBK221" s="363">
        <f t="shared" si="493"/>
        <v>0</v>
      </c>
      <c r="HBL221" s="363">
        <f t="shared" si="493"/>
        <v>0</v>
      </c>
      <c r="HBM221" s="363">
        <f t="shared" si="493"/>
        <v>0</v>
      </c>
      <c r="HBN221" s="363">
        <f t="shared" si="493"/>
        <v>0</v>
      </c>
      <c r="HBO221" s="363">
        <f t="shared" si="493"/>
        <v>0</v>
      </c>
      <c r="HBP221" s="363">
        <f t="shared" si="493"/>
        <v>0</v>
      </c>
      <c r="HBQ221" s="363">
        <f t="shared" si="493"/>
        <v>0</v>
      </c>
      <c r="HBR221" s="363">
        <f t="shared" si="493"/>
        <v>0</v>
      </c>
      <c r="HBS221" s="363">
        <f t="shared" si="493"/>
        <v>0</v>
      </c>
      <c r="HBT221" s="363">
        <f t="shared" si="493"/>
        <v>0</v>
      </c>
      <c r="HBU221" s="363">
        <f t="shared" si="493"/>
        <v>0</v>
      </c>
      <c r="HBV221" s="363">
        <f t="shared" si="493"/>
        <v>0</v>
      </c>
      <c r="HBW221" s="363">
        <f t="shared" si="493"/>
        <v>0</v>
      </c>
      <c r="HBX221" s="363">
        <f t="shared" si="493"/>
        <v>0</v>
      </c>
      <c r="HBY221" s="363">
        <f t="shared" si="493"/>
        <v>0</v>
      </c>
      <c r="HBZ221" s="363">
        <f t="shared" si="493"/>
        <v>0</v>
      </c>
      <c r="HCA221" s="363">
        <f t="shared" si="493"/>
        <v>0</v>
      </c>
      <c r="HCB221" s="363">
        <f t="shared" si="493"/>
        <v>0</v>
      </c>
      <c r="HCC221" s="363">
        <f t="shared" si="493"/>
        <v>0</v>
      </c>
      <c r="HCD221" s="363">
        <f t="shared" si="493"/>
        <v>0</v>
      </c>
      <c r="HCE221" s="363">
        <f t="shared" si="493"/>
        <v>0</v>
      </c>
      <c r="HCF221" s="363">
        <f t="shared" si="493"/>
        <v>0</v>
      </c>
      <c r="HCG221" s="363">
        <f t="shared" si="493"/>
        <v>0</v>
      </c>
      <c r="HCH221" s="363">
        <f t="shared" si="493"/>
        <v>0</v>
      </c>
      <c r="HCI221" s="363">
        <f t="shared" si="493"/>
        <v>0</v>
      </c>
      <c r="HCJ221" s="363">
        <f t="shared" si="493"/>
        <v>0</v>
      </c>
      <c r="HCK221" s="363">
        <f t="shared" si="493"/>
        <v>0</v>
      </c>
      <c r="HCL221" s="363">
        <f t="shared" si="493"/>
        <v>0</v>
      </c>
      <c r="HCM221" s="363">
        <f t="shared" si="493"/>
        <v>0</v>
      </c>
      <c r="HCN221" s="363">
        <f t="shared" si="493"/>
        <v>0</v>
      </c>
      <c r="HCO221" s="363">
        <f t="shared" si="493"/>
        <v>0</v>
      </c>
      <c r="HCP221" s="363">
        <f t="shared" si="493"/>
        <v>0</v>
      </c>
      <c r="HCQ221" s="363">
        <f t="shared" si="493"/>
        <v>0</v>
      </c>
      <c r="HCR221" s="363">
        <f t="shared" si="493"/>
        <v>0</v>
      </c>
      <c r="HCS221" s="363">
        <f t="shared" si="493"/>
        <v>0</v>
      </c>
      <c r="HCT221" s="363">
        <f t="shared" si="493"/>
        <v>0</v>
      </c>
      <c r="HCU221" s="363">
        <f t="shared" ref="HCU221:HFF221" si="494">HCU48+HCU91+HCU135+HCU178</f>
        <v>0</v>
      </c>
      <c r="HCV221" s="363">
        <f t="shared" si="494"/>
        <v>0</v>
      </c>
      <c r="HCW221" s="363">
        <f t="shared" si="494"/>
        <v>0</v>
      </c>
      <c r="HCX221" s="363">
        <f t="shared" si="494"/>
        <v>0</v>
      </c>
      <c r="HCY221" s="363">
        <f t="shared" si="494"/>
        <v>0</v>
      </c>
      <c r="HCZ221" s="363">
        <f t="shared" si="494"/>
        <v>0</v>
      </c>
      <c r="HDA221" s="363">
        <f t="shared" si="494"/>
        <v>0</v>
      </c>
      <c r="HDB221" s="363">
        <f t="shared" si="494"/>
        <v>0</v>
      </c>
      <c r="HDC221" s="363">
        <f t="shared" si="494"/>
        <v>0</v>
      </c>
      <c r="HDD221" s="363">
        <f t="shared" si="494"/>
        <v>0</v>
      </c>
      <c r="HDE221" s="363">
        <f t="shared" si="494"/>
        <v>0</v>
      </c>
      <c r="HDF221" s="363">
        <f t="shared" si="494"/>
        <v>0</v>
      </c>
      <c r="HDG221" s="363">
        <f t="shared" si="494"/>
        <v>0</v>
      </c>
      <c r="HDH221" s="363">
        <f t="shared" si="494"/>
        <v>0</v>
      </c>
      <c r="HDI221" s="363">
        <f t="shared" si="494"/>
        <v>0</v>
      </c>
      <c r="HDJ221" s="363">
        <f t="shared" si="494"/>
        <v>0</v>
      </c>
      <c r="HDK221" s="363">
        <f t="shared" si="494"/>
        <v>0</v>
      </c>
      <c r="HDL221" s="363">
        <f t="shared" si="494"/>
        <v>0</v>
      </c>
      <c r="HDM221" s="363">
        <f t="shared" si="494"/>
        <v>0</v>
      </c>
      <c r="HDN221" s="363">
        <f t="shared" si="494"/>
        <v>0</v>
      </c>
      <c r="HDO221" s="363">
        <f t="shared" si="494"/>
        <v>0</v>
      </c>
      <c r="HDP221" s="363">
        <f t="shared" si="494"/>
        <v>0</v>
      </c>
      <c r="HDQ221" s="363">
        <f t="shared" si="494"/>
        <v>0</v>
      </c>
      <c r="HDR221" s="363">
        <f t="shared" si="494"/>
        <v>0</v>
      </c>
      <c r="HDS221" s="363">
        <f t="shared" si="494"/>
        <v>0</v>
      </c>
      <c r="HDT221" s="363">
        <f t="shared" si="494"/>
        <v>0</v>
      </c>
      <c r="HDU221" s="363">
        <f t="shared" si="494"/>
        <v>0</v>
      </c>
      <c r="HDV221" s="363">
        <f t="shared" si="494"/>
        <v>0</v>
      </c>
      <c r="HDW221" s="363">
        <f t="shared" si="494"/>
        <v>0</v>
      </c>
      <c r="HDX221" s="363">
        <f t="shared" si="494"/>
        <v>0</v>
      </c>
      <c r="HDY221" s="363">
        <f t="shared" si="494"/>
        <v>0</v>
      </c>
      <c r="HDZ221" s="363">
        <f t="shared" si="494"/>
        <v>0</v>
      </c>
      <c r="HEA221" s="363">
        <f t="shared" si="494"/>
        <v>0</v>
      </c>
      <c r="HEB221" s="363">
        <f t="shared" si="494"/>
        <v>0</v>
      </c>
      <c r="HEC221" s="363">
        <f t="shared" si="494"/>
        <v>0</v>
      </c>
      <c r="HED221" s="363">
        <f t="shared" si="494"/>
        <v>0</v>
      </c>
      <c r="HEE221" s="363">
        <f t="shared" si="494"/>
        <v>0</v>
      </c>
      <c r="HEF221" s="363">
        <f t="shared" si="494"/>
        <v>0</v>
      </c>
      <c r="HEG221" s="363">
        <f t="shared" si="494"/>
        <v>0</v>
      </c>
      <c r="HEH221" s="363">
        <f t="shared" si="494"/>
        <v>0</v>
      </c>
      <c r="HEI221" s="363">
        <f t="shared" si="494"/>
        <v>0</v>
      </c>
      <c r="HEJ221" s="363">
        <f t="shared" si="494"/>
        <v>0</v>
      </c>
      <c r="HEK221" s="363">
        <f t="shared" si="494"/>
        <v>0</v>
      </c>
      <c r="HEL221" s="363">
        <f t="shared" si="494"/>
        <v>0</v>
      </c>
      <c r="HEM221" s="363">
        <f t="shared" si="494"/>
        <v>0</v>
      </c>
      <c r="HEN221" s="363">
        <f t="shared" si="494"/>
        <v>0</v>
      </c>
      <c r="HEO221" s="363">
        <f t="shared" si="494"/>
        <v>0</v>
      </c>
      <c r="HEP221" s="363">
        <f t="shared" si="494"/>
        <v>0</v>
      </c>
      <c r="HEQ221" s="363">
        <f t="shared" si="494"/>
        <v>0</v>
      </c>
      <c r="HER221" s="363">
        <f t="shared" si="494"/>
        <v>0</v>
      </c>
      <c r="HES221" s="363">
        <f t="shared" si="494"/>
        <v>0</v>
      </c>
      <c r="HET221" s="363">
        <f t="shared" si="494"/>
        <v>0</v>
      </c>
      <c r="HEU221" s="363">
        <f t="shared" si="494"/>
        <v>0</v>
      </c>
      <c r="HEV221" s="363">
        <f t="shared" si="494"/>
        <v>0</v>
      </c>
      <c r="HEW221" s="363">
        <f t="shared" si="494"/>
        <v>0</v>
      </c>
      <c r="HEX221" s="363">
        <f t="shared" si="494"/>
        <v>0</v>
      </c>
      <c r="HEY221" s="363">
        <f t="shared" si="494"/>
        <v>0</v>
      </c>
      <c r="HEZ221" s="363">
        <f t="shared" si="494"/>
        <v>0</v>
      </c>
      <c r="HFA221" s="363">
        <f t="shared" si="494"/>
        <v>0</v>
      </c>
      <c r="HFB221" s="363">
        <f t="shared" si="494"/>
        <v>0</v>
      </c>
      <c r="HFC221" s="363">
        <f t="shared" si="494"/>
        <v>0</v>
      </c>
      <c r="HFD221" s="363">
        <f t="shared" si="494"/>
        <v>0</v>
      </c>
      <c r="HFE221" s="363">
        <f t="shared" si="494"/>
        <v>0</v>
      </c>
      <c r="HFF221" s="363">
        <f t="shared" si="494"/>
        <v>0</v>
      </c>
      <c r="HFG221" s="363">
        <f t="shared" ref="HFG221:HHR221" si="495">HFG48+HFG91+HFG135+HFG178</f>
        <v>0</v>
      </c>
      <c r="HFH221" s="363">
        <f t="shared" si="495"/>
        <v>0</v>
      </c>
      <c r="HFI221" s="363">
        <f t="shared" si="495"/>
        <v>0</v>
      </c>
      <c r="HFJ221" s="363">
        <f t="shared" si="495"/>
        <v>0</v>
      </c>
      <c r="HFK221" s="363">
        <f t="shared" si="495"/>
        <v>0</v>
      </c>
      <c r="HFL221" s="363">
        <f t="shared" si="495"/>
        <v>0</v>
      </c>
      <c r="HFM221" s="363">
        <f t="shared" si="495"/>
        <v>0</v>
      </c>
      <c r="HFN221" s="363">
        <f t="shared" si="495"/>
        <v>0</v>
      </c>
      <c r="HFO221" s="363">
        <f t="shared" si="495"/>
        <v>0</v>
      </c>
      <c r="HFP221" s="363">
        <f t="shared" si="495"/>
        <v>0</v>
      </c>
      <c r="HFQ221" s="363">
        <f t="shared" si="495"/>
        <v>0</v>
      </c>
      <c r="HFR221" s="363">
        <f t="shared" si="495"/>
        <v>0</v>
      </c>
      <c r="HFS221" s="363">
        <f t="shared" si="495"/>
        <v>0</v>
      </c>
      <c r="HFT221" s="363">
        <f t="shared" si="495"/>
        <v>0</v>
      </c>
      <c r="HFU221" s="363">
        <f t="shared" si="495"/>
        <v>0</v>
      </c>
      <c r="HFV221" s="363">
        <f t="shared" si="495"/>
        <v>0</v>
      </c>
      <c r="HFW221" s="363">
        <f t="shared" si="495"/>
        <v>0</v>
      </c>
      <c r="HFX221" s="363">
        <f t="shared" si="495"/>
        <v>0</v>
      </c>
      <c r="HFY221" s="363">
        <f t="shared" si="495"/>
        <v>0</v>
      </c>
      <c r="HFZ221" s="363">
        <f t="shared" si="495"/>
        <v>0</v>
      </c>
      <c r="HGA221" s="363">
        <f t="shared" si="495"/>
        <v>0</v>
      </c>
      <c r="HGB221" s="363">
        <f t="shared" si="495"/>
        <v>0</v>
      </c>
      <c r="HGC221" s="363">
        <f t="shared" si="495"/>
        <v>0</v>
      </c>
      <c r="HGD221" s="363">
        <f t="shared" si="495"/>
        <v>0</v>
      </c>
      <c r="HGE221" s="363">
        <f t="shared" si="495"/>
        <v>0</v>
      </c>
      <c r="HGF221" s="363">
        <f t="shared" si="495"/>
        <v>0</v>
      </c>
      <c r="HGG221" s="363">
        <f t="shared" si="495"/>
        <v>0</v>
      </c>
      <c r="HGH221" s="363">
        <f t="shared" si="495"/>
        <v>0</v>
      </c>
      <c r="HGI221" s="363">
        <f t="shared" si="495"/>
        <v>0</v>
      </c>
      <c r="HGJ221" s="363">
        <f t="shared" si="495"/>
        <v>0</v>
      </c>
      <c r="HGK221" s="363">
        <f t="shared" si="495"/>
        <v>0</v>
      </c>
      <c r="HGL221" s="363">
        <f t="shared" si="495"/>
        <v>0</v>
      </c>
      <c r="HGM221" s="363">
        <f t="shared" si="495"/>
        <v>0</v>
      </c>
      <c r="HGN221" s="363">
        <f t="shared" si="495"/>
        <v>0</v>
      </c>
      <c r="HGO221" s="363">
        <f t="shared" si="495"/>
        <v>0</v>
      </c>
      <c r="HGP221" s="363">
        <f t="shared" si="495"/>
        <v>0</v>
      </c>
      <c r="HGQ221" s="363">
        <f t="shared" si="495"/>
        <v>0</v>
      </c>
      <c r="HGR221" s="363">
        <f t="shared" si="495"/>
        <v>0</v>
      </c>
      <c r="HGS221" s="363">
        <f t="shared" si="495"/>
        <v>0</v>
      </c>
      <c r="HGT221" s="363">
        <f t="shared" si="495"/>
        <v>0</v>
      </c>
      <c r="HGU221" s="363">
        <f t="shared" si="495"/>
        <v>0</v>
      </c>
      <c r="HGV221" s="363">
        <f t="shared" si="495"/>
        <v>0</v>
      </c>
      <c r="HGW221" s="363">
        <f t="shared" si="495"/>
        <v>0</v>
      </c>
      <c r="HGX221" s="363">
        <f t="shared" si="495"/>
        <v>0</v>
      </c>
      <c r="HGY221" s="363">
        <f t="shared" si="495"/>
        <v>0</v>
      </c>
      <c r="HGZ221" s="363">
        <f t="shared" si="495"/>
        <v>0</v>
      </c>
      <c r="HHA221" s="363">
        <f t="shared" si="495"/>
        <v>0</v>
      </c>
      <c r="HHB221" s="363">
        <f t="shared" si="495"/>
        <v>0</v>
      </c>
      <c r="HHC221" s="363">
        <f t="shared" si="495"/>
        <v>0</v>
      </c>
      <c r="HHD221" s="363">
        <f t="shared" si="495"/>
        <v>0</v>
      </c>
      <c r="HHE221" s="363">
        <f t="shared" si="495"/>
        <v>0</v>
      </c>
      <c r="HHF221" s="363">
        <f t="shared" si="495"/>
        <v>0</v>
      </c>
      <c r="HHG221" s="363">
        <f t="shared" si="495"/>
        <v>0</v>
      </c>
      <c r="HHH221" s="363">
        <f t="shared" si="495"/>
        <v>0</v>
      </c>
      <c r="HHI221" s="363">
        <f t="shared" si="495"/>
        <v>0</v>
      </c>
      <c r="HHJ221" s="363">
        <f t="shared" si="495"/>
        <v>0</v>
      </c>
      <c r="HHK221" s="363">
        <f t="shared" si="495"/>
        <v>0</v>
      </c>
      <c r="HHL221" s="363">
        <f t="shared" si="495"/>
        <v>0</v>
      </c>
      <c r="HHM221" s="363">
        <f t="shared" si="495"/>
        <v>0</v>
      </c>
      <c r="HHN221" s="363">
        <f t="shared" si="495"/>
        <v>0</v>
      </c>
      <c r="HHO221" s="363">
        <f t="shared" si="495"/>
        <v>0</v>
      </c>
      <c r="HHP221" s="363">
        <f t="shared" si="495"/>
        <v>0</v>
      </c>
      <c r="HHQ221" s="363">
        <f t="shared" si="495"/>
        <v>0</v>
      </c>
      <c r="HHR221" s="363">
        <f t="shared" si="495"/>
        <v>0</v>
      </c>
      <c r="HHS221" s="363">
        <f t="shared" ref="HHS221:HKD221" si="496">HHS48+HHS91+HHS135+HHS178</f>
        <v>0</v>
      </c>
      <c r="HHT221" s="363">
        <f t="shared" si="496"/>
        <v>0</v>
      </c>
      <c r="HHU221" s="363">
        <f t="shared" si="496"/>
        <v>0</v>
      </c>
      <c r="HHV221" s="363">
        <f t="shared" si="496"/>
        <v>0</v>
      </c>
      <c r="HHW221" s="363">
        <f t="shared" si="496"/>
        <v>0</v>
      </c>
      <c r="HHX221" s="363">
        <f t="shared" si="496"/>
        <v>0</v>
      </c>
      <c r="HHY221" s="363">
        <f t="shared" si="496"/>
        <v>0</v>
      </c>
      <c r="HHZ221" s="363">
        <f t="shared" si="496"/>
        <v>0</v>
      </c>
      <c r="HIA221" s="363">
        <f t="shared" si="496"/>
        <v>0</v>
      </c>
      <c r="HIB221" s="363">
        <f t="shared" si="496"/>
        <v>0</v>
      </c>
      <c r="HIC221" s="363">
        <f t="shared" si="496"/>
        <v>0</v>
      </c>
      <c r="HID221" s="363">
        <f t="shared" si="496"/>
        <v>0</v>
      </c>
      <c r="HIE221" s="363">
        <f t="shared" si="496"/>
        <v>0</v>
      </c>
      <c r="HIF221" s="363">
        <f t="shared" si="496"/>
        <v>0</v>
      </c>
      <c r="HIG221" s="363">
        <f t="shared" si="496"/>
        <v>0</v>
      </c>
      <c r="HIH221" s="363">
        <f t="shared" si="496"/>
        <v>0</v>
      </c>
      <c r="HII221" s="363">
        <f t="shared" si="496"/>
        <v>0</v>
      </c>
      <c r="HIJ221" s="363">
        <f t="shared" si="496"/>
        <v>0</v>
      </c>
      <c r="HIK221" s="363">
        <f t="shared" si="496"/>
        <v>0</v>
      </c>
      <c r="HIL221" s="363">
        <f t="shared" si="496"/>
        <v>0</v>
      </c>
      <c r="HIM221" s="363">
        <f t="shared" si="496"/>
        <v>0</v>
      </c>
      <c r="HIN221" s="363">
        <f t="shared" si="496"/>
        <v>0</v>
      </c>
      <c r="HIO221" s="363">
        <f t="shared" si="496"/>
        <v>0</v>
      </c>
      <c r="HIP221" s="363">
        <f t="shared" si="496"/>
        <v>0</v>
      </c>
      <c r="HIQ221" s="363">
        <f t="shared" si="496"/>
        <v>0</v>
      </c>
      <c r="HIR221" s="363">
        <f t="shared" si="496"/>
        <v>0</v>
      </c>
      <c r="HIS221" s="363">
        <f t="shared" si="496"/>
        <v>0</v>
      </c>
      <c r="HIT221" s="363">
        <f t="shared" si="496"/>
        <v>0</v>
      </c>
      <c r="HIU221" s="363">
        <f t="shared" si="496"/>
        <v>0</v>
      </c>
      <c r="HIV221" s="363">
        <f t="shared" si="496"/>
        <v>0</v>
      </c>
      <c r="HIW221" s="363">
        <f t="shared" si="496"/>
        <v>0</v>
      </c>
      <c r="HIX221" s="363">
        <f t="shared" si="496"/>
        <v>0</v>
      </c>
      <c r="HIY221" s="363">
        <f t="shared" si="496"/>
        <v>0</v>
      </c>
      <c r="HIZ221" s="363">
        <f t="shared" si="496"/>
        <v>0</v>
      </c>
      <c r="HJA221" s="363">
        <f t="shared" si="496"/>
        <v>0</v>
      </c>
      <c r="HJB221" s="363">
        <f t="shared" si="496"/>
        <v>0</v>
      </c>
      <c r="HJC221" s="363">
        <f t="shared" si="496"/>
        <v>0</v>
      </c>
      <c r="HJD221" s="363">
        <f t="shared" si="496"/>
        <v>0</v>
      </c>
      <c r="HJE221" s="363">
        <f t="shared" si="496"/>
        <v>0</v>
      </c>
      <c r="HJF221" s="363">
        <f t="shared" si="496"/>
        <v>0</v>
      </c>
      <c r="HJG221" s="363">
        <f t="shared" si="496"/>
        <v>0</v>
      </c>
      <c r="HJH221" s="363">
        <f t="shared" si="496"/>
        <v>0</v>
      </c>
      <c r="HJI221" s="363">
        <f t="shared" si="496"/>
        <v>0</v>
      </c>
      <c r="HJJ221" s="363">
        <f t="shared" si="496"/>
        <v>0</v>
      </c>
      <c r="HJK221" s="363">
        <f t="shared" si="496"/>
        <v>0</v>
      </c>
      <c r="HJL221" s="363">
        <f t="shared" si="496"/>
        <v>0</v>
      </c>
      <c r="HJM221" s="363">
        <f t="shared" si="496"/>
        <v>0</v>
      </c>
      <c r="HJN221" s="363">
        <f t="shared" si="496"/>
        <v>0</v>
      </c>
      <c r="HJO221" s="363">
        <f t="shared" si="496"/>
        <v>0</v>
      </c>
      <c r="HJP221" s="363">
        <f t="shared" si="496"/>
        <v>0</v>
      </c>
      <c r="HJQ221" s="363">
        <f t="shared" si="496"/>
        <v>0</v>
      </c>
      <c r="HJR221" s="363">
        <f t="shared" si="496"/>
        <v>0</v>
      </c>
      <c r="HJS221" s="363">
        <f t="shared" si="496"/>
        <v>0</v>
      </c>
      <c r="HJT221" s="363">
        <f t="shared" si="496"/>
        <v>0</v>
      </c>
      <c r="HJU221" s="363">
        <f t="shared" si="496"/>
        <v>0</v>
      </c>
      <c r="HJV221" s="363">
        <f t="shared" si="496"/>
        <v>0</v>
      </c>
      <c r="HJW221" s="363">
        <f t="shared" si="496"/>
        <v>0</v>
      </c>
      <c r="HJX221" s="363">
        <f t="shared" si="496"/>
        <v>0</v>
      </c>
      <c r="HJY221" s="363">
        <f t="shared" si="496"/>
        <v>0</v>
      </c>
      <c r="HJZ221" s="363">
        <f t="shared" si="496"/>
        <v>0</v>
      </c>
      <c r="HKA221" s="363">
        <f t="shared" si="496"/>
        <v>0</v>
      </c>
      <c r="HKB221" s="363">
        <f t="shared" si="496"/>
        <v>0</v>
      </c>
      <c r="HKC221" s="363">
        <f t="shared" si="496"/>
        <v>0</v>
      </c>
      <c r="HKD221" s="363">
        <f t="shared" si="496"/>
        <v>0</v>
      </c>
      <c r="HKE221" s="363">
        <f t="shared" ref="HKE221:HMP221" si="497">HKE48+HKE91+HKE135+HKE178</f>
        <v>0</v>
      </c>
      <c r="HKF221" s="363">
        <f t="shared" si="497"/>
        <v>0</v>
      </c>
      <c r="HKG221" s="363">
        <f t="shared" si="497"/>
        <v>0</v>
      </c>
      <c r="HKH221" s="363">
        <f t="shared" si="497"/>
        <v>0</v>
      </c>
      <c r="HKI221" s="363">
        <f t="shared" si="497"/>
        <v>0</v>
      </c>
      <c r="HKJ221" s="363">
        <f t="shared" si="497"/>
        <v>0</v>
      </c>
      <c r="HKK221" s="363">
        <f t="shared" si="497"/>
        <v>0</v>
      </c>
      <c r="HKL221" s="363">
        <f t="shared" si="497"/>
        <v>0</v>
      </c>
      <c r="HKM221" s="363">
        <f t="shared" si="497"/>
        <v>0</v>
      </c>
      <c r="HKN221" s="363">
        <f t="shared" si="497"/>
        <v>0</v>
      </c>
      <c r="HKO221" s="363">
        <f t="shared" si="497"/>
        <v>0</v>
      </c>
      <c r="HKP221" s="363">
        <f t="shared" si="497"/>
        <v>0</v>
      </c>
      <c r="HKQ221" s="363">
        <f t="shared" si="497"/>
        <v>0</v>
      </c>
      <c r="HKR221" s="363">
        <f t="shared" si="497"/>
        <v>0</v>
      </c>
      <c r="HKS221" s="363">
        <f t="shared" si="497"/>
        <v>0</v>
      </c>
      <c r="HKT221" s="363">
        <f t="shared" si="497"/>
        <v>0</v>
      </c>
      <c r="HKU221" s="363">
        <f t="shared" si="497"/>
        <v>0</v>
      </c>
      <c r="HKV221" s="363">
        <f t="shared" si="497"/>
        <v>0</v>
      </c>
      <c r="HKW221" s="363">
        <f t="shared" si="497"/>
        <v>0</v>
      </c>
      <c r="HKX221" s="363">
        <f t="shared" si="497"/>
        <v>0</v>
      </c>
      <c r="HKY221" s="363">
        <f t="shared" si="497"/>
        <v>0</v>
      </c>
      <c r="HKZ221" s="363">
        <f t="shared" si="497"/>
        <v>0</v>
      </c>
      <c r="HLA221" s="363">
        <f t="shared" si="497"/>
        <v>0</v>
      </c>
      <c r="HLB221" s="363">
        <f t="shared" si="497"/>
        <v>0</v>
      </c>
      <c r="HLC221" s="363">
        <f t="shared" si="497"/>
        <v>0</v>
      </c>
      <c r="HLD221" s="363">
        <f t="shared" si="497"/>
        <v>0</v>
      </c>
      <c r="HLE221" s="363">
        <f t="shared" si="497"/>
        <v>0</v>
      </c>
      <c r="HLF221" s="363">
        <f t="shared" si="497"/>
        <v>0</v>
      </c>
      <c r="HLG221" s="363">
        <f t="shared" si="497"/>
        <v>0</v>
      </c>
      <c r="HLH221" s="363">
        <f t="shared" si="497"/>
        <v>0</v>
      </c>
      <c r="HLI221" s="363">
        <f t="shared" si="497"/>
        <v>0</v>
      </c>
      <c r="HLJ221" s="363">
        <f t="shared" si="497"/>
        <v>0</v>
      </c>
      <c r="HLK221" s="363">
        <f t="shared" si="497"/>
        <v>0</v>
      </c>
      <c r="HLL221" s="363">
        <f t="shared" si="497"/>
        <v>0</v>
      </c>
      <c r="HLM221" s="363">
        <f t="shared" si="497"/>
        <v>0</v>
      </c>
      <c r="HLN221" s="363">
        <f t="shared" si="497"/>
        <v>0</v>
      </c>
      <c r="HLO221" s="363">
        <f t="shared" si="497"/>
        <v>0</v>
      </c>
      <c r="HLP221" s="363">
        <f t="shared" si="497"/>
        <v>0</v>
      </c>
      <c r="HLQ221" s="363">
        <f t="shared" si="497"/>
        <v>0</v>
      </c>
      <c r="HLR221" s="363">
        <f t="shared" si="497"/>
        <v>0</v>
      </c>
      <c r="HLS221" s="363">
        <f t="shared" si="497"/>
        <v>0</v>
      </c>
      <c r="HLT221" s="363">
        <f t="shared" si="497"/>
        <v>0</v>
      </c>
      <c r="HLU221" s="363">
        <f t="shared" si="497"/>
        <v>0</v>
      </c>
      <c r="HLV221" s="363">
        <f t="shared" si="497"/>
        <v>0</v>
      </c>
      <c r="HLW221" s="363">
        <f t="shared" si="497"/>
        <v>0</v>
      </c>
      <c r="HLX221" s="363">
        <f t="shared" si="497"/>
        <v>0</v>
      </c>
      <c r="HLY221" s="363">
        <f t="shared" si="497"/>
        <v>0</v>
      </c>
      <c r="HLZ221" s="363">
        <f t="shared" si="497"/>
        <v>0</v>
      </c>
      <c r="HMA221" s="363">
        <f t="shared" si="497"/>
        <v>0</v>
      </c>
      <c r="HMB221" s="363">
        <f t="shared" si="497"/>
        <v>0</v>
      </c>
      <c r="HMC221" s="363">
        <f t="shared" si="497"/>
        <v>0</v>
      </c>
      <c r="HMD221" s="363">
        <f t="shared" si="497"/>
        <v>0</v>
      </c>
      <c r="HME221" s="363">
        <f t="shared" si="497"/>
        <v>0</v>
      </c>
      <c r="HMF221" s="363">
        <f t="shared" si="497"/>
        <v>0</v>
      </c>
      <c r="HMG221" s="363">
        <f t="shared" si="497"/>
        <v>0</v>
      </c>
      <c r="HMH221" s="363">
        <f t="shared" si="497"/>
        <v>0</v>
      </c>
      <c r="HMI221" s="363">
        <f t="shared" si="497"/>
        <v>0</v>
      </c>
      <c r="HMJ221" s="363">
        <f t="shared" si="497"/>
        <v>0</v>
      </c>
      <c r="HMK221" s="363">
        <f t="shared" si="497"/>
        <v>0</v>
      </c>
      <c r="HML221" s="363">
        <f t="shared" si="497"/>
        <v>0</v>
      </c>
      <c r="HMM221" s="363">
        <f t="shared" si="497"/>
        <v>0</v>
      </c>
      <c r="HMN221" s="363">
        <f t="shared" si="497"/>
        <v>0</v>
      </c>
      <c r="HMO221" s="363">
        <f t="shared" si="497"/>
        <v>0</v>
      </c>
      <c r="HMP221" s="363">
        <f t="shared" si="497"/>
        <v>0</v>
      </c>
      <c r="HMQ221" s="363">
        <f t="shared" ref="HMQ221:HPB221" si="498">HMQ48+HMQ91+HMQ135+HMQ178</f>
        <v>0</v>
      </c>
      <c r="HMR221" s="363">
        <f t="shared" si="498"/>
        <v>0</v>
      </c>
      <c r="HMS221" s="363">
        <f t="shared" si="498"/>
        <v>0</v>
      </c>
      <c r="HMT221" s="363">
        <f t="shared" si="498"/>
        <v>0</v>
      </c>
      <c r="HMU221" s="363">
        <f t="shared" si="498"/>
        <v>0</v>
      </c>
      <c r="HMV221" s="363">
        <f t="shared" si="498"/>
        <v>0</v>
      </c>
      <c r="HMW221" s="363">
        <f t="shared" si="498"/>
        <v>0</v>
      </c>
      <c r="HMX221" s="363">
        <f t="shared" si="498"/>
        <v>0</v>
      </c>
      <c r="HMY221" s="363">
        <f t="shared" si="498"/>
        <v>0</v>
      </c>
      <c r="HMZ221" s="363">
        <f t="shared" si="498"/>
        <v>0</v>
      </c>
      <c r="HNA221" s="363">
        <f t="shared" si="498"/>
        <v>0</v>
      </c>
      <c r="HNB221" s="363">
        <f t="shared" si="498"/>
        <v>0</v>
      </c>
      <c r="HNC221" s="363">
        <f t="shared" si="498"/>
        <v>0</v>
      </c>
      <c r="HND221" s="363">
        <f t="shared" si="498"/>
        <v>0</v>
      </c>
      <c r="HNE221" s="363">
        <f t="shared" si="498"/>
        <v>0</v>
      </c>
      <c r="HNF221" s="363">
        <f t="shared" si="498"/>
        <v>0</v>
      </c>
      <c r="HNG221" s="363">
        <f t="shared" si="498"/>
        <v>0</v>
      </c>
      <c r="HNH221" s="363">
        <f t="shared" si="498"/>
        <v>0</v>
      </c>
      <c r="HNI221" s="363">
        <f t="shared" si="498"/>
        <v>0</v>
      </c>
      <c r="HNJ221" s="363">
        <f t="shared" si="498"/>
        <v>0</v>
      </c>
      <c r="HNK221" s="363">
        <f t="shared" si="498"/>
        <v>0</v>
      </c>
      <c r="HNL221" s="363">
        <f t="shared" si="498"/>
        <v>0</v>
      </c>
      <c r="HNM221" s="363">
        <f t="shared" si="498"/>
        <v>0</v>
      </c>
      <c r="HNN221" s="363">
        <f t="shared" si="498"/>
        <v>0</v>
      </c>
      <c r="HNO221" s="363">
        <f t="shared" si="498"/>
        <v>0</v>
      </c>
      <c r="HNP221" s="363">
        <f t="shared" si="498"/>
        <v>0</v>
      </c>
      <c r="HNQ221" s="363">
        <f t="shared" si="498"/>
        <v>0</v>
      </c>
      <c r="HNR221" s="363">
        <f t="shared" si="498"/>
        <v>0</v>
      </c>
      <c r="HNS221" s="363">
        <f t="shared" si="498"/>
        <v>0</v>
      </c>
      <c r="HNT221" s="363">
        <f t="shared" si="498"/>
        <v>0</v>
      </c>
      <c r="HNU221" s="363">
        <f t="shared" si="498"/>
        <v>0</v>
      </c>
      <c r="HNV221" s="363">
        <f t="shared" si="498"/>
        <v>0</v>
      </c>
      <c r="HNW221" s="363">
        <f t="shared" si="498"/>
        <v>0</v>
      </c>
      <c r="HNX221" s="363">
        <f t="shared" si="498"/>
        <v>0</v>
      </c>
      <c r="HNY221" s="363">
        <f t="shared" si="498"/>
        <v>0</v>
      </c>
      <c r="HNZ221" s="363">
        <f t="shared" si="498"/>
        <v>0</v>
      </c>
      <c r="HOA221" s="363">
        <f t="shared" si="498"/>
        <v>0</v>
      </c>
      <c r="HOB221" s="363">
        <f t="shared" si="498"/>
        <v>0</v>
      </c>
      <c r="HOC221" s="363">
        <f t="shared" si="498"/>
        <v>0</v>
      </c>
      <c r="HOD221" s="363">
        <f t="shared" si="498"/>
        <v>0</v>
      </c>
      <c r="HOE221" s="363">
        <f t="shared" si="498"/>
        <v>0</v>
      </c>
      <c r="HOF221" s="363">
        <f t="shared" si="498"/>
        <v>0</v>
      </c>
      <c r="HOG221" s="363">
        <f t="shared" si="498"/>
        <v>0</v>
      </c>
      <c r="HOH221" s="363">
        <f t="shared" si="498"/>
        <v>0</v>
      </c>
      <c r="HOI221" s="363">
        <f t="shared" si="498"/>
        <v>0</v>
      </c>
      <c r="HOJ221" s="363">
        <f t="shared" si="498"/>
        <v>0</v>
      </c>
      <c r="HOK221" s="363">
        <f t="shared" si="498"/>
        <v>0</v>
      </c>
      <c r="HOL221" s="363">
        <f t="shared" si="498"/>
        <v>0</v>
      </c>
      <c r="HOM221" s="363">
        <f t="shared" si="498"/>
        <v>0</v>
      </c>
      <c r="HON221" s="363">
        <f t="shared" si="498"/>
        <v>0</v>
      </c>
      <c r="HOO221" s="363">
        <f t="shared" si="498"/>
        <v>0</v>
      </c>
      <c r="HOP221" s="363">
        <f t="shared" si="498"/>
        <v>0</v>
      </c>
      <c r="HOQ221" s="363">
        <f t="shared" si="498"/>
        <v>0</v>
      </c>
      <c r="HOR221" s="363">
        <f t="shared" si="498"/>
        <v>0</v>
      </c>
      <c r="HOS221" s="363">
        <f t="shared" si="498"/>
        <v>0</v>
      </c>
      <c r="HOT221" s="363">
        <f t="shared" si="498"/>
        <v>0</v>
      </c>
      <c r="HOU221" s="363">
        <f t="shared" si="498"/>
        <v>0</v>
      </c>
      <c r="HOV221" s="363">
        <f t="shared" si="498"/>
        <v>0</v>
      </c>
      <c r="HOW221" s="363">
        <f t="shared" si="498"/>
        <v>0</v>
      </c>
      <c r="HOX221" s="363">
        <f t="shared" si="498"/>
        <v>0</v>
      </c>
      <c r="HOY221" s="363">
        <f t="shared" si="498"/>
        <v>0</v>
      </c>
      <c r="HOZ221" s="363">
        <f t="shared" si="498"/>
        <v>0</v>
      </c>
      <c r="HPA221" s="363">
        <f t="shared" si="498"/>
        <v>0</v>
      </c>
      <c r="HPB221" s="363">
        <f t="shared" si="498"/>
        <v>0</v>
      </c>
      <c r="HPC221" s="363">
        <f t="shared" ref="HPC221:HRN221" si="499">HPC48+HPC91+HPC135+HPC178</f>
        <v>0</v>
      </c>
      <c r="HPD221" s="363">
        <f t="shared" si="499"/>
        <v>0</v>
      </c>
      <c r="HPE221" s="363">
        <f t="shared" si="499"/>
        <v>0</v>
      </c>
      <c r="HPF221" s="363">
        <f t="shared" si="499"/>
        <v>0</v>
      </c>
      <c r="HPG221" s="363">
        <f t="shared" si="499"/>
        <v>0</v>
      </c>
      <c r="HPH221" s="363">
        <f t="shared" si="499"/>
        <v>0</v>
      </c>
      <c r="HPI221" s="363">
        <f t="shared" si="499"/>
        <v>0</v>
      </c>
      <c r="HPJ221" s="363">
        <f t="shared" si="499"/>
        <v>0</v>
      </c>
      <c r="HPK221" s="363">
        <f t="shared" si="499"/>
        <v>0</v>
      </c>
      <c r="HPL221" s="363">
        <f t="shared" si="499"/>
        <v>0</v>
      </c>
      <c r="HPM221" s="363">
        <f t="shared" si="499"/>
        <v>0</v>
      </c>
      <c r="HPN221" s="363">
        <f t="shared" si="499"/>
        <v>0</v>
      </c>
      <c r="HPO221" s="363">
        <f t="shared" si="499"/>
        <v>0</v>
      </c>
      <c r="HPP221" s="363">
        <f t="shared" si="499"/>
        <v>0</v>
      </c>
      <c r="HPQ221" s="363">
        <f t="shared" si="499"/>
        <v>0</v>
      </c>
      <c r="HPR221" s="363">
        <f t="shared" si="499"/>
        <v>0</v>
      </c>
      <c r="HPS221" s="363">
        <f t="shared" si="499"/>
        <v>0</v>
      </c>
      <c r="HPT221" s="363">
        <f t="shared" si="499"/>
        <v>0</v>
      </c>
      <c r="HPU221" s="363">
        <f t="shared" si="499"/>
        <v>0</v>
      </c>
      <c r="HPV221" s="363">
        <f t="shared" si="499"/>
        <v>0</v>
      </c>
      <c r="HPW221" s="363">
        <f t="shared" si="499"/>
        <v>0</v>
      </c>
      <c r="HPX221" s="363">
        <f t="shared" si="499"/>
        <v>0</v>
      </c>
      <c r="HPY221" s="363">
        <f t="shared" si="499"/>
        <v>0</v>
      </c>
      <c r="HPZ221" s="363">
        <f t="shared" si="499"/>
        <v>0</v>
      </c>
      <c r="HQA221" s="363">
        <f t="shared" si="499"/>
        <v>0</v>
      </c>
      <c r="HQB221" s="363">
        <f t="shared" si="499"/>
        <v>0</v>
      </c>
      <c r="HQC221" s="363">
        <f t="shared" si="499"/>
        <v>0</v>
      </c>
      <c r="HQD221" s="363">
        <f t="shared" si="499"/>
        <v>0</v>
      </c>
      <c r="HQE221" s="363">
        <f t="shared" si="499"/>
        <v>0</v>
      </c>
      <c r="HQF221" s="363">
        <f t="shared" si="499"/>
        <v>0</v>
      </c>
      <c r="HQG221" s="363">
        <f t="shared" si="499"/>
        <v>0</v>
      </c>
      <c r="HQH221" s="363">
        <f t="shared" si="499"/>
        <v>0</v>
      </c>
      <c r="HQI221" s="363">
        <f t="shared" si="499"/>
        <v>0</v>
      </c>
      <c r="HQJ221" s="363">
        <f t="shared" si="499"/>
        <v>0</v>
      </c>
      <c r="HQK221" s="363">
        <f t="shared" si="499"/>
        <v>0</v>
      </c>
      <c r="HQL221" s="363">
        <f t="shared" si="499"/>
        <v>0</v>
      </c>
      <c r="HQM221" s="363">
        <f t="shared" si="499"/>
        <v>0</v>
      </c>
      <c r="HQN221" s="363">
        <f t="shared" si="499"/>
        <v>0</v>
      </c>
      <c r="HQO221" s="363">
        <f t="shared" si="499"/>
        <v>0</v>
      </c>
      <c r="HQP221" s="363">
        <f t="shared" si="499"/>
        <v>0</v>
      </c>
      <c r="HQQ221" s="363">
        <f t="shared" si="499"/>
        <v>0</v>
      </c>
      <c r="HQR221" s="363">
        <f t="shared" si="499"/>
        <v>0</v>
      </c>
      <c r="HQS221" s="363">
        <f t="shared" si="499"/>
        <v>0</v>
      </c>
      <c r="HQT221" s="363">
        <f t="shared" si="499"/>
        <v>0</v>
      </c>
      <c r="HQU221" s="363">
        <f t="shared" si="499"/>
        <v>0</v>
      </c>
      <c r="HQV221" s="363">
        <f t="shared" si="499"/>
        <v>0</v>
      </c>
      <c r="HQW221" s="363">
        <f t="shared" si="499"/>
        <v>0</v>
      </c>
      <c r="HQX221" s="363">
        <f t="shared" si="499"/>
        <v>0</v>
      </c>
      <c r="HQY221" s="363">
        <f t="shared" si="499"/>
        <v>0</v>
      </c>
      <c r="HQZ221" s="363">
        <f t="shared" si="499"/>
        <v>0</v>
      </c>
      <c r="HRA221" s="363">
        <f t="shared" si="499"/>
        <v>0</v>
      </c>
      <c r="HRB221" s="363">
        <f t="shared" si="499"/>
        <v>0</v>
      </c>
      <c r="HRC221" s="363">
        <f t="shared" si="499"/>
        <v>0</v>
      </c>
      <c r="HRD221" s="363">
        <f t="shared" si="499"/>
        <v>0</v>
      </c>
      <c r="HRE221" s="363">
        <f t="shared" si="499"/>
        <v>0</v>
      </c>
      <c r="HRF221" s="363">
        <f t="shared" si="499"/>
        <v>0</v>
      </c>
      <c r="HRG221" s="363">
        <f t="shared" si="499"/>
        <v>0</v>
      </c>
      <c r="HRH221" s="363">
        <f t="shared" si="499"/>
        <v>0</v>
      </c>
      <c r="HRI221" s="363">
        <f t="shared" si="499"/>
        <v>0</v>
      </c>
      <c r="HRJ221" s="363">
        <f t="shared" si="499"/>
        <v>0</v>
      </c>
      <c r="HRK221" s="363">
        <f t="shared" si="499"/>
        <v>0</v>
      </c>
      <c r="HRL221" s="363">
        <f t="shared" si="499"/>
        <v>0</v>
      </c>
      <c r="HRM221" s="363">
        <f t="shared" si="499"/>
        <v>0</v>
      </c>
      <c r="HRN221" s="363">
        <f t="shared" si="499"/>
        <v>0</v>
      </c>
      <c r="HRO221" s="363">
        <f t="shared" ref="HRO221:HTZ221" si="500">HRO48+HRO91+HRO135+HRO178</f>
        <v>0</v>
      </c>
      <c r="HRP221" s="363">
        <f t="shared" si="500"/>
        <v>0</v>
      </c>
      <c r="HRQ221" s="363">
        <f t="shared" si="500"/>
        <v>0</v>
      </c>
      <c r="HRR221" s="363">
        <f t="shared" si="500"/>
        <v>0</v>
      </c>
      <c r="HRS221" s="363">
        <f t="shared" si="500"/>
        <v>0</v>
      </c>
      <c r="HRT221" s="363">
        <f t="shared" si="500"/>
        <v>0</v>
      </c>
      <c r="HRU221" s="363">
        <f t="shared" si="500"/>
        <v>0</v>
      </c>
      <c r="HRV221" s="363">
        <f t="shared" si="500"/>
        <v>0</v>
      </c>
      <c r="HRW221" s="363">
        <f t="shared" si="500"/>
        <v>0</v>
      </c>
      <c r="HRX221" s="363">
        <f t="shared" si="500"/>
        <v>0</v>
      </c>
      <c r="HRY221" s="363">
        <f t="shared" si="500"/>
        <v>0</v>
      </c>
      <c r="HRZ221" s="363">
        <f t="shared" si="500"/>
        <v>0</v>
      </c>
      <c r="HSA221" s="363">
        <f t="shared" si="500"/>
        <v>0</v>
      </c>
      <c r="HSB221" s="363">
        <f t="shared" si="500"/>
        <v>0</v>
      </c>
      <c r="HSC221" s="363">
        <f t="shared" si="500"/>
        <v>0</v>
      </c>
      <c r="HSD221" s="363">
        <f t="shared" si="500"/>
        <v>0</v>
      </c>
      <c r="HSE221" s="363">
        <f t="shared" si="500"/>
        <v>0</v>
      </c>
      <c r="HSF221" s="363">
        <f t="shared" si="500"/>
        <v>0</v>
      </c>
      <c r="HSG221" s="363">
        <f t="shared" si="500"/>
        <v>0</v>
      </c>
      <c r="HSH221" s="363">
        <f t="shared" si="500"/>
        <v>0</v>
      </c>
      <c r="HSI221" s="363">
        <f t="shared" si="500"/>
        <v>0</v>
      </c>
      <c r="HSJ221" s="363">
        <f t="shared" si="500"/>
        <v>0</v>
      </c>
      <c r="HSK221" s="363">
        <f t="shared" si="500"/>
        <v>0</v>
      </c>
      <c r="HSL221" s="363">
        <f t="shared" si="500"/>
        <v>0</v>
      </c>
      <c r="HSM221" s="363">
        <f t="shared" si="500"/>
        <v>0</v>
      </c>
      <c r="HSN221" s="363">
        <f t="shared" si="500"/>
        <v>0</v>
      </c>
      <c r="HSO221" s="363">
        <f t="shared" si="500"/>
        <v>0</v>
      </c>
      <c r="HSP221" s="363">
        <f t="shared" si="500"/>
        <v>0</v>
      </c>
      <c r="HSQ221" s="363">
        <f t="shared" si="500"/>
        <v>0</v>
      </c>
      <c r="HSR221" s="363">
        <f t="shared" si="500"/>
        <v>0</v>
      </c>
      <c r="HSS221" s="363">
        <f t="shared" si="500"/>
        <v>0</v>
      </c>
      <c r="HST221" s="363">
        <f t="shared" si="500"/>
        <v>0</v>
      </c>
      <c r="HSU221" s="363">
        <f t="shared" si="500"/>
        <v>0</v>
      </c>
      <c r="HSV221" s="363">
        <f t="shared" si="500"/>
        <v>0</v>
      </c>
      <c r="HSW221" s="363">
        <f t="shared" si="500"/>
        <v>0</v>
      </c>
      <c r="HSX221" s="363">
        <f t="shared" si="500"/>
        <v>0</v>
      </c>
      <c r="HSY221" s="363">
        <f t="shared" si="500"/>
        <v>0</v>
      </c>
      <c r="HSZ221" s="363">
        <f t="shared" si="500"/>
        <v>0</v>
      </c>
      <c r="HTA221" s="363">
        <f t="shared" si="500"/>
        <v>0</v>
      </c>
      <c r="HTB221" s="363">
        <f t="shared" si="500"/>
        <v>0</v>
      </c>
      <c r="HTC221" s="363">
        <f t="shared" si="500"/>
        <v>0</v>
      </c>
      <c r="HTD221" s="363">
        <f t="shared" si="500"/>
        <v>0</v>
      </c>
      <c r="HTE221" s="363">
        <f t="shared" si="500"/>
        <v>0</v>
      </c>
      <c r="HTF221" s="363">
        <f t="shared" si="500"/>
        <v>0</v>
      </c>
      <c r="HTG221" s="363">
        <f t="shared" si="500"/>
        <v>0</v>
      </c>
      <c r="HTH221" s="363">
        <f t="shared" si="500"/>
        <v>0</v>
      </c>
      <c r="HTI221" s="363">
        <f t="shared" si="500"/>
        <v>0</v>
      </c>
      <c r="HTJ221" s="363">
        <f t="shared" si="500"/>
        <v>0</v>
      </c>
      <c r="HTK221" s="363">
        <f t="shared" si="500"/>
        <v>0</v>
      </c>
      <c r="HTL221" s="363">
        <f t="shared" si="500"/>
        <v>0</v>
      </c>
      <c r="HTM221" s="363">
        <f t="shared" si="500"/>
        <v>0</v>
      </c>
      <c r="HTN221" s="363">
        <f t="shared" si="500"/>
        <v>0</v>
      </c>
      <c r="HTO221" s="363">
        <f t="shared" si="500"/>
        <v>0</v>
      </c>
      <c r="HTP221" s="363">
        <f t="shared" si="500"/>
        <v>0</v>
      </c>
      <c r="HTQ221" s="363">
        <f t="shared" si="500"/>
        <v>0</v>
      </c>
      <c r="HTR221" s="363">
        <f t="shared" si="500"/>
        <v>0</v>
      </c>
      <c r="HTS221" s="363">
        <f t="shared" si="500"/>
        <v>0</v>
      </c>
      <c r="HTT221" s="363">
        <f t="shared" si="500"/>
        <v>0</v>
      </c>
      <c r="HTU221" s="363">
        <f t="shared" si="500"/>
        <v>0</v>
      </c>
      <c r="HTV221" s="363">
        <f t="shared" si="500"/>
        <v>0</v>
      </c>
      <c r="HTW221" s="363">
        <f t="shared" si="500"/>
        <v>0</v>
      </c>
      <c r="HTX221" s="363">
        <f t="shared" si="500"/>
        <v>0</v>
      </c>
      <c r="HTY221" s="363">
        <f t="shared" si="500"/>
        <v>0</v>
      </c>
      <c r="HTZ221" s="363">
        <f t="shared" si="500"/>
        <v>0</v>
      </c>
      <c r="HUA221" s="363">
        <f t="shared" ref="HUA221:HWL221" si="501">HUA48+HUA91+HUA135+HUA178</f>
        <v>0</v>
      </c>
      <c r="HUB221" s="363">
        <f t="shared" si="501"/>
        <v>0</v>
      </c>
      <c r="HUC221" s="363">
        <f t="shared" si="501"/>
        <v>0</v>
      </c>
      <c r="HUD221" s="363">
        <f t="shared" si="501"/>
        <v>0</v>
      </c>
      <c r="HUE221" s="363">
        <f t="shared" si="501"/>
        <v>0</v>
      </c>
      <c r="HUF221" s="363">
        <f t="shared" si="501"/>
        <v>0</v>
      </c>
      <c r="HUG221" s="363">
        <f t="shared" si="501"/>
        <v>0</v>
      </c>
      <c r="HUH221" s="363">
        <f t="shared" si="501"/>
        <v>0</v>
      </c>
      <c r="HUI221" s="363">
        <f t="shared" si="501"/>
        <v>0</v>
      </c>
      <c r="HUJ221" s="363">
        <f t="shared" si="501"/>
        <v>0</v>
      </c>
      <c r="HUK221" s="363">
        <f t="shared" si="501"/>
        <v>0</v>
      </c>
      <c r="HUL221" s="363">
        <f t="shared" si="501"/>
        <v>0</v>
      </c>
      <c r="HUM221" s="363">
        <f t="shared" si="501"/>
        <v>0</v>
      </c>
      <c r="HUN221" s="363">
        <f t="shared" si="501"/>
        <v>0</v>
      </c>
      <c r="HUO221" s="363">
        <f t="shared" si="501"/>
        <v>0</v>
      </c>
      <c r="HUP221" s="363">
        <f t="shared" si="501"/>
        <v>0</v>
      </c>
      <c r="HUQ221" s="363">
        <f t="shared" si="501"/>
        <v>0</v>
      </c>
      <c r="HUR221" s="363">
        <f t="shared" si="501"/>
        <v>0</v>
      </c>
      <c r="HUS221" s="363">
        <f t="shared" si="501"/>
        <v>0</v>
      </c>
      <c r="HUT221" s="363">
        <f t="shared" si="501"/>
        <v>0</v>
      </c>
      <c r="HUU221" s="363">
        <f t="shared" si="501"/>
        <v>0</v>
      </c>
      <c r="HUV221" s="363">
        <f t="shared" si="501"/>
        <v>0</v>
      </c>
      <c r="HUW221" s="363">
        <f t="shared" si="501"/>
        <v>0</v>
      </c>
      <c r="HUX221" s="363">
        <f t="shared" si="501"/>
        <v>0</v>
      </c>
      <c r="HUY221" s="363">
        <f t="shared" si="501"/>
        <v>0</v>
      </c>
      <c r="HUZ221" s="363">
        <f t="shared" si="501"/>
        <v>0</v>
      </c>
      <c r="HVA221" s="363">
        <f t="shared" si="501"/>
        <v>0</v>
      </c>
      <c r="HVB221" s="363">
        <f t="shared" si="501"/>
        <v>0</v>
      </c>
      <c r="HVC221" s="363">
        <f t="shared" si="501"/>
        <v>0</v>
      </c>
      <c r="HVD221" s="363">
        <f t="shared" si="501"/>
        <v>0</v>
      </c>
      <c r="HVE221" s="363">
        <f t="shared" si="501"/>
        <v>0</v>
      </c>
      <c r="HVF221" s="363">
        <f t="shared" si="501"/>
        <v>0</v>
      </c>
      <c r="HVG221" s="363">
        <f t="shared" si="501"/>
        <v>0</v>
      </c>
      <c r="HVH221" s="363">
        <f t="shared" si="501"/>
        <v>0</v>
      </c>
      <c r="HVI221" s="363">
        <f t="shared" si="501"/>
        <v>0</v>
      </c>
      <c r="HVJ221" s="363">
        <f t="shared" si="501"/>
        <v>0</v>
      </c>
      <c r="HVK221" s="363">
        <f t="shared" si="501"/>
        <v>0</v>
      </c>
      <c r="HVL221" s="363">
        <f t="shared" si="501"/>
        <v>0</v>
      </c>
      <c r="HVM221" s="363">
        <f t="shared" si="501"/>
        <v>0</v>
      </c>
      <c r="HVN221" s="363">
        <f t="shared" si="501"/>
        <v>0</v>
      </c>
      <c r="HVO221" s="363">
        <f t="shared" si="501"/>
        <v>0</v>
      </c>
      <c r="HVP221" s="363">
        <f t="shared" si="501"/>
        <v>0</v>
      </c>
      <c r="HVQ221" s="363">
        <f t="shared" si="501"/>
        <v>0</v>
      </c>
      <c r="HVR221" s="363">
        <f t="shared" si="501"/>
        <v>0</v>
      </c>
      <c r="HVS221" s="363">
        <f t="shared" si="501"/>
        <v>0</v>
      </c>
      <c r="HVT221" s="363">
        <f t="shared" si="501"/>
        <v>0</v>
      </c>
      <c r="HVU221" s="363">
        <f t="shared" si="501"/>
        <v>0</v>
      </c>
      <c r="HVV221" s="363">
        <f t="shared" si="501"/>
        <v>0</v>
      </c>
      <c r="HVW221" s="363">
        <f t="shared" si="501"/>
        <v>0</v>
      </c>
      <c r="HVX221" s="363">
        <f t="shared" si="501"/>
        <v>0</v>
      </c>
      <c r="HVY221" s="363">
        <f t="shared" si="501"/>
        <v>0</v>
      </c>
      <c r="HVZ221" s="363">
        <f t="shared" si="501"/>
        <v>0</v>
      </c>
      <c r="HWA221" s="363">
        <f t="shared" si="501"/>
        <v>0</v>
      </c>
      <c r="HWB221" s="363">
        <f t="shared" si="501"/>
        <v>0</v>
      </c>
      <c r="HWC221" s="363">
        <f t="shared" si="501"/>
        <v>0</v>
      </c>
      <c r="HWD221" s="363">
        <f t="shared" si="501"/>
        <v>0</v>
      </c>
      <c r="HWE221" s="363">
        <f t="shared" si="501"/>
        <v>0</v>
      </c>
      <c r="HWF221" s="363">
        <f t="shared" si="501"/>
        <v>0</v>
      </c>
      <c r="HWG221" s="363">
        <f t="shared" si="501"/>
        <v>0</v>
      </c>
      <c r="HWH221" s="363">
        <f t="shared" si="501"/>
        <v>0</v>
      </c>
      <c r="HWI221" s="363">
        <f t="shared" si="501"/>
        <v>0</v>
      </c>
      <c r="HWJ221" s="363">
        <f t="shared" si="501"/>
        <v>0</v>
      </c>
      <c r="HWK221" s="363">
        <f t="shared" si="501"/>
        <v>0</v>
      </c>
      <c r="HWL221" s="363">
        <f t="shared" si="501"/>
        <v>0</v>
      </c>
      <c r="HWM221" s="363">
        <f t="shared" ref="HWM221:HYX221" si="502">HWM48+HWM91+HWM135+HWM178</f>
        <v>0</v>
      </c>
      <c r="HWN221" s="363">
        <f t="shared" si="502"/>
        <v>0</v>
      </c>
      <c r="HWO221" s="363">
        <f t="shared" si="502"/>
        <v>0</v>
      </c>
      <c r="HWP221" s="363">
        <f t="shared" si="502"/>
        <v>0</v>
      </c>
      <c r="HWQ221" s="363">
        <f t="shared" si="502"/>
        <v>0</v>
      </c>
      <c r="HWR221" s="363">
        <f t="shared" si="502"/>
        <v>0</v>
      </c>
      <c r="HWS221" s="363">
        <f t="shared" si="502"/>
        <v>0</v>
      </c>
      <c r="HWT221" s="363">
        <f t="shared" si="502"/>
        <v>0</v>
      </c>
      <c r="HWU221" s="363">
        <f t="shared" si="502"/>
        <v>0</v>
      </c>
      <c r="HWV221" s="363">
        <f t="shared" si="502"/>
        <v>0</v>
      </c>
      <c r="HWW221" s="363">
        <f t="shared" si="502"/>
        <v>0</v>
      </c>
      <c r="HWX221" s="363">
        <f t="shared" si="502"/>
        <v>0</v>
      </c>
      <c r="HWY221" s="363">
        <f t="shared" si="502"/>
        <v>0</v>
      </c>
      <c r="HWZ221" s="363">
        <f t="shared" si="502"/>
        <v>0</v>
      </c>
      <c r="HXA221" s="363">
        <f t="shared" si="502"/>
        <v>0</v>
      </c>
      <c r="HXB221" s="363">
        <f t="shared" si="502"/>
        <v>0</v>
      </c>
      <c r="HXC221" s="363">
        <f t="shared" si="502"/>
        <v>0</v>
      </c>
      <c r="HXD221" s="363">
        <f t="shared" si="502"/>
        <v>0</v>
      </c>
      <c r="HXE221" s="363">
        <f t="shared" si="502"/>
        <v>0</v>
      </c>
      <c r="HXF221" s="363">
        <f t="shared" si="502"/>
        <v>0</v>
      </c>
      <c r="HXG221" s="363">
        <f t="shared" si="502"/>
        <v>0</v>
      </c>
      <c r="HXH221" s="363">
        <f t="shared" si="502"/>
        <v>0</v>
      </c>
      <c r="HXI221" s="363">
        <f t="shared" si="502"/>
        <v>0</v>
      </c>
      <c r="HXJ221" s="363">
        <f t="shared" si="502"/>
        <v>0</v>
      </c>
      <c r="HXK221" s="363">
        <f t="shared" si="502"/>
        <v>0</v>
      </c>
      <c r="HXL221" s="363">
        <f t="shared" si="502"/>
        <v>0</v>
      </c>
      <c r="HXM221" s="363">
        <f t="shared" si="502"/>
        <v>0</v>
      </c>
      <c r="HXN221" s="363">
        <f t="shared" si="502"/>
        <v>0</v>
      </c>
      <c r="HXO221" s="363">
        <f t="shared" si="502"/>
        <v>0</v>
      </c>
      <c r="HXP221" s="363">
        <f t="shared" si="502"/>
        <v>0</v>
      </c>
      <c r="HXQ221" s="363">
        <f t="shared" si="502"/>
        <v>0</v>
      </c>
      <c r="HXR221" s="363">
        <f t="shared" si="502"/>
        <v>0</v>
      </c>
      <c r="HXS221" s="363">
        <f t="shared" si="502"/>
        <v>0</v>
      </c>
      <c r="HXT221" s="363">
        <f t="shared" si="502"/>
        <v>0</v>
      </c>
      <c r="HXU221" s="363">
        <f t="shared" si="502"/>
        <v>0</v>
      </c>
      <c r="HXV221" s="363">
        <f t="shared" si="502"/>
        <v>0</v>
      </c>
      <c r="HXW221" s="363">
        <f t="shared" si="502"/>
        <v>0</v>
      </c>
      <c r="HXX221" s="363">
        <f t="shared" si="502"/>
        <v>0</v>
      </c>
      <c r="HXY221" s="363">
        <f t="shared" si="502"/>
        <v>0</v>
      </c>
      <c r="HXZ221" s="363">
        <f t="shared" si="502"/>
        <v>0</v>
      </c>
      <c r="HYA221" s="363">
        <f t="shared" si="502"/>
        <v>0</v>
      </c>
      <c r="HYB221" s="363">
        <f t="shared" si="502"/>
        <v>0</v>
      </c>
      <c r="HYC221" s="363">
        <f t="shared" si="502"/>
        <v>0</v>
      </c>
      <c r="HYD221" s="363">
        <f t="shared" si="502"/>
        <v>0</v>
      </c>
      <c r="HYE221" s="363">
        <f t="shared" si="502"/>
        <v>0</v>
      </c>
      <c r="HYF221" s="363">
        <f t="shared" si="502"/>
        <v>0</v>
      </c>
      <c r="HYG221" s="363">
        <f t="shared" si="502"/>
        <v>0</v>
      </c>
      <c r="HYH221" s="363">
        <f t="shared" si="502"/>
        <v>0</v>
      </c>
      <c r="HYI221" s="363">
        <f t="shared" si="502"/>
        <v>0</v>
      </c>
      <c r="HYJ221" s="363">
        <f t="shared" si="502"/>
        <v>0</v>
      </c>
      <c r="HYK221" s="363">
        <f t="shared" si="502"/>
        <v>0</v>
      </c>
      <c r="HYL221" s="363">
        <f t="shared" si="502"/>
        <v>0</v>
      </c>
      <c r="HYM221" s="363">
        <f t="shared" si="502"/>
        <v>0</v>
      </c>
      <c r="HYN221" s="363">
        <f t="shared" si="502"/>
        <v>0</v>
      </c>
      <c r="HYO221" s="363">
        <f t="shared" si="502"/>
        <v>0</v>
      </c>
      <c r="HYP221" s="363">
        <f t="shared" si="502"/>
        <v>0</v>
      </c>
      <c r="HYQ221" s="363">
        <f t="shared" si="502"/>
        <v>0</v>
      </c>
      <c r="HYR221" s="363">
        <f t="shared" si="502"/>
        <v>0</v>
      </c>
      <c r="HYS221" s="363">
        <f t="shared" si="502"/>
        <v>0</v>
      </c>
      <c r="HYT221" s="363">
        <f t="shared" si="502"/>
        <v>0</v>
      </c>
      <c r="HYU221" s="363">
        <f t="shared" si="502"/>
        <v>0</v>
      </c>
      <c r="HYV221" s="363">
        <f t="shared" si="502"/>
        <v>0</v>
      </c>
      <c r="HYW221" s="363">
        <f t="shared" si="502"/>
        <v>0</v>
      </c>
      <c r="HYX221" s="363">
        <f t="shared" si="502"/>
        <v>0</v>
      </c>
      <c r="HYY221" s="363">
        <f t="shared" ref="HYY221:IBJ221" si="503">HYY48+HYY91+HYY135+HYY178</f>
        <v>0</v>
      </c>
      <c r="HYZ221" s="363">
        <f t="shared" si="503"/>
        <v>0</v>
      </c>
      <c r="HZA221" s="363">
        <f t="shared" si="503"/>
        <v>0</v>
      </c>
      <c r="HZB221" s="363">
        <f t="shared" si="503"/>
        <v>0</v>
      </c>
      <c r="HZC221" s="363">
        <f t="shared" si="503"/>
        <v>0</v>
      </c>
      <c r="HZD221" s="363">
        <f t="shared" si="503"/>
        <v>0</v>
      </c>
      <c r="HZE221" s="363">
        <f t="shared" si="503"/>
        <v>0</v>
      </c>
      <c r="HZF221" s="363">
        <f t="shared" si="503"/>
        <v>0</v>
      </c>
      <c r="HZG221" s="363">
        <f t="shared" si="503"/>
        <v>0</v>
      </c>
      <c r="HZH221" s="363">
        <f t="shared" si="503"/>
        <v>0</v>
      </c>
      <c r="HZI221" s="363">
        <f t="shared" si="503"/>
        <v>0</v>
      </c>
      <c r="HZJ221" s="363">
        <f t="shared" si="503"/>
        <v>0</v>
      </c>
      <c r="HZK221" s="363">
        <f t="shared" si="503"/>
        <v>0</v>
      </c>
      <c r="HZL221" s="363">
        <f t="shared" si="503"/>
        <v>0</v>
      </c>
      <c r="HZM221" s="363">
        <f t="shared" si="503"/>
        <v>0</v>
      </c>
      <c r="HZN221" s="363">
        <f t="shared" si="503"/>
        <v>0</v>
      </c>
      <c r="HZO221" s="363">
        <f t="shared" si="503"/>
        <v>0</v>
      </c>
      <c r="HZP221" s="363">
        <f t="shared" si="503"/>
        <v>0</v>
      </c>
      <c r="HZQ221" s="363">
        <f t="shared" si="503"/>
        <v>0</v>
      </c>
      <c r="HZR221" s="363">
        <f t="shared" si="503"/>
        <v>0</v>
      </c>
      <c r="HZS221" s="363">
        <f t="shared" si="503"/>
        <v>0</v>
      </c>
      <c r="HZT221" s="363">
        <f t="shared" si="503"/>
        <v>0</v>
      </c>
      <c r="HZU221" s="363">
        <f t="shared" si="503"/>
        <v>0</v>
      </c>
      <c r="HZV221" s="363">
        <f t="shared" si="503"/>
        <v>0</v>
      </c>
      <c r="HZW221" s="363">
        <f t="shared" si="503"/>
        <v>0</v>
      </c>
      <c r="HZX221" s="363">
        <f t="shared" si="503"/>
        <v>0</v>
      </c>
      <c r="HZY221" s="363">
        <f t="shared" si="503"/>
        <v>0</v>
      </c>
      <c r="HZZ221" s="363">
        <f t="shared" si="503"/>
        <v>0</v>
      </c>
      <c r="IAA221" s="363">
        <f t="shared" si="503"/>
        <v>0</v>
      </c>
      <c r="IAB221" s="363">
        <f t="shared" si="503"/>
        <v>0</v>
      </c>
      <c r="IAC221" s="363">
        <f t="shared" si="503"/>
        <v>0</v>
      </c>
      <c r="IAD221" s="363">
        <f t="shared" si="503"/>
        <v>0</v>
      </c>
      <c r="IAE221" s="363">
        <f t="shared" si="503"/>
        <v>0</v>
      </c>
      <c r="IAF221" s="363">
        <f t="shared" si="503"/>
        <v>0</v>
      </c>
      <c r="IAG221" s="363">
        <f t="shared" si="503"/>
        <v>0</v>
      </c>
      <c r="IAH221" s="363">
        <f t="shared" si="503"/>
        <v>0</v>
      </c>
      <c r="IAI221" s="363">
        <f t="shared" si="503"/>
        <v>0</v>
      </c>
      <c r="IAJ221" s="363">
        <f t="shared" si="503"/>
        <v>0</v>
      </c>
      <c r="IAK221" s="363">
        <f t="shared" si="503"/>
        <v>0</v>
      </c>
      <c r="IAL221" s="363">
        <f t="shared" si="503"/>
        <v>0</v>
      </c>
      <c r="IAM221" s="363">
        <f t="shared" si="503"/>
        <v>0</v>
      </c>
      <c r="IAN221" s="363">
        <f t="shared" si="503"/>
        <v>0</v>
      </c>
      <c r="IAO221" s="363">
        <f t="shared" si="503"/>
        <v>0</v>
      </c>
      <c r="IAP221" s="363">
        <f t="shared" si="503"/>
        <v>0</v>
      </c>
      <c r="IAQ221" s="363">
        <f t="shared" si="503"/>
        <v>0</v>
      </c>
      <c r="IAR221" s="363">
        <f t="shared" si="503"/>
        <v>0</v>
      </c>
      <c r="IAS221" s="363">
        <f t="shared" si="503"/>
        <v>0</v>
      </c>
      <c r="IAT221" s="363">
        <f t="shared" si="503"/>
        <v>0</v>
      </c>
      <c r="IAU221" s="363">
        <f t="shared" si="503"/>
        <v>0</v>
      </c>
      <c r="IAV221" s="363">
        <f t="shared" si="503"/>
        <v>0</v>
      </c>
      <c r="IAW221" s="363">
        <f t="shared" si="503"/>
        <v>0</v>
      </c>
      <c r="IAX221" s="363">
        <f t="shared" si="503"/>
        <v>0</v>
      </c>
      <c r="IAY221" s="363">
        <f t="shared" si="503"/>
        <v>0</v>
      </c>
      <c r="IAZ221" s="363">
        <f t="shared" si="503"/>
        <v>0</v>
      </c>
      <c r="IBA221" s="363">
        <f t="shared" si="503"/>
        <v>0</v>
      </c>
      <c r="IBB221" s="363">
        <f t="shared" si="503"/>
        <v>0</v>
      </c>
      <c r="IBC221" s="363">
        <f t="shared" si="503"/>
        <v>0</v>
      </c>
      <c r="IBD221" s="363">
        <f t="shared" si="503"/>
        <v>0</v>
      </c>
      <c r="IBE221" s="363">
        <f t="shared" si="503"/>
        <v>0</v>
      </c>
      <c r="IBF221" s="363">
        <f t="shared" si="503"/>
        <v>0</v>
      </c>
      <c r="IBG221" s="363">
        <f t="shared" si="503"/>
        <v>0</v>
      </c>
      <c r="IBH221" s="363">
        <f t="shared" si="503"/>
        <v>0</v>
      </c>
      <c r="IBI221" s="363">
        <f t="shared" si="503"/>
        <v>0</v>
      </c>
      <c r="IBJ221" s="363">
        <f t="shared" si="503"/>
        <v>0</v>
      </c>
      <c r="IBK221" s="363">
        <f t="shared" ref="IBK221:IDV221" si="504">IBK48+IBK91+IBK135+IBK178</f>
        <v>0</v>
      </c>
      <c r="IBL221" s="363">
        <f t="shared" si="504"/>
        <v>0</v>
      </c>
      <c r="IBM221" s="363">
        <f t="shared" si="504"/>
        <v>0</v>
      </c>
      <c r="IBN221" s="363">
        <f t="shared" si="504"/>
        <v>0</v>
      </c>
      <c r="IBO221" s="363">
        <f t="shared" si="504"/>
        <v>0</v>
      </c>
      <c r="IBP221" s="363">
        <f t="shared" si="504"/>
        <v>0</v>
      </c>
      <c r="IBQ221" s="363">
        <f t="shared" si="504"/>
        <v>0</v>
      </c>
      <c r="IBR221" s="363">
        <f t="shared" si="504"/>
        <v>0</v>
      </c>
      <c r="IBS221" s="363">
        <f t="shared" si="504"/>
        <v>0</v>
      </c>
      <c r="IBT221" s="363">
        <f t="shared" si="504"/>
        <v>0</v>
      </c>
      <c r="IBU221" s="363">
        <f t="shared" si="504"/>
        <v>0</v>
      </c>
      <c r="IBV221" s="363">
        <f t="shared" si="504"/>
        <v>0</v>
      </c>
      <c r="IBW221" s="363">
        <f t="shared" si="504"/>
        <v>0</v>
      </c>
      <c r="IBX221" s="363">
        <f t="shared" si="504"/>
        <v>0</v>
      </c>
      <c r="IBY221" s="363">
        <f t="shared" si="504"/>
        <v>0</v>
      </c>
      <c r="IBZ221" s="363">
        <f t="shared" si="504"/>
        <v>0</v>
      </c>
      <c r="ICA221" s="363">
        <f t="shared" si="504"/>
        <v>0</v>
      </c>
      <c r="ICB221" s="363">
        <f t="shared" si="504"/>
        <v>0</v>
      </c>
      <c r="ICC221" s="363">
        <f t="shared" si="504"/>
        <v>0</v>
      </c>
      <c r="ICD221" s="363">
        <f t="shared" si="504"/>
        <v>0</v>
      </c>
      <c r="ICE221" s="363">
        <f t="shared" si="504"/>
        <v>0</v>
      </c>
      <c r="ICF221" s="363">
        <f t="shared" si="504"/>
        <v>0</v>
      </c>
      <c r="ICG221" s="363">
        <f t="shared" si="504"/>
        <v>0</v>
      </c>
      <c r="ICH221" s="363">
        <f t="shared" si="504"/>
        <v>0</v>
      </c>
      <c r="ICI221" s="363">
        <f t="shared" si="504"/>
        <v>0</v>
      </c>
      <c r="ICJ221" s="363">
        <f t="shared" si="504"/>
        <v>0</v>
      </c>
      <c r="ICK221" s="363">
        <f t="shared" si="504"/>
        <v>0</v>
      </c>
      <c r="ICL221" s="363">
        <f t="shared" si="504"/>
        <v>0</v>
      </c>
      <c r="ICM221" s="363">
        <f t="shared" si="504"/>
        <v>0</v>
      </c>
      <c r="ICN221" s="363">
        <f t="shared" si="504"/>
        <v>0</v>
      </c>
      <c r="ICO221" s="363">
        <f t="shared" si="504"/>
        <v>0</v>
      </c>
      <c r="ICP221" s="363">
        <f t="shared" si="504"/>
        <v>0</v>
      </c>
      <c r="ICQ221" s="363">
        <f t="shared" si="504"/>
        <v>0</v>
      </c>
      <c r="ICR221" s="363">
        <f t="shared" si="504"/>
        <v>0</v>
      </c>
      <c r="ICS221" s="363">
        <f t="shared" si="504"/>
        <v>0</v>
      </c>
      <c r="ICT221" s="363">
        <f t="shared" si="504"/>
        <v>0</v>
      </c>
      <c r="ICU221" s="363">
        <f t="shared" si="504"/>
        <v>0</v>
      </c>
      <c r="ICV221" s="363">
        <f t="shared" si="504"/>
        <v>0</v>
      </c>
      <c r="ICW221" s="363">
        <f t="shared" si="504"/>
        <v>0</v>
      </c>
      <c r="ICX221" s="363">
        <f t="shared" si="504"/>
        <v>0</v>
      </c>
      <c r="ICY221" s="363">
        <f t="shared" si="504"/>
        <v>0</v>
      </c>
      <c r="ICZ221" s="363">
        <f t="shared" si="504"/>
        <v>0</v>
      </c>
      <c r="IDA221" s="363">
        <f t="shared" si="504"/>
        <v>0</v>
      </c>
      <c r="IDB221" s="363">
        <f t="shared" si="504"/>
        <v>0</v>
      </c>
      <c r="IDC221" s="363">
        <f t="shared" si="504"/>
        <v>0</v>
      </c>
      <c r="IDD221" s="363">
        <f t="shared" si="504"/>
        <v>0</v>
      </c>
      <c r="IDE221" s="363">
        <f t="shared" si="504"/>
        <v>0</v>
      </c>
      <c r="IDF221" s="363">
        <f t="shared" si="504"/>
        <v>0</v>
      </c>
      <c r="IDG221" s="363">
        <f t="shared" si="504"/>
        <v>0</v>
      </c>
      <c r="IDH221" s="363">
        <f t="shared" si="504"/>
        <v>0</v>
      </c>
      <c r="IDI221" s="363">
        <f t="shared" si="504"/>
        <v>0</v>
      </c>
      <c r="IDJ221" s="363">
        <f t="shared" si="504"/>
        <v>0</v>
      </c>
      <c r="IDK221" s="363">
        <f t="shared" si="504"/>
        <v>0</v>
      </c>
      <c r="IDL221" s="363">
        <f t="shared" si="504"/>
        <v>0</v>
      </c>
      <c r="IDM221" s="363">
        <f t="shared" si="504"/>
        <v>0</v>
      </c>
      <c r="IDN221" s="363">
        <f t="shared" si="504"/>
        <v>0</v>
      </c>
      <c r="IDO221" s="363">
        <f t="shared" si="504"/>
        <v>0</v>
      </c>
      <c r="IDP221" s="363">
        <f t="shared" si="504"/>
        <v>0</v>
      </c>
      <c r="IDQ221" s="363">
        <f t="shared" si="504"/>
        <v>0</v>
      </c>
      <c r="IDR221" s="363">
        <f t="shared" si="504"/>
        <v>0</v>
      </c>
      <c r="IDS221" s="363">
        <f t="shared" si="504"/>
        <v>0</v>
      </c>
      <c r="IDT221" s="363">
        <f t="shared" si="504"/>
        <v>0</v>
      </c>
      <c r="IDU221" s="363">
        <f t="shared" si="504"/>
        <v>0</v>
      </c>
      <c r="IDV221" s="363">
        <f t="shared" si="504"/>
        <v>0</v>
      </c>
      <c r="IDW221" s="363">
        <f t="shared" ref="IDW221:IGH221" si="505">IDW48+IDW91+IDW135+IDW178</f>
        <v>0</v>
      </c>
      <c r="IDX221" s="363">
        <f t="shared" si="505"/>
        <v>0</v>
      </c>
      <c r="IDY221" s="363">
        <f t="shared" si="505"/>
        <v>0</v>
      </c>
      <c r="IDZ221" s="363">
        <f t="shared" si="505"/>
        <v>0</v>
      </c>
      <c r="IEA221" s="363">
        <f t="shared" si="505"/>
        <v>0</v>
      </c>
      <c r="IEB221" s="363">
        <f t="shared" si="505"/>
        <v>0</v>
      </c>
      <c r="IEC221" s="363">
        <f t="shared" si="505"/>
        <v>0</v>
      </c>
      <c r="IED221" s="363">
        <f t="shared" si="505"/>
        <v>0</v>
      </c>
      <c r="IEE221" s="363">
        <f t="shared" si="505"/>
        <v>0</v>
      </c>
      <c r="IEF221" s="363">
        <f t="shared" si="505"/>
        <v>0</v>
      </c>
      <c r="IEG221" s="363">
        <f t="shared" si="505"/>
        <v>0</v>
      </c>
      <c r="IEH221" s="363">
        <f t="shared" si="505"/>
        <v>0</v>
      </c>
      <c r="IEI221" s="363">
        <f t="shared" si="505"/>
        <v>0</v>
      </c>
      <c r="IEJ221" s="363">
        <f t="shared" si="505"/>
        <v>0</v>
      </c>
      <c r="IEK221" s="363">
        <f t="shared" si="505"/>
        <v>0</v>
      </c>
      <c r="IEL221" s="363">
        <f t="shared" si="505"/>
        <v>0</v>
      </c>
      <c r="IEM221" s="363">
        <f t="shared" si="505"/>
        <v>0</v>
      </c>
      <c r="IEN221" s="363">
        <f t="shared" si="505"/>
        <v>0</v>
      </c>
      <c r="IEO221" s="363">
        <f t="shared" si="505"/>
        <v>0</v>
      </c>
      <c r="IEP221" s="363">
        <f t="shared" si="505"/>
        <v>0</v>
      </c>
      <c r="IEQ221" s="363">
        <f t="shared" si="505"/>
        <v>0</v>
      </c>
      <c r="IER221" s="363">
        <f t="shared" si="505"/>
        <v>0</v>
      </c>
      <c r="IES221" s="363">
        <f t="shared" si="505"/>
        <v>0</v>
      </c>
      <c r="IET221" s="363">
        <f t="shared" si="505"/>
        <v>0</v>
      </c>
      <c r="IEU221" s="363">
        <f t="shared" si="505"/>
        <v>0</v>
      </c>
      <c r="IEV221" s="363">
        <f t="shared" si="505"/>
        <v>0</v>
      </c>
      <c r="IEW221" s="363">
        <f t="shared" si="505"/>
        <v>0</v>
      </c>
      <c r="IEX221" s="363">
        <f t="shared" si="505"/>
        <v>0</v>
      </c>
      <c r="IEY221" s="363">
        <f t="shared" si="505"/>
        <v>0</v>
      </c>
      <c r="IEZ221" s="363">
        <f t="shared" si="505"/>
        <v>0</v>
      </c>
      <c r="IFA221" s="363">
        <f t="shared" si="505"/>
        <v>0</v>
      </c>
      <c r="IFB221" s="363">
        <f t="shared" si="505"/>
        <v>0</v>
      </c>
      <c r="IFC221" s="363">
        <f t="shared" si="505"/>
        <v>0</v>
      </c>
      <c r="IFD221" s="363">
        <f t="shared" si="505"/>
        <v>0</v>
      </c>
      <c r="IFE221" s="363">
        <f t="shared" si="505"/>
        <v>0</v>
      </c>
      <c r="IFF221" s="363">
        <f t="shared" si="505"/>
        <v>0</v>
      </c>
      <c r="IFG221" s="363">
        <f t="shared" si="505"/>
        <v>0</v>
      </c>
      <c r="IFH221" s="363">
        <f t="shared" si="505"/>
        <v>0</v>
      </c>
      <c r="IFI221" s="363">
        <f t="shared" si="505"/>
        <v>0</v>
      </c>
      <c r="IFJ221" s="363">
        <f t="shared" si="505"/>
        <v>0</v>
      </c>
      <c r="IFK221" s="363">
        <f t="shared" si="505"/>
        <v>0</v>
      </c>
      <c r="IFL221" s="363">
        <f t="shared" si="505"/>
        <v>0</v>
      </c>
      <c r="IFM221" s="363">
        <f t="shared" si="505"/>
        <v>0</v>
      </c>
      <c r="IFN221" s="363">
        <f t="shared" si="505"/>
        <v>0</v>
      </c>
      <c r="IFO221" s="363">
        <f t="shared" si="505"/>
        <v>0</v>
      </c>
      <c r="IFP221" s="363">
        <f t="shared" si="505"/>
        <v>0</v>
      </c>
      <c r="IFQ221" s="363">
        <f t="shared" si="505"/>
        <v>0</v>
      </c>
      <c r="IFR221" s="363">
        <f t="shared" si="505"/>
        <v>0</v>
      </c>
      <c r="IFS221" s="363">
        <f t="shared" si="505"/>
        <v>0</v>
      </c>
      <c r="IFT221" s="363">
        <f t="shared" si="505"/>
        <v>0</v>
      </c>
      <c r="IFU221" s="363">
        <f t="shared" si="505"/>
        <v>0</v>
      </c>
      <c r="IFV221" s="363">
        <f t="shared" si="505"/>
        <v>0</v>
      </c>
      <c r="IFW221" s="363">
        <f t="shared" si="505"/>
        <v>0</v>
      </c>
      <c r="IFX221" s="363">
        <f t="shared" si="505"/>
        <v>0</v>
      </c>
      <c r="IFY221" s="363">
        <f t="shared" si="505"/>
        <v>0</v>
      </c>
      <c r="IFZ221" s="363">
        <f t="shared" si="505"/>
        <v>0</v>
      </c>
      <c r="IGA221" s="363">
        <f t="shared" si="505"/>
        <v>0</v>
      </c>
      <c r="IGB221" s="363">
        <f t="shared" si="505"/>
        <v>0</v>
      </c>
      <c r="IGC221" s="363">
        <f t="shared" si="505"/>
        <v>0</v>
      </c>
      <c r="IGD221" s="363">
        <f t="shared" si="505"/>
        <v>0</v>
      </c>
      <c r="IGE221" s="363">
        <f t="shared" si="505"/>
        <v>0</v>
      </c>
      <c r="IGF221" s="363">
        <f t="shared" si="505"/>
        <v>0</v>
      </c>
      <c r="IGG221" s="363">
        <f t="shared" si="505"/>
        <v>0</v>
      </c>
      <c r="IGH221" s="363">
        <f t="shared" si="505"/>
        <v>0</v>
      </c>
      <c r="IGI221" s="363">
        <f t="shared" ref="IGI221:IIT221" si="506">IGI48+IGI91+IGI135+IGI178</f>
        <v>0</v>
      </c>
      <c r="IGJ221" s="363">
        <f t="shared" si="506"/>
        <v>0</v>
      </c>
      <c r="IGK221" s="363">
        <f t="shared" si="506"/>
        <v>0</v>
      </c>
      <c r="IGL221" s="363">
        <f t="shared" si="506"/>
        <v>0</v>
      </c>
      <c r="IGM221" s="363">
        <f t="shared" si="506"/>
        <v>0</v>
      </c>
      <c r="IGN221" s="363">
        <f t="shared" si="506"/>
        <v>0</v>
      </c>
      <c r="IGO221" s="363">
        <f t="shared" si="506"/>
        <v>0</v>
      </c>
      <c r="IGP221" s="363">
        <f t="shared" si="506"/>
        <v>0</v>
      </c>
      <c r="IGQ221" s="363">
        <f t="shared" si="506"/>
        <v>0</v>
      </c>
      <c r="IGR221" s="363">
        <f t="shared" si="506"/>
        <v>0</v>
      </c>
      <c r="IGS221" s="363">
        <f t="shared" si="506"/>
        <v>0</v>
      </c>
      <c r="IGT221" s="363">
        <f t="shared" si="506"/>
        <v>0</v>
      </c>
      <c r="IGU221" s="363">
        <f t="shared" si="506"/>
        <v>0</v>
      </c>
      <c r="IGV221" s="363">
        <f t="shared" si="506"/>
        <v>0</v>
      </c>
      <c r="IGW221" s="363">
        <f t="shared" si="506"/>
        <v>0</v>
      </c>
      <c r="IGX221" s="363">
        <f t="shared" si="506"/>
        <v>0</v>
      </c>
      <c r="IGY221" s="363">
        <f t="shared" si="506"/>
        <v>0</v>
      </c>
      <c r="IGZ221" s="363">
        <f t="shared" si="506"/>
        <v>0</v>
      </c>
      <c r="IHA221" s="363">
        <f t="shared" si="506"/>
        <v>0</v>
      </c>
      <c r="IHB221" s="363">
        <f t="shared" si="506"/>
        <v>0</v>
      </c>
      <c r="IHC221" s="363">
        <f t="shared" si="506"/>
        <v>0</v>
      </c>
      <c r="IHD221" s="363">
        <f t="shared" si="506"/>
        <v>0</v>
      </c>
      <c r="IHE221" s="363">
        <f t="shared" si="506"/>
        <v>0</v>
      </c>
      <c r="IHF221" s="363">
        <f t="shared" si="506"/>
        <v>0</v>
      </c>
      <c r="IHG221" s="363">
        <f t="shared" si="506"/>
        <v>0</v>
      </c>
      <c r="IHH221" s="363">
        <f t="shared" si="506"/>
        <v>0</v>
      </c>
      <c r="IHI221" s="363">
        <f t="shared" si="506"/>
        <v>0</v>
      </c>
      <c r="IHJ221" s="363">
        <f t="shared" si="506"/>
        <v>0</v>
      </c>
      <c r="IHK221" s="363">
        <f t="shared" si="506"/>
        <v>0</v>
      </c>
      <c r="IHL221" s="363">
        <f t="shared" si="506"/>
        <v>0</v>
      </c>
      <c r="IHM221" s="363">
        <f t="shared" si="506"/>
        <v>0</v>
      </c>
      <c r="IHN221" s="363">
        <f t="shared" si="506"/>
        <v>0</v>
      </c>
      <c r="IHO221" s="363">
        <f t="shared" si="506"/>
        <v>0</v>
      </c>
      <c r="IHP221" s="363">
        <f t="shared" si="506"/>
        <v>0</v>
      </c>
      <c r="IHQ221" s="363">
        <f t="shared" si="506"/>
        <v>0</v>
      </c>
      <c r="IHR221" s="363">
        <f t="shared" si="506"/>
        <v>0</v>
      </c>
      <c r="IHS221" s="363">
        <f t="shared" si="506"/>
        <v>0</v>
      </c>
      <c r="IHT221" s="363">
        <f t="shared" si="506"/>
        <v>0</v>
      </c>
      <c r="IHU221" s="363">
        <f t="shared" si="506"/>
        <v>0</v>
      </c>
      <c r="IHV221" s="363">
        <f t="shared" si="506"/>
        <v>0</v>
      </c>
      <c r="IHW221" s="363">
        <f t="shared" si="506"/>
        <v>0</v>
      </c>
      <c r="IHX221" s="363">
        <f t="shared" si="506"/>
        <v>0</v>
      </c>
      <c r="IHY221" s="363">
        <f t="shared" si="506"/>
        <v>0</v>
      </c>
      <c r="IHZ221" s="363">
        <f t="shared" si="506"/>
        <v>0</v>
      </c>
      <c r="IIA221" s="363">
        <f t="shared" si="506"/>
        <v>0</v>
      </c>
      <c r="IIB221" s="363">
        <f t="shared" si="506"/>
        <v>0</v>
      </c>
      <c r="IIC221" s="363">
        <f t="shared" si="506"/>
        <v>0</v>
      </c>
      <c r="IID221" s="363">
        <f t="shared" si="506"/>
        <v>0</v>
      </c>
      <c r="IIE221" s="363">
        <f t="shared" si="506"/>
        <v>0</v>
      </c>
      <c r="IIF221" s="363">
        <f t="shared" si="506"/>
        <v>0</v>
      </c>
      <c r="IIG221" s="363">
        <f t="shared" si="506"/>
        <v>0</v>
      </c>
      <c r="IIH221" s="363">
        <f t="shared" si="506"/>
        <v>0</v>
      </c>
      <c r="III221" s="363">
        <f t="shared" si="506"/>
        <v>0</v>
      </c>
      <c r="IIJ221" s="363">
        <f t="shared" si="506"/>
        <v>0</v>
      </c>
      <c r="IIK221" s="363">
        <f t="shared" si="506"/>
        <v>0</v>
      </c>
      <c r="IIL221" s="363">
        <f t="shared" si="506"/>
        <v>0</v>
      </c>
      <c r="IIM221" s="363">
        <f t="shared" si="506"/>
        <v>0</v>
      </c>
      <c r="IIN221" s="363">
        <f t="shared" si="506"/>
        <v>0</v>
      </c>
      <c r="IIO221" s="363">
        <f t="shared" si="506"/>
        <v>0</v>
      </c>
      <c r="IIP221" s="363">
        <f t="shared" si="506"/>
        <v>0</v>
      </c>
      <c r="IIQ221" s="363">
        <f t="shared" si="506"/>
        <v>0</v>
      </c>
      <c r="IIR221" s="363">
        <f t="shared" si="506"/>
        <v>0</v>
      </c>
      <c r="IIS221" s="363">
        <f t="shared" si="506"/>
        <v>0</v>
      </c>
      <c r="IIT221" s="363">
        <f t="shared" si="506"/>
        <v>0</v>
      </c>
      <c r="IIU221" s="363">
        <f t="shared" ref="IIU221:ILF221" si="507">IIU48+IIU91+IIU135+IIU178</f>
        <v>0</v>
      </c>
      <c r="IIV221" s="363">
        <f t="shared" si="507"/>
        <v>0</v>
      </c>
      <c r="IIW221" s="363">
        <f t="shared" si="507"/>
        <v>0</v>
      </c>
      <c r="IIX221" s="363">
        <f t="shared" si="507"/>
        <v>0</v>
      </c>
      <c r="IIY221" s="363">
        <f t="shared" si="507"/>
        <v>0</v>
      </c>
      <c r="IIZ221" s="363">
        <f t="shared" si="507"/>
        <v>0</v>
      </c>
      <c r="IJA221" s="363">
        <f t="shared" si="507"/>
        <v>0</v>
      </c>
      <c r="IJB221" s="363">
        <f t="shared" si="507"/>
        <v>0</v>
      </c>
      <c r="IJC221" s="363">
        <f t="shared" si="507"/>
        <v>0</v>
      </c>
      <c r="IJD221" s="363">
        <f t="shared" si="507"/>
        <v>0</v>
      </c>
      <c r="IJE221" s="363">
        <f t="shared" si="507"/>
        <v>0</v>
      </c>
      <c r="IJF221" s="363">
        <f t="shared" si="507"/>
        <v>0</v>
      </c>
      <c r="IJG221" s="363">
        <f t="shared" si="507"/>
        <v>0</v>
      </c>
      <c r="IJH221" s="363">
        <f t="shared" si="507"/>
        <v>0</v>
      </c>
      <c r="IJI221" s="363">
        <f t="shared" si="507"/>
        <v>0</v>
      </c>
      <c r="IJJ221" s="363">
        <f t="shared" si="507"/>
        <v>0</v>
      </c>
      <c r="IJK221" s="363">
        <f t="shared" si="507"/>
        <v>0</v>
      </c>
      <c r="IJL221" s="363">
        <f t="shared" si="507"/>
        <v>0</v>
      </c>
      <c r="IJM221" s="363">
        <f t="shared" si="507"/>
        <v>0</v>
      </c>
      <c r="IJN221" s="363">
        <f t="shared" si="507"/>
        <v>0</v>
      </c>
      <c r="IJO221" s="363">
        <f t="shared" si="507"/>
        <v>0</v>
      </c>
      <c r="IJP221" s="363">
        <f t="shared" si="507"/>
        <v>0</v>
      </c>
      <c r="IJQ221" s="363">
        <f t="shared" si="507"/>
        <v>0</v>
      </c>
      <c r="IJR221" s="363">
        <f t="shared" si="507"/>
        <v>0</v>
      </c>
      <c r="IJS221" s="363">
        <f t="shared" si="507"/>
        <v>0</v>
      </c>
      <c r="IJT221" s="363">
        <f t="shared" si="507"/>
        <v>0</v>
      </c>
      <c r="IJU221" s="363">
        <f t="shared" si="507"/>
        <v>0</v>
      </c>
      <c r="IJV221" s="363">
        <f t="shared" si="507"/>
        <v>0</v>
      </c>
      <c r="IJW221" s="363">
        <f t="shared" si="507"/>
        <v>0</v>
      </c>
      <c r="IJX221" s="363">
        <f t="shared" si="507"/>
        <v>0</v>
      </c>
      <c r="IJY221" s="363">
        <f t="shared" si="507"/>
        <v>0</v>
      </c>
      <c r="IJZ221" s="363">
        <f t="shared" si="507"/>
        <v>0</v>
      </c>
      <c r="IKA221" s="363">
        <f t="shared" si="507"/>
        <v>0</v>
      </c>
      <c r="IKB221" s="363">
        <f t="shared" si="507"/>
        <v>0</v>
      </c>
      <c r="IKC221" s="363">
        <f t="shared" si="507"/>
        <v>0</v>
      </c>
      <c r="IKD221" s="363">
        <f t="shared" si="507"/>
        <v>0</v>
      </c>
      <c r="IKE221" s="363">
        <f t="shared" si="507"/>
        <v>0</v>
      </c>
      <c r="IKF221" s="363">
        <f t="shared" si="507"/>
        <v>0</v>
      </c>
      <c r="IKG221" s="363">
        <f t="shared" si="507"/>
        <v>0</v>
      </c>
      <c r="IKH221" s="363">
        <f t="shared" si="507"/>
        <v>0</v>
      </c>
      <c r="IKI221" s="363">
        <f t="shared" si="507"/>
        <v>0</v>
      </c>
      <c r="IKJ221" s="363">
        <f t="shared" si="507"/>
        <v>0</v>
      </c>
      <c r="IKK221" s="363">
        <f t="shared" si="507"/>
        <v>0</v>
      </c>
      <c r="IKL221" s="363">
        <f t="shared" si="507"/>
        <v>0</v>
      </c>
      <c r="IKM221" s="363">
        <f t="shared" si="507"/>
        <v>0</v>
      </c>
      <c r="IKN221" s="363">
        <f t="shared" si="507"/>
        <v>0</v>
      </c>
      <c r="IKO221" s="363">
        <f t="shared" si="507"/>
        <v>0</v>
      </c>
      <c r="IKP221" s="363">
        <f t="shared" si="507"/>
        <v>0</v>
      </c>
      <c r="IKQ221" s="363">
        <f t="shared" si="507"/>
        <v>0</v>
      </c>
      <c r="IKR221" s="363">
        <f t="shared" si="507"/>
        <v>0</v>
      </c>
      <c r="IKS221" s="363">
        <f t="shared" si="507"/>
        <v>0</v>
      </c>
      <c r="IKT221" s="363">
        <f t="shared" si="507"/>
        <v>0</v>
      </c>
      <c r="IKU221" s="363">
        <f t="shared" si="507"/>
        <v>0</v>
      </c>
      <c r="IKV221" s="363">
        <f t="shared" si="507"/>
        <v>0</v>
      </c>
      <c r="IKW221" s="363">
        <f t="shared" si="507"/>
        <v>0</v>
      </c>
      <c r="IKX221" s="363">
        <f t="shared" si="507"/>
        <v>0</v>
      </c>
      <c r="IKY221" s="363">
        <f t="shared" si="507"/>
        <v>0</v>
      </c>
      <c r="IKZ221" s="363">
        <f t="shared" si="507"/>
        <v>0</v>
      </c>
      <c r="ILA221" s="363">
        <f t="shared" si="507"/>
        <v>0</v>
      </c>
      <c r="ILB221" s="363">
        <f t="shared" si="507"/>
        <v>0</v>
      </c>
      <c r="ILC221" s="363">
        <f t="shared" si="507"/>
        <v>0</v>
      </c>
      <c r="ILD221" s="363">
        <f t="shared" si="507"/>
        <v>0</v>
      </c>
      <c r="ILE221" s="363">
        <f t="shared" si="507"/>
        <v>0</v>
      </c>
      <c r="ILF221" s="363">
        <f t="shared" si="507"/>
        <v>0</v>
      </c>
      <c r="ILG221" s="363">
        <f t="shared" ref="ILG221:INR221" si="508">ILG48+ILG91+ILG135+ILG178</f>
        <v>0</v>
      </c>
      <c r="ILH221" s="363">
        <f t="shared" si="508"/>
        <v>0</v>
      </c>
      <c r="ILI221" s="363">
        <f t="shared" si="508"/>
        <v>0</v>
      </c>
      <c r="ILJ221" s="363">
        <f t="shared" si="508"/>
        <v>0</v>
      </c>
      <c r="ILK221" s="363">
        <f t="shared" si="508"/>
        <v>0</v>
      </c>
      <c r="ILL221" s="363">
        <f t="shared" si="508"/>
        <v>0</v>
      </c>
      <c r="ILM221" s="363">
        <f t="shared" si="508"/>
        <v>0</v>
      </c>
      <c r="ILN221" s="363">
        <f t="shared" si="508"/>
        <v>0</v>
      </c>
      <c r="ILO221" s="363">
        <f t="shared" si="508"/>
        <v>0</v>
      </c>
      <c r="ILP221" s="363">
        <f t="shared" si="508"/>
        <v>0</v>
      </c>
      <c r="ILQ221" s="363">
        <f t="shared" si="508"/>
        <v>0</v>
      </c>
      <c r="ILR221" s="363">
        <f t="shared" si="508"/>
        <v>0</v>
      </c>
      <c r="ILS221" s="363">
        <f t="shared" si="508"/>
        <v>0</v>
      </c>
      <c r="ILT221" s="363">
        <f t="shared" si="508"/>
        <v>0</v>
      </c>
      <c r="ILU221" s="363">
        <f t="shared" si="508"/>
        <v>0</v>
      </c>
      <c r="ILV221" s="363">
        <f t="shared" si="508"/>
        <v>0</v>
      </c>
      <c r="ILW221" s="363">
        <f t="shared" si="508"/>
        <v>0</v>
      </c>
      <c r="ILX221" s="363">
        <f t="shared" si="508"/>
        <v>0</v>
      </c>
      <c r="ILY221" s="363">
        <f t="shared" si="508"/>
        <v>0</v>
      </c>
      <c r="ILZ221" s="363">
        <f t="shared" si="508"/>
        <v>0</v>
      </c>
      <c r="IMA221" s="363">
        <f t="shared" si="508"/>
        <v>0</v>
      </c>
      <c r="IMB221" s="363">
        <f t="shared" si="508"/>
        <v>0</v>
      </c>
      <c r="IMC221" s="363">
        <f t="shared" si="508"/>
        <v>0</v>
      </c>
      <c r="IMD221" s="363">
        <f t="shared" si="508"/>
        <v>0</v>
      </c>
      <c r="IME221" s="363">
        <f t="shared" si="508"/>
        <v>0</v>
      </c>
      <c r="IMF221" s="363">
        <f t="shared" si="508"/>
        <v>0</v>
      </c>
      <c r="IMG221" s="363">
        <f t="shared" si="508"/>
        <v>0</v>
      </c>
      <c r="IMH221" s="363">
        <f t="shared" si="508"/>
        <v>0</v>
      </c>
      <c r="IMI221" s="363">
        <f t="shared" si="508"/>
        <v>0</v>
      </c>
      <c r="IMJ221" s="363">
        <f t="shared" si="508"/>
        <v>0</v>
      </c>
      <c r="IMK221" s="363">
        <f t="shared" si="508"/>
        <v>0</v>
      </c>
      <c r="IML221" s="363">
        <f t="shared" si="508"/>
        <v>0</v>
      </c>
      <c r="IMM221" s="363">
        <f t="shared" si="508"/>
        <v>0</v>
      </c>
      <c r="IMN221" s="363">
        <f t="shared" si="508"/>
        <v>0</v>
      </c>
      <c r="IMO221" s="363">
        <f t="shared" si="508"/>
        <v>0</v>
      </c>
      <c r="IMP221" s="363">
        <f t="shared" si="508"/>
        <v>0</v>
      </c>
      <c r="IMQ221" s="363">
        <f t="shared" si="508"/>
        <v>0</v>
      </c>
      <c r="IMR221" s="363">
        <f t="shared" si="508"/>
        <v>0</v>
      </c>
      <c r="IMS221" s="363">
        <f t="shared" si="508"/>
        <v>0</v>
      </c>
      <c r="IMT221" s="363">
        <f t="shared" si="508"/>
        <v>0</v>
      </c>
      <c r="IMU221" s="363">
        <f t="shared" si="508"/>
        <v>0</v>
      </c>
      <c r="IMV221" s="363">
        <f t="shared" si="508"/>
        <v>0</v>
      </c>
      <c r="IMW221" s="363">
        <f t="shared" si="508"/>
        <v>0</v>
      </c>
      <c r="IMX221" s="363">
        <f t="shared" si="508"/>
        <v>0</v>
      </c>
      <c r="IMY221" s="363">
        <f t="shared" si="508"/>
        <v>0</v>
      </c>
      <c r="IMZ221" s="363">
        <f t="shared" si="508"/>
        <v>0</v>
      </c>
      <c r="INA221" s="363">
        <f t="shared" si="508"/>
        <v>0</v>
      </c>
      <c r="INB221" s="363">
        <f t="shared" si="508"/>
        <v>0</v>
      </c>
      <c r="INC221" s="363">
        <f t="shared" si="508"/>
        <v>0</v>
      </c>
      <c r="IND221" s="363">
        <f t="shared" si="508"/>
        <v>0</v>
      </c>
      <c r="INE221" s="363">
        <f t="shared" si="508"/>
        <v>0</v>
      </c>
      <c r="INF221" s="363">
        <f t="shared" si="508"/>
        <v>0</v>
      </c>
      <c r="ING221" s="363">
        <f t="shared" si="508"/>
        <v>0</v>
      </c>
      <c r="INH221" s="363">
        <f t="shared" si="508"/>
        <v>0</v>
      </c>
      <c r="INI221" s="363">
        <f t="shared" si="508"/>
        <v>0</v>
      </c>
      <c r="INJ221" s="363">
        <f t="shared" si="508"/>
        <v>0</v>
      </c>
      <c r="INK221" s="363">
        <f t="shared" si="508"/>
        <v>0</v>
      </c>
      <c r="INL221" s="363">
        <f t="shared" si="508"/>
        <v>0</v>
      </c>
      <c r="INM221" s="363">
        <f t="shared" si="508"/>
        <v>0</v>
      </c>
      <c r="INN221" s="363">
        <f t="shared" si="508"/>
        <v>0</v>
      </c>
      <c r="INO221" s="363">
        <f t="shared" si="508"/>
        <v>0</v>
      </c>
      <c r="INP221" s="363">
        <f t="shared" si="508"/>
        <v>0</v>
      </c>
      <c r="INQ221" s="363">
        <f t="shared" si="508"/>
        <v>0</v>
      </c>
      <c r="INR221" s="363">
        <f t="shared" si="508"/>
        <v>0</v>
      </c>
      <c r="INS221" s="363">
        <f t="shared" ref="INS221:IQD221" si="509">INS48+INS91+INS135+INS178</f>
        <v>0</v>
      </c>
      <c r="INT221" s="363">
        <f t="shared" si="509"/>
        <v>0</v>
      </c>
      <c r="INU221" s="363">
        <f t="shared" si="509"/>
        <v>0</v>
      </c>
      <c r="INV221" s="363">
        <f t="shared" si="509"/>
        <v>0</v>
      </c>
      <c r="INW221" s="363">
        <f t="shared" si="509"/>
        <v>0</v>
      </c>
      <c r="INX221" s="363">
        <f t="shared" si="509"/>
        <v>0</v>
      </c>
      <c r="INY221" s="363">
        <f t="shared" si="509"/>
        <v>0</v>
      </c>
      <c r="INZ221" s="363">
        <f t="shared" si="509"/>
        <v>0</v>
      </c>
      <c r="IOA221" s="363">
        <f t="shared" si="509"/>
        <v>0</v>
      </c>
      <c r="IOB221" s="363">
        <f t="shared" si="509"/>
        <v>0</v>
      </c>
      <c r="IOC221" s="363">
        <f t="shared" si="509"/>
        <v>0</v>
      </c>
      <c r="IOD221" s="363">
        <f t="shared" si="509"/>
        <v>0</v>
      </c>
      <c r="IOE221" s="363">
        <f t="shared" si="509"/>
        <v>0</v>
      </c>
      <c r="IOF221" s="363">
        <f t="shared" si="509"/>
        <v>0</v>
      </c>
      <c r="IOG221" s="363">
        <f t="shared" si="509"/>
        <v>0</v>
      </c>
      <c r="IOH221" s="363">
        <f t="shared" si="509"/>
        <v>0</v>
      </c>
      <c r="IOI221" s="363">
        <f t="shared" si="509"/>
        <v>0</v>
      </c>
      <c r="IOJ221" s="363">
        <f t="shared" si="509"/>
        <v>0</v>
      </c>
      <c r="IOK221" s="363">
        <f t="shared" si="509"/>
        <v>0</v>
      </c>
      <c r="IOL221" s="363">
        <f t="shared" si="509"/>
        <v>0</v>
      </c>
      <c r="IOM221" s="363">
        <f t="shared" si="509"/>
        <v>0</v>
      </c>
      <c r="ION221" s="363">
        <f t="shared" si="509"/>
        <v>0</v>
      </c>
      <c r="IOO221" s="363">
        <f t="shared" si="509"/>
        <v>0</v>
      </c>
      <c r="IOP221" s="363">
        <f t="shared" si="509"/>
        <v>0</v>
      </c>
      <c r="IOQ221" s="363">
        <f t="shared" si="509"/>
        <v>0</v>
      </c>
      <c r="IOR221" s="363">
        <f t="shared" si="509"/>
        <v>0</v>
      </c>
      <c r="IOS221" s="363">
        <f t="shared" si="509"/>
        <v>0</v>
      </c>
      <c r="IOT221" s="363">
        <f t="shared" si="509"/>
        <v>0</v>
      </c>
      <c r="IOU221" s="363">
        <f t="shared" si="509"/>
        <v>0</v>
      </c>
      <c r="IOV221" s="363">
        <f t="shared" si="509"/>
        <v>0</v>
      </c>
      <c r="IOW221" s="363">
        <f t="shared" si="509"/>
        <v>0</v>
      </c>
      <c r="IOX221" s="363">
        <f t="shared" si="509"/>
        <v>0</v>
      </c>
      <c r="IOY221" s="363">
        <f t="shared" si="509"/>
        <v>0</v>
      </c>
      <c r="IOZ221" s="363">
        <f t="shared" si="509"/>
        <v>0</v>
      </c>
      <c r="IPA221" s="363">
        <f t="shared" si="509"/>
        <v>0</v>
      </c>
      <c r="IPB221" s="363">
        <f t="shared" si="509"/>
        <v>0</v>
      </c>
      <c r="IPC221" s="363">
        <f t="shared" si="509"/>
        <v>0</v>
      </c>
      <c r="IPD221" s="363">
        <f t="shared" si="509"/>
        <v>0</v>
      </c>
      <c r="IPE221" s="363">
        <f t="shared" si="509"/>
        <v>0</v>
      </c>
      <c r="IPF221" s="363">
        <f t="shared" si="509"/>
        <v>0</v>
      </c>
      <c r="IPG221" s="363">
        <f t="shared" si="509"/>
        <v>0</v>
      </c>
      <c r="IPH221" s="363">
        <f t="shared" si="509"/>
        <v>0</v>
      </c>
      <c r="IPI221" s="363">
        <f t="shared" si="509"/>
        <v>0</v>
      </c>
      <c r="IPJ221" s="363">
        <f t="shared" si="509"/>
        <v>0</v>
      </c>
      <c r="IPK221" s="363">
        <f t="shared" si="509"/>
        <v>0</v>
      </c>
      <c r="IPL221" s="363">
        <f t="shared" si="509"/>
        <v>0</v>
      </c>
      <c r="IPM221" s="363">
        <f t="shared" si="509"/>
        <v>0</v>
      </c>
      <c r="IPN221" s="363">
        <f t="shared" si="509"/>
        <v>0</v>
      </c>
      <c r="IPO221" s="363">
        <f t="shared" si="509"/>
        <v>0</v>
      </c>
      <c r="IPP221" s="363">
        <f t="shared" si="509"/>
        <v>0</v>
      </c>
      <c r="IPQ221" s="363">
        <f t="shared" si="509"/>
        <v>0</v>
      </c>
      <c r="IPR221" s="363">
        <f t="shared" si="509"/>
        <v>0</v>
      </c>
      <c r="IPS221" s="363">
        <f t="shared" si="509"/>
        <v>0</v>
      </c>
      <c r="IPT221" s="363">
        <f t="shared" si="509"/>
        <v>0</v>
      </c>
      <c r="IPU221" s="363">
        <f t="shared" si="509"/>
        <v>0</v>
      </c>
      <c r="IPV221" s="363">
        <f t="shared" si="509"/>
        <v>0</v>
      </c>
      <c r="IPW221" s="363">
        <f t="shared" si="509"/>
        <v>0</v>
      </c>
      <c r="IPX221" s="363">
        <f t="shared" si="509"/>
        <v>0</v>
      </c>
      <c r="IPY221" s="363">
        <f t="shared" si="509"/>
        <v>0</v>
      </c>
      <c r="IPZ221" s="363">
        <f t="shared" si="509"/>
        <v>0</v>
      </c>
      <c r="IQA221" s="363">
        <f t="shared" si="509"/>
        <v>0</v>
      </c>
      <c r="IQB221" s="363">
        <f t="shared" si="509"/>
        <v>0</v>
      </c>
      <c r="IQC221" s="363">
        <f t="shared" si="509"/>
        <v>0</v>
      </c>
      <c r="IQD221" s="363">
        <f t="shared" si="509"/>
        <v>0</v>
      </c>
      <c r="IQE221" s="363">
        <f t="shared" ref="IQE221:ISP221" si="510">IQE48+IQE91+IQE135+IQE178</f>
        <v>0</v>
      </c>
      <c r="IQF221" s="363">
        <f t="shared" si="510"/>
        <v>0</v>
      </c>
      <c r="IQG221" s="363">
        <f t="shared" si="510"/>
        <v>0</v>
      </c>
      <c r="IQH221" s="363">
        <f t="shared" si="510"/>
        <v>0</v>
      </c>
      <c r="IQI221" s="363">
        <f t="shared" si="510"/>
        <v>0</v>
      </c>
      <c r="IQJ221" s="363">
        <f t="shared" si="510"/>
        <v>0</v>
      </c>
      <c r="IQK221" s="363">
        <f t="shared" si="510"/>
        <v>0</v>
      </c>
      <c r="IQL221" s="363">
        <f t="shared" si="510"/>
        <v>0</v>
      </c>
      <c r="IQM221" s="363">
        <f t="shared" si="510"/>
        <v>0</v>
      </c>
      <c r="IQN221" s="363">
        <f t="shared" si="510"/>
        <v>0</v>
      </c>
      <c r="IQO221" s="363">
        <f t="shared" si="510"/>
        <v>0</v>
      </c>
      <c r="IQP221" s="363">
        <f t="shared" si="510"/>
        <v>0</v>
      </c>
      <c r="IQQ221" s="363">
        <f t="shared" si="510"/>
        <v>0</v>
      </c>
      <c r="IQR221" s="363">
        <f t="shared" si="510"/>
        <v>0</v>
      </c>
      <c r="IQS221" s="363">
        <f t="shared" si="510"/>
        <v>0</v>
      </c>
      <c r="IQT221" s="363">
        <f t="shared" si="510"/>
        <v>0</v>
      </c>
      <c r="IQU221" s="363">
        <f t="shared" si="510"/>
        <v>0</v>
      </c>
      <c r="IQV221" s="363">
        <f t="shared" si="510"/>
        <v>0</v>
      </c>
      <c r="IQW221" s="363">
        <f t="shared" si="510"/>
        <v>0</v>
      </c>
      <c r="IQX221" s="363">
        <f t="shared" si="510"/>
        <v>0</v>
      </c>
      <c r="IQY221" s="363">
        <f t="shared" si="510"/>
        <v>0</v>
      </c>
      <c r="IQZ221" s="363">
        <f t="shared" si="510"/>
        <v>0</v>
      </c>
      <c r="IRA221" s="363">
        <f t="shared" si="510"/>
        <v>0</v>
      </c>
      <c r="IRB221" s="363">
        <f t="shared" si="510"/>
        <v>0</v>
      </c>
      <c r="IRC221" s="363">
        <f t="shared" si="510"/>
        <v>0</v>
      </c>
      <c r="IRD221" s="363">
        <f t="shared" si="510"/>
        <v>0</v>
      </c>
      <c r="IRE221" s="363">
        <f t="shared" si="510"/>
        <v>0</v>
      </c>
      <c r="IRF221" s="363">
        <f t="shared" si="510"/>
        <v>0</v>
      </c>
      <c r="IRG221" s="363">
        <f t="shared" si="510"/>
        <v>0</v>
      </c>
      <c r="IRH221" s="363">
        <f t="shared" si="510"/>
        <v>0</v>
      </c>
      <c r="IRI221" s="363">
        <f t="shared" si="510"/>
        <v>0</v>
      </c>
      <c r="IRJ221" s="363">
        <f t="shared" si="510"/>
        <v>0</v>
      </c>
      <c r="IRK221" s="363">
        <f t="shared" si="510"/>
        <v>0</v>
      </c>
      <c r="IRL221" s="363">
        <f t="shared" si="510"/>
        <v>0</v>
      </c>
      <c r="IRM221" s="363">
        <f t="shared" si="510"/>
        <v>0</v>
      </c>
      <c r="IRN221" s="363">
        <f t="shared" si="510"/>
        <v>0</v>
      </c>
      <c r="IRO221" s="363">
        <f t="shared" si="510"/>
        <v>0</v>
      </c>
      <c r="IRP221" s="363">
        <f t="shared" si="510"/>
        <v>0</v>
      </c>
      <c r="IRQ221" s="363">
        <f t="shared" si="510"/>
        <v>0</v>
      </c>
      <c r="IRR221" s="363">
        <f t="shared" si="510"/>
        <v>0</v>
      </c>
      <c r="IRS221" s="363">
        <f t="shared" si="510"/>
        <v>0</v>
      </c>
      <c r="IRT221" s="363">
        <f t="shared" si="510"/>
        <v>0</v>
      </c>
      <c r="IRU221" s="363">
        <f t="shared" si="510"/>
        <v>0</v>
      </c>
      <c r="IRV221" s="363">
        <f t="shared" si="510"/>
        <v>0</v>
      </c>
      <c r="IRW221" s="363">
        <f t="shared" si="510"/>
        <v>0</v>
      </c>
      <c r="IRX221" s="363">
        <f t="shared" si="510"/>
        <v>0</v>
      </c>
      <c r="IRY221" s="363">
        <f t="shared" si="510"/>
        <v>0</v>
      </c>
      <c r="IRZ221" s="363">
        <f t="shared" si="510"/>
        <v>0</v>
      </c>
      <c r="ISA221" s="363">
        <f t="shared" si="510"/>
        <v>0</v>
      </c>
      <c r="ISB221" s="363">
        <f t="shared" si="510"/>
        <v>0</v>
      </c>
      <c r="ISC221" s="363">
        <f t="shared" si="510"/>
        <v>0</v>
      </c>
      <c r="ISD221" s="363">
        <f t="shared" si="510"/>
        <v>0</v>
      </c>
      <c r="ISE221" s="363">
        <f t="shared" si="510"/>
        <v>0</v>
      </c>
      <c r="ISF221" s="363">
        <f t="shared" si="510"/>
        <v>0</v>
      </c>
      <c r="ISG221" s="363">
        <f t="shared" si="510"/>
        <v>0</v>
      </c>
      <c r="ISH221" s="363">
        <f t="shared" si="510"/>
        <v>0</v>
      </c>
      <c r="ISI221" s="363">
        <f t="shared" si="510"/>
        <v>0</v>
      </c>
      <c r="ISJ221" s="363">
        <f t="shared" si="510"/>
        <v>0</v>
      </c>
      <c r="ISK221" s="363">
        <f t="shared" si="510"/>
        <v>0</v>
      </c>
      <c r="ISL221" s="363">
        <f t="shared" si="510"/>
        <v>0</v>
      </c>
      <c r="ISM221" s="363">
        <f t="shared" si="510"/>
        <v>0</v>
      </c>
      <c r="ISN221" s="363">
        <f t="shared" si="510"/>
        <v>0</v>
      </c>
      <c r="ISO221" s="363">
        <f t="shared" si="510"/>
        <v>0</v>
      </c>
      <c r="ISP221" s="363">
        <f t="shared" si="510"/>
        <v>0</v>
      </c>
      <c r="ISQ221" s="363">
        <f t="shared" ref="ISQ221:IVB221" si="511">ISQ48+ISQ91+ISQ135+ISQ178</f>
        <v>0</v>
      </c>
      <c r="ISR221" s="363">
        <f t="shared" si="511"/>
        <v>0</v>
      </c>
      <c r="ISS221" s="363">
        <f t="shared" si="511"/>
        <v>0</v>
      </c>
      <c r="IST221" s="363">
        <f t="shared" si="511"/>
        <v>0</v>
      </c>
      <c r="ISU221" s="363">
        <f t="shared" si="511"/>
        <v>0</v>
      </c>
      <c r="ISV221" s="363">
        <f t="shared" si="511"/>
        <v>0</v>
      </c>
      <c r="ISW221" s="363">
        <f t="shared" si="511"/>
        <v>0</v>
      </c>
      <c r="ISX221" s="363">
        <f t="shared" si="511"/>
        <v>0</v>
      </c>
      <c r="ISY221" s="363">
        <f t="shared" si="511"/>
        <v>0</v>
      </c>
      <c r="ISZ221" s="363">
        <f t="shared" si="511"/>
        <v>0</v>
      </c>
      <c r="ITA221" s="363">
        <f t="shared" si="511"/>
        <v>0</v>
      </c>
      <c r="ITB221" s="363">
        <f t="shared" si="511"/>
        <v>0</v>
      </c>
      <c r="ITC221" s="363">
        <f t="shared" si="511"/>
        <v>0</v>
      </c>
      <c r="ITD221" s="363">
        <f t="shared" si="511"/>
        <v>0</v>
      </c>
      <c r="ITE221" s="363">
        <f t="shared" si="511"/>
        <v>0</v>
      </c>
      <c r="ITF221" s="363">
        <f t="shared" si="511"/>
        <v>0</v>
      </c>
      <c r="ITG221" s="363">
        <f t="shared" si="511"/>
        <v>0</v>
      </c>
      <c r="ITH221" s="363">
        <f t="shared" si="511"/>
        <v>0</v>
      </c>
      <c r="ITI221" s="363">
        <f t="shared" si="511"/>
        <v>0</v>
      </c>
      <c r="ITJ221" s="363">
        <f t="shared" si="511"/>
        <v>0</v>
      </c>
      <c r="ITK221" s="363">
        <f t="shared" si="511"/>
        <v>0</v>
      </c>
      <c r="ITL221" s="363">
        <f t="shared" si="511"/>
        <v>0</v>
      </c>
      <c r="ITM221" s="363">
        <f t="shared" si="511"/>
        <v>0</v>
      </c>
      <c r="ITN221" s="363">
        <f t="shared" si="511"/>
        <v>0</v>
      </c>
      <c r="ITO221" s="363">
        <f t="shared" si="511"/>
        <v>0</v>
      </c>
      <c r="ITP221" s="363">
        <f t="shared" si="511"/>
        <v>0</v>
      </c>
      <c r="ITQ221" s="363">
        <f t="shared" si="511"/>
        <v>0</v>
      </c>
      <c r="ITR221" s="363">
        <f t="shared" si="511"/>
        <v>0</v>
      </c>
      <c r="ITS221" s="363">
        <f t="shared" si="511"/>
        <v>0</v>
      </c>
      <c r="ITT221" s="363">
        <f t="shared" si="511"/>
        <v>0</v>
      </c>
      <c r="ITU221" s="363">
        <f t="shared" si="511"/>
        <v>0</v>
      </c>
      <c r="ITV221" s="363">
        <f t="shared" si="511"/>
        <v>0</v>
      </c>
      <c r="ITW221" s="363">
        <f t="shared" si="511"/>
        <v>0</v>
      </c>
      <c r="ITX221" s="363">
        <f t="shared" si="511"/>
        <v>0</v>
      </c>
      <c r="ITY221" s="363">
        <f t="shared" si="511"/>
        <v>0</v>
      </c>
      <c r="ITZ221" s="363">
        <f t="shared" si="511"/>
        <v>0</v>
      </c>
      <c r="IUA221" s="363">
        <f t="shared" si="511"/>
        <v>0</v>
      </c>
      <c r="IUB221" s="363">
        <f t="shared" si="511"/>
        <v>0</v>
      </c>
      <c r="IUC221" s="363">
        <f t="shared" si="511"/>
        <v>0</v>
      </c>
      <c r="IUD221" s="363">
        <f t="shared" si="511"/>
        <v>0</v>
      </c>
      <c r="IUE221" s="363">
        <f t="shared" si="511"/>
        <v>0</v>
      </c>
      <c r="IUF221" s="363">
        <f t="shared" si="511"/>
        <v>0</v>
      </c>
      <c r="IUG221" s="363">
        <f t="shared" si="511"/>
        <v>0</v>
      </c>
      <c r="IUH221" s="363">
        <f t="shared" si="511"/>
        <v>0</v>
      </c>
      <c r="IUI221" s="363">
        <f t="shared" si="511"/>
        <v>0</v>
      </c>
      <c r="IUJ221" s="363">
        <f t="shared" si="511"/>
        <v>0</v>
      </c>
      <c r="IUK221" s="363">
        <f t="shared" si="511"/>
        <v>0</v>
      </c>
      <c r="IUL221" s="363">
        <f t="shared" si="511"/>
        <v>0</v>
      </c>
      <c r="IUM221" s="363">
        <f t="shared" si="511"/>
        <v>0</v>
      </c>
      <c r="IUN221" s="363">
        <f t="shared" si="511"/>
        <v>0</v>
      </c>
      <c r="IUO221" s="363">
        <f t="shared" si="511"/>
        <v>0</v>
      </c>
      <c r="IUP221" s="363">
        <f t="shared" si="511"/>
        <v>0</v>
      </c>
      <c r="IUQ221" s="363">
        <f t="shared" si="511"/>
        <v>0</v>
      </c>
      <c r="IUR221" s="363">
        <f t="shared" si="511"/>
        <v>0</v>
      </c>
      <c r="IUS221" s="363">
        <f t="shared" si="511"/>
        <v>0</v>
      </c>
      <c r="IUT221" s="363">
        <f t="shared" si="511"/>
        <v>0</v>
      </c>
      <c r="IUU221" s="363">
        <f t="shared" si="511"/>
        <v>0</v>
      </c>
      <c r="IUV221" s="363">
        <f t="shared" si="511"/>
        <v>0</v>
      </c>
      <c r="IUW221" s="363">
        <f t="shared" si="511"/>
        <v>0</v>
      </c>
      <c r="IUX221" s="363">
        <f t="shared" si="511"/>
        <v>0</v>
      </c>
      <c r="IUY221" s="363">
        <f t="shared" si="511"/>
        <v>0</v>
      </c>
      <c r="IUZ221" s="363">
        <f t="shared" si="511"/>
        <v>0</v>
      </c>
      <c r="IVA221" s="363">
        <f t="shared" si="511"/>
        <v>0</v>
      </c>
      <c r="IVB221" s="363">
        <f t="shared" si="511"/>
        <v>0</v>
      </c>
      <c r="IVC221" s="363">
        <f t="shared" ref="IVC221:IXN221" si="512">IVC48+IVC91+IVC135+IVC178</f>
        <v>0</v>
      </c>
      <c r="IVD221" s="363">
        <f t="shared" si="512"/>
        <v>0</v>
      </c>
      <c r="IVE221" s="363">
        <f t="shared" si="512"/>
        <v>0</v>
      </c>
      <c r="IVF221" s="363">
        <f t="shared" si="512"/>
        <v>0</v>
      </c>
      <c r="IVG221" s="363">
        <f t="shared" si="512"/>
        <v>0</v>
      </c>
      <c r="IVH221" s="363">
        <f t="shared" si="512"/>
        <v>0</v>
      </c>
      <c r="IVI221" s="363">
        <f t="shared" si="512"/>
        <v>0</v>
      </c>
      <c r="IVJ221" s="363">
        <f t="shared" si="512"/>
        <v>0</v>
      </c>
      <c r="IVK221" s="363">
        <f t="shared" si="512"/>
        <v>0</v>
      </c>
      <c r="IVL221" s="363">
        <f t="shared" si="512"/>
        <v>0</v>
      </c>
      <c r="IVM221" s="363">
        <f t="shared" si="512"/>
        <v>0</v>
      </c>
      <c r="IVN221" s="363">
        <f t="shared" si="512"/>
        <v>0</v>
      </c>
      <c r="IVO221" s="363">
        <f t="shared" si="512"/>
        <v>0</v>
      </c>
      <c r="IVP221" s="363">
        <f t="shared" si="512"/>
        <v>0</v>
      </c>
      <c r="IVQ221" s="363">
        <f t="shared" si="512"/>
        <v>0</v>
      </c>
      <c r="IVR221" s="363">
        <f t="shared" si="512"/>
        <v>0</v>
      </c>
      <c r="IVS221" s="363">
        <f t="shared" si="512"/>
        <v>0</v>
      </c>
      <c r="IVT221" s="363">
        <f t="shared" si="512"/>
        <v>0</v>
      </c>
      <c r="IVU221" s="363">
        <f t="shared" si="512"/>
        <v>0</v>
      </c>
      <c r="IVV221" s="363">
        <f t="shared" si="512"/>
        <v>0</v>
      </c>
      <c r="IVW221" s="363">
        <f t="shared" si="512"/>
        <v>0</v>
      </c>
      <c r="IVX221" s="363">
        <f t="shared" si="512"/>
        <v>0</v>
      </c>
      <c r="IVY221" s="363">
        <f t="shared" si="512"/>
        <v>0</v>
      </c>
      <c r="IVZ221" s="363">
        <f t="shared" si="512"/>
        <v>0</v>
      </c>
      <c r="IWA221" s="363">
        <f t="shared" si="512"/>
        <v>0</v>
      </c>
      <c r="IWB221" s="363">
        <f t="shared" si="512"/>
        <v>0</v>
      </c>
      <c r="IWC221" s="363">
        <f t="shared" si="512"/>
        <v>0</v>
      </c>
      <c r="IWD221" s="363">
        <f t="shared" si="512"/>
        <v>0</v>
      </c>
      <c r="IWE221" s="363">
        <f t="shared" si="512"/>
        <v>0</v>
      </c>
      <c r="IWF221" s="363">
        <f t="shared" si="512"/>
        <v>0</v>
      </c>
      <c r="IWG221" s="363">
        <f t="shared" si="512"/>
        <v>0</v>
      </c>
      <c r="IWH221" s="363">
        <f t="shared" si="512"/>
        <v>0</v>
      </c>
      <c r="IWI221" s="363">
        <f t="shared" si="512"/>
        <v>0</v>
      </c>
      <c r="IWJ221" s="363">
        <f t="shared" si="512"/>
        <v>0</v>
      </c>
      <c r="IWK221" s="363">
        <f t="shared" si="512"/>
        <v>0</v>
      </c>
      <c r="IWL221" s="363">
        <f t="shared" si="512"/>
        <v>0</v>
      </c>
      <c r="IWM221" s="363">
        <f t="shared" si="512"/>
        <v>0</v>
      </c>
      <c r="IWN221" s="363">
        <f t="shared" si="512"/>
        <v>0</v>
      </c>
      <c r="IWO221" s="363">
        <f t="shared" si="512"/>
        <v>0</v>
      </c>
      <c r="IWP221" s="363">
        <f t="shared" si="512"/>
        <v>0</v>
      </c>
      <c r="IWQ221" s="363">
        <f t="shared" si="512"/>
        <v>0</v>
      </c>
      <c r="IWR221" s="363">
        <f t="shared" si="512"/>
        <v>0</v>
      </c>
      <c r="IWS221" s="363">
        <f t="shared" si="512"/>
        <v>0</v>
      </c>
      <c r="IWT221" s="363">
        <f t="shared" si="512"/>
        <v>0</v>
      </c>
      <c r="IWU221" s="363">
        <f t="shared" si="512"/>
        <v>0</v>
      </c>
      <c r="IWV221" s="363">
        <f t="shared" si="512"/>
        <v>0</v>
      </c>
      <c r="IWW221" s="363">
        <f t="shared" si="512"/>
        <v>0</v>
      </c>
      <c r="IWX221" s="363">
        <f t="shared" si="512"/>
        <v>0</v>
      </c>
      <c r="IWY221" s="363">
        <f t="shared" si="512"/>
        <v>0</v>
      </c>
      <c r="IWZ221" s="363">
        <f t="shared" si="512"/>
        <v>0</v>
      </c>
      <c r="IXA221" s="363">
        <f t="shared" si="512"/>
        <v>0</v>
      </c>
      <c r="IXB221" s="363">
        <f t="shared" si="512"/>
        <v>0</v>
      </c>
      <c r="IXC221" s="363">
        <f t="shared" si="512"/>
        <v>0</v>
      </c>
      <c r="IXD221" s="363">
        <f t="shared" si="512"/>
        <v>0</v>
      </c>
      <c r="IXE221" s="363">
        <f t="shared" si="512"/>
        <v>0</v>
      </c>
      <c r="IXF221" s="363">
        <f t="shared" si="512"/>
        <v>0</v>
      </c>
      <c r="IXG221" s="363">
        <f t="shared" si="512"/>
        <v>0</v>
      </c>
      <c r="IXH221" s="363">
        <f t="shared" si="512"/>
        <v>0</v>
      </c>
      <c r="IXI221" s="363">
        <f t="shared" si="512"/>
        <v>0</v>
      </c>
      <c r="IXJ221" s="363">
        <f t="shared" si="512"/>
        <v>0</v>
      </c>
      <c r="IXK221" s="363">
        <f t="shared" si="512"/>
        <v>0</v>
      </c>
      <c r="IXL221" s="363">
        <f t="shared" si="512"/>
        <v>0</v>
      </c>
      <c r="IXM221" s="363">
        <f t="shared" si="512"/>
        <v>0</v>
      </c>
      <c r="IXN221" s="363">
        <f t="shared" si="512"/>
        <v>0</v>
      </c>
      <c r="IXO221" s="363">
        <f t="shared" ref="IXO221:IZZ221" si="513">IXO48+IXO91+IXO135+IXO178</f>
        <v>0</v>
      </c>
      <c r="IXP221" s="363">
        <f t="shared" si="513"/>
        <v>0</v>
      </c>
      <c r="IXQ221" s="363">
        <f t="shared" si="513"/>
        <v>0</v>
      </c>
      <c r="IXR221" s="363">
        <f t="shared" si="513"/>
        <v>0</v>
      </c>
      <c r="IXS221" s="363">
        <f t="shared" si="513"/>
        <v>0</v>
      </c>
      <c r="IXT221" s="363">
        <f t="shared" si="513"/>
        <v>0</v>
      </c>
      <c r="IXU221" s="363">
        <f t="shared" si="513"/>
        <v>0</v>
      </c>
      <c r="IXV221" s="363">
        <f t="shared" si="513"/>
        <v>0</v>
      </c>
      <c r="IXW221" s="363">
        <f t="shared" si="513"/>
        <v>0</v>
      </c>
      <c r="IXX221" s="363">
        <f t="shared" si="513"/>
        <v>0</v>
      </c>
      <c r="IXY221" s="363">
        <f t="shared" si="513"/>
        <v>0</v>
      </c>
      <c r="IXZ221" s="363">
        <f t="shared" si="513"/>
        <v>0</v>
      </c>
      <c r="IYA221" s="363">
        <f t="shared" si="513"/>
        <v>0</v>
      </c>
      <c r="IYB221" s="363">
        <f t="shared" si="513"/>
        <v>0</v>
      </c>
      <c r="IYC221" s="363">
        <f t="shared" si="513"/>
        <v>0</v>
      </c>
      <c r="IYD221" s="363">
        <f t="shared" si="513"/>
        <v>0</v>
      </c>
      <c r="IYE221" s="363">
        <f t="shared" si="513"/>
        <v>0</v>
      </c>
      <c r="IYF221" s="363">
        <f t="shared" si="513"/>
        <v>0</v>
      </c>
      <c r="IYG221" s="363">
        <f t="shared" si="513"/>
        <v>0</v>
      </c>
      <c r="IYH221" s="363">
        <f t="shared" si="513"/>
        <v>0</v>
      </c>
      <c r="IYI221" s="363">
        <f t="shared" si="513"/>
        <v>0</v>
      </c>
      <c r="IYJ221" s="363">
        <f t="shared" si="513"/>
        <v>0</v>
      </c>
      <c r="IYK221" s="363">
        <f t="shared" si="513"/>
        <v>0</v>
      </c>
      <c r="IYL221" s="363">
        <f t="shared" si="513"/>
        <v>0</v>
      </c>
      <c r="IYM221" s="363">
        <f t="shared" si="513"/>
        <v>0</v>
      </c>
      <c r="IYN221" s="363">
        <f t="shared" si="513"/>
        <v>0</v>
      </c>
      <c r="IYO221" s="363">
        <f t="shared" si="513"/>
        <v>0</v>
      </c>
      <c r="IYP221" s="363">
        <f t="shared" si="513"/>
        <v>0</v>
      </c>
      <c r="IYQ221" s="363">
        <f t="shared" si="513"/>
        <v>0</v>
      </c>
      <c r="IYR221" s="363">
        <f t="shared" si="513"/>
        <v>0</v>
      </c>
      <c r="IYS221" s="363">
        <f t="shared" si="513"/>
        <v>0</v>
      </c>
      <c r="IYT221" s="363">
        <f t="shared" si="513"/>
        <v>0</v>
      </c>
      <c r="IYU221" s="363">
        <f t="shared" si="513"/>
        <v>0</v>
      </c>
      <c r="IYV221" s="363">
        <f t="shared" si="513"/>
        <v>0</v>
      </c>
      <c r="IYW221" s="363">
        <f t="shared" si="513"/>
        <v>0</v>
      </c>
      <c r="IYX221" s="363">
        <f t="shared" si="513"/>
        <v>0</v>
      </c>
      <c r="IYY221" s="363">
        <f t="shared" si="513"/>
        <v>0</v>
      </c>
      <c r="IYZ221" s="363">
        <f t="shared" si="513"/>
        <v>0</v>
      </c>
      <c r="IZA221" s="363">
        <f t="shared" si="513"/>
        <v>0</v>
      </c>
      <c r="IZB221" s="363">
        <f t="shared" si="513"/>
        <v>0</v>
      </c>
      <c r="IZC221" s="363">
        <f t="shared" si="513"/>
        <v>0</v>
      </c>
      <c r="IZD221" s="363">
        <f t="shared" si="513"/>
        <v>0</v>
      </c>
      <c r="IZE221" s="363">
        <f t="shared" si="513"/>
        <v>0</v>
      </c>
      <c r="IZF221" s="363">
        <f t="shared" si="513"/>
        <v>0</v>
      </c>
      <c r="IZG221" s="363">
        <f t="shared" si="513"/>
        <v>0</v>
      </c>
      <c r="IZH221" s="363">
        <f t="shared" si="513"/>
        <v>0</v>
      </c>
      <c r="IZI221" s="363">
        <f t="shared" si="513"/>
        <v>0</v>
      </c>
      <c r="IZJ221" s="363">
        <f t="shared" si="513"/>
        <v>0</v>
      </c>
      <c r="IZK221" s="363">
        <f t="shared" si="513"/>
        <v>0</v>
      </c>
      <c r="IZL221" s="363">
        <f t="shared" si="513"/>
        <v>0</v>
      </c>
      <c r="IZM221" s="363">
        <f t="shared" si="513"/>
        <v>0</v>
      </c>
      <c r="IZN221" s="363">
        <f t="shared" si="513"/>
        <v>0</v>
      </c>
      <c r="IZO221" s="363">
        <f t="shared" si="513"/>
        <v>0</v>
      </c>
      <c r="IZP221" s="363">
        <f t="shared" si="513"/>
        <v>0</v>
      </c>
      <c r="IZQ221" s="363">
        <f t="shared" si="513"/>
        <v>0</v>
      </c>
      <c r="IZR221" s="363">
        <f t="shared" si="513"/>
        <v>0</v>
      </c>
      <c r="IZS221" s="363">
        <f t="shared" si="513"/>
        <v>0</v>
      </c>
      <c r="IZT221" s="363">
        <f t="shared" si="513"/>
        <v>0</v>
      </c>
      <c r="IZU221" s="363">
        <f t="shared" si="513"/>
        <v>0</v>
      </c>
      <c r="IZV221" s="363">
        <f t="shared" si="513"/>
        <v>0</v>
      </c>
      <c r="IZW221" s="363">
        <f t="shared" si="513"/>
        <v>0</v>
      </c>
      <c r="IZX221" s="363">
        <f t="shared" si="513"/>
        <v>0</v>
      </c>
      <c r="IZY221" s="363">
        <f t="shared" si="513"/>
        <v>0</v>
      </c>
      <c r="IZZ221" s="363">
        <f t="shared" si="513"/>
        <v>0</v>
      </c>
      <c r="JAA221" s="363">
        <f t="shared" ref="JAA221:JCL221" si="514">JAA48+JAA91+JAA135+JAA178</f>
        <v>0</v>
      </c>
      <c r="JAB221" s="363">
        <f t="shared" si="514"/>
        <v>0</v>
      </c>
      <c r="JAC221" s="363">
        <f t="shared" si="514"/>
        <v>0</v>
      </c>
      <c r="JAD221" s="363">
        <f t="shared" si="514"/>
        <v>0</v>
      </c>
      <c r="JAE221" s="363">
        <f t="shared" si="514"/>
        <v>0</v>
      </c>
      <c r="JAF221" s="363">
        <f t="shared" si="514"/>
        <v>0</v>
      </c>
      <c r="JAG221" s="363">
        <f t="shared" si="514"/>
        <v>0</v>
      </c>
      <c r="JAH221" s="363">
        <f t="shared" si="514"/>
        <v>0</v>
      </c>
      <c r="JAI221" s="363">
        <f t="shared" si="514"/>
        <v>0</v>
      </c>
      <c r="JAJ221" s="363">
        <f t="shared" si="514"/>
        <v>0</v>
      </c>
      <c r="JAK221" s="363">
        <f t="shared" si="514"/>
        <v>0</v>
      </c>
      <c r="JAL221" s="363">
        <f t="shared" si="514"/>
        <v>0</v>
      </c>
      <c r="JAM221" s="363">
        <f t="shared" si="514"/>
        <v>0</v>
      </c>
      <c r="JAN221" s="363">
        <f t="shared" si="514"/>
        <v>0</v>
      </c>
      <c r="JAO221" s="363">
        <f t="shared" si="514"/>
        <v>0</v>
      </c>
      <c r="JAP221" s="363">
        <f t="shared" si="514"/>
        <v>0</v>
      </c>
      <c r="JAQ221" s="363">
        <f t="shared" si="514"/>
        <v>0</v>
      </c>
      <c r="JAR221" s="363">
        <f t="shared" si="514"/>
        <v>0</v>
      </c>
      <c r="JAS221" s="363">
        <f t="shared" si="514"/>
        <v>0</v>
      </c>
      <c r="JAT221" s="363">
        <f t="shared" si="514"/>
        <v>0</v>
      </c>
      <c r="JAU221" s="363">
        <f t="shared" si="514"/>
        <v>0</v>
      </c>
      <c r="JAV221" s="363">
        <f t="shared" si="514"/>
        <v>0</v>
      </c>
      <c r="JAW221" s="363">
        <f t="shared" si="514"/>
        <v>0</v>
      </c>
      <c r="JAX221" s="363">
        <f t="shared" si="514"/>
        <v>0</v>
      </c>
      <c r="JAY221" s="363">
        <f t="shared" si="514"/>
        <v>0</v>
      </c>
      <c r="JAZ221" s="363">
        <f t="shared" si="514"/>
        <v>0</v>
      </c>
      <c r="JBA221" s="363">
        <f t="shared" si="514"/>
        <v>0</v>
      </c>
      <c r="JBB221" s="363">
        <f t="shared" si="514"/>
        <v>0</v>
      </c>
      <c r="JBC221" s="363">
        <f t="shared" si="514"/>
        <v>0</v>
      </c>
      <c r="JBD221" s="363">
        <f t="shared" si="514"/>
        <v>0</v>
      </c>
      <c r="JBE221" s="363">
        <f t="shared" si="514"/>
        <v>0</v>
      </c>
      <c r="JBF221" s="363">
        <f t="shared" si="514"/>
        <v>0</v>
      </c>
      <c r="JBG221" s="363">
        <f t="shared" si="514"/>
        <v>0</v>
      </c>
      <c r="JBH221" s="363">
        <f t="shared" si="514"/>
        <v>0</v>
      </c>
      <c r="JBI221" s="363">
        <f t="shared" si="514"/>
        <v>0</v>
      </c>
      <c r="JBJ221" s="363">
        <f t="shared" si="514"/>
        <v>0</v>
      </c>
      <c r="JBK221" s="363">
        <f t="shared" si="514"/>
        <v>0</v>
      </c>
      <c r="JBL221" s="363">
        <f t="shared" si="514"/>
        <v>0</v>
      </c>
      <c r="JBM221" s="363">
        <f t="shared" si="514"/>
        <v>0</v>
      </c>
      <c r="JBN221" s="363">
        <f t="shared" si="514"/>
        <v>0</v>
      </c>
      <c r="JBO221" s="363">
        <f t="shared" si="514"/>
        <v>0</v>
      </c>
      <c r="JBP221" s="363">
        <f t="shared" si="514"/>
        <v>0</v>
      </c>
      <c r="JBQ221" s="363">
        <f t="shared" si="514"/>
        <v>0</v>
      </c>
      <c r="JBR221" s="363">
        <f t="shared" si="514"/>
        <v>0</v>
      </c>
      <c r="JBS221" s="363">
        <f t="shared" si="514"/>
        <v>0</v>
      </c>
      <c r="JBT221" s="363">
        <f t="shared" si="514"/>
        <v>0</v>
      </c>
      <c r="JBU221" s="363">
        <f t="shared" si="514"/>
        <v>0</v>
      </c>
      <c r="JBV221" s="363">
        <f t="shared" si="514"/>
        <v>0</v>
      </c>
      <c r="JBW221" s="363">
        <f t="shared" si="514"/>
        <v>0</v>
      </c>
      <c r="JBX221" s="363">
        <f t="shared" si="514"/>
        <v>0</v>
      </c>
      <c r="JBY221" s="363">
        <f t="shared" si="514"/>
        <v>0</v>
      </c>
      <c r="JBZ221" s="363">
        <f t="shared" si="514"/>
        <v>0</v>
      </c>
      <c r="JCA221" s="363">
        <f t="shared" si="514"/>
        <v>0</v>
      </c>
      <c r="JCB221" s="363">
        <f t="shared" si="514"/>
        <v>0</v>
      </c>
      <c r="JCC221" s="363">
        <f t="shared" si="514"/>
        <v>0</v>
      </c>
      <c r="JCD221" s="363">
        <f t="shared" si="514"/>
        <v>0</v>
      </c>
      <c r="JCE221" s="363">
        <f t="shared" si="514"/>
        <v>0</v>
      </c>
      <c r="JCF221" s="363">
        <f t="shared" si="514"/>
        <v>0</v>
      </c>
      <c r="JCG221" s="363">
        <f t="shared" si="514"/>
        <v>0</v>
      </c>
      <c r="JCH221" s="363">
        <f t="shared" si="514"/>
        <v>0</v>
      </c>
      <c r="JCI221" s="363">
        <f t="shared" si="514"/>
        <v>0</v>
      </c>
      <c r="JCJ221" s="363">
        <f t="shared" si="514"/>
        <v>0</v>
      </c>
      <c r="JCK221" s="363">
        <f t="shared" si="514"/>
        <v>0</v>
      </c>
      <c r="JCL221" s="363">
        <f t="shared" si="514"/>
        <v>0</v>
      </c>
      <c r="JCM221" s="363">
        <f t="shared" ref="JCM221:JEX221" si="515">JCM48+JCM91+JCM135+JCM178</f>
        <v>0</v>
      </c>
      <c r="JCN221" s="363">
        <f t="shared" si="515"/>
        <v>0</v>
      </c>
      <c r="JCO221" s="363">
        <f t="shared" si="515"/>
        <v>0</v>
      </c>
      <c r="JCP221" s="363">
        <f t="shared" si="515"/>
        <v>0</v>
      </c>
      <c r="JCQ221" s="363">
        <f t="shared" si="515"/>
        <v>0</v>
      </c>
      <c r="JCR221" s="363">
        <f t="shared" si="515"/>
        <v>0</v>
      </c>
      <c r="JCS221" s="363">
        <f t="shared" si="515"/>
        <v>0</v>
      </c>
      <c r="JCT221" s="363">
        <f t="shared" si="515"/>
        <v>0</v>
      </c>
      <c r="JCU221" s="363">
        <f t="shared" si="515"/>
        <v>0</v>
      </c>
      <c r="JCV221" s="363">
        <f t="shared" si="515"/>
        <v>0</v>
      </c>
      <c r="JCW221" s="363">
        <f t="shared" si="515"/>
        <v>0</v>
      </c>
      <c r="JCX221" s="363">
        <f t="shared" si="515"/>
        <v>0</v>
      </c>
      <c r="JCY221" s="363">
        <f t="shared" si="515"/>
        <v>0</v>
      </c>
      <c r="JCZ221" s="363">
        <f t="shared" si="515"/>
        <v>0</v>
      </c>
      <c r="JDA221" s="363">
        <f t="shared" si="515"/>
        <v>0</v>
      </c>
      <c r="JDB221" s="363">
        <f t="shared" si="515"/>
        <v>0</v>
      </c>
      <c r="JDC221" s="363">
        <f t="shared" si="515"/>
        <v>0</v>
      </c>
      <c r="JDD221" s="363">
        <f t="shared" si="515"/>
        <v>0</v>
      </c>
      <c r="JDE221" s="363">
        <f t="shared" si="515"/>
        <v>0</v>
      </c>
      <c r="JDF221" s="363">
        <f t="shared" si="515"/>
        <v>0</v>
      </c>
      <c r="JDG221" s="363">
        <f t="shared" si="515"/>
        <v>0</v>
      </c>
      <c r="JDH221" s="363">
        <f t="shared" si="515"/>
        <v>0</v>
      </c>
      <c r="JDI221" s="363">
        <f t="shared" si="515"/>
        <v>0</v>
      </c>
      <c r="JDJ221" s="363">
        <f t="shared" si="515"/>
        <v>0</v>
      </c>
      <c r="JDK221" s="363">
        <f t="shared" si="515"/>
        <v>0</v>
      </c>
      <c r="JDL221" s="363">
        <f t="shared" si="515"/>
        <v>0</v>
      </c>
      <c r="JDM221" s="363">
        <f t="shared" si="515"/>
        <v>0</v>
      </c>
      <c r="JDN221" s="363">
        <f t="shared" si="515"/>
        <v>0</v>
      </c>
      <c r="JDO221" s="363">
        <f t="shared" si="515"/>
        <v>0</v>
      </c>
      <c r="JDP221" s="363">
        <f t="shared" si="515"/>
        <v>0</v>
      </c>
      <c r="JDQ221" s="363">
        <f t="shared" si="515"/>
        <v>0</v>
      </c>
      <c r="JDR221" s="363">
        <f t="shared" si="515"/>
        <v>0</v>
      </c>
      <c r="JDS221" s="363">
        <f t="shared" si="515"/>
        <v>0</v>
      </c>
      <c r="JDT221" s="363">
        <f t="shared" si="515"/>
        <v>0</v>
      </c>
      <c r="JDU221" s="363">
        <f t="shared" si="515"/>
        <v>0</v>
      </c>
      <c r="JDV221" s="363">
        <f t="shared" si="515"/>
        <v>0</v>
      </c>
      <c r="JDW221" s="363">
        <f t="shared" si="515"/>
        <v>0</v>
      </c>
      <c r="JDX221" s="363">
        <f t="shared" si="515"/>
        <v>0</v>
      </c>
      <c r="JDY221" s="363">
        <f t="shared" si="515"/>
        <v>0</v>
      </c>
      <c r="JDZ221" s="363">
        <f t="shared" si="515"/>
        <v>0</v>
      </c>
      <c r="JEA221" s="363">
        <f t="shared" si="515"/>
        <v>0</v>
      </c>
      <c r="JEB221" s="363">
        <f t="shared" si="515"/>
        <v>0</v>
      </c>
      <c r="JEC221" s="363">
        <f t="shared" si="515"/>
        <v>0</v>
      </c>
      <c r="JED221" s="363">
        <f t="shared" si="515"/>
        <v>0</v>
      </c>
      <c r="JEE221" s="363">
        <f t="shared" si="515"/>
        <v>0</v>
      </c>
      <c r="JEF221" s="363">
        <f t="shared" si="515"/>
        <v>0</v>
      </c>
      <c r="JEG221" s="363">
        <f t="shared" si="515"/>
        <v>0</v>
      </c>
      <c r="JEH221" s="363">
        <f t="shared" si="515"/>
        <v>0</v>
      </c>
      <c r="JEI221" s="363">
        <f t="shared" si="515"/>
        <v>0</v>
      </c>
      <c r="JEJ221" s="363">
        <f t="shared" si="515"/>
        <v>0</v>
      </c>
      <c r="JEK221" s="363">
        <f t="shared" si="515"/>
        <v>0</v>
      </c>
      <c r="JEL221" s="363">
        <f t="shared" si="515"/>
        <v>0</v>
      </c>
      <c r="JEM221" s="363">
        <f t="shared" si="515"/>
        <v>0</v>
      </c>
      <c r="JEN221" s="363">
        <f t="shared" si="515"/>
        <v>0</v>
      </c>
      <c r="JEO221" s="363">
        <f t="shared" si="515"/>
        <v>0</v>
      </c>
      <c r="JEP221" s="363">
        <f t="shared" si="515"/>
        <v>0</v>
      </c>
      <c r="JEQ221" s="363">
        <f t="shared" si="515"/>
        <v>0</v>
      </c>
      <c r="JER221" s="363">
        <f t="shared" si="515"/>
        <v>0</v>
      </c>
      <c r="JES221" s="363">
        <f t="shared" si="515"/>
        <v>0</v>
      </c>
      <c r="JET221" s="363">
        <f t="shared" si="515"/>
        <v>0</v>
      </c>
      <c r="JEU221" s="363">
        <f t="shared" si="515"/>
        <v>0</v>
      </c>
      <c r="JEV221" s="363">
        <f t="shared" si="515"/>
        <v>0</v>
      </c>
      <c r="JEW221" s="363">
        <f t="shared" si="515"/>
        <v>0</v>
      </c>
      <c r="JEX221" s="363">
        <f t="shared" si="515"/>
        <v>0</v>
      </c>
      <c r="JEY221" s="363">
        <f t="shared" ref="JEY221:JHJ221" si="516">JEY48+JEY91+JEY135+JEY178</f>
        <v>0</v>
      </c>
      <c r="JEZ221" s="363">
        <f t="shared" si="516"/>
        <v>0</v>
      </c>
      <c r="JFA221" s="363">
        <f t="shared" si="516"/>
        <v>0</v>
      </c>
      <c r="JFB221" s="363">
        <f t="shared" si="516"/>
        <v>0</v>
      </c>
      <c r="JFC221" s="363">
        <f t="shared" si="516"/>
        <v>0</v>
      </c>
      <c r="JFD221" s="363">
        <f t="shared" si="516"/>
        <v>0</v>
      </c>
      <c r="JFE221" s="363">
        <f t="shared" si="516"/>
        <v>0</v>
      </c>
      <c r="JFF221" s="363">
        <f t="shared" si="516"/>
        <v>0</v>
      </c>
      <c r="JFG221" s="363">
        <f t="shared" si="516"/>
        <v>0</v>
      </c>
      <c r="JFH221" s="363">
        <f t="shared" si="516"/>
        <v>0</v>
      </c>
      <c r="JFI221" s="363">
        <f t="shared" si="516"/>
        <v>0</v>
      </c>
      <c r="JFJ221" s="363">
        <f t="shared" si="516"/>
        <v>0</v>
      </c>
      <c r="JFK221" s="363">
        <f t="shared" si="516"/>
        <v>0</v>
      </c>
      <c r="JFL221" s="363">
        <f t="shared" si="516"/>
        <v>0</v>
      </c>
      <c r="JFM221" s="363">
        <f t="shared" si="516"/>
        <v>0</v>
      </c>
      <c r="JFN221" s="363">
        <f t="shared" si="516"/>
        <v>0</v>
      </c>
      <c r="JFO221" s="363">
        <f t="shared" si="516"/>
        <v>0</v>
      </c>
      <c r="JFP221" s="363">
        <f t="shared" si="516"/>
        <v>0</v>
      </c>
      <c r="JFQ221" s="363">
        <f t="shared" si="516"/>
        <v>0</v>
      </c>
      <c r="JFR221" s="363">
        <f t="shared" si="516"/>
        <v>0</v>
      </c>
      <c r="JFS221" s="363">
        <f t="shared" si="516"/>
        <v>0</v>
      </c>
      <c r="JFT221" s="363">
        <f t="shared" si="516"/>
        <v>0</v>
      </c>
      <c r="JFU221" s="363">
        <f t="shared" si="516"/>
        <v>0</v>
      </c>
      <c r="JFV221" s="363">
        <f t="shared" si="516"/>
        <v>0</v>
      </c>
      <c r="JFW221" s="363">
        <f t="shared" si="516"/>
        <v>0</v>
      </c>
      <c r="JFX221" s="363">
        <f t="shared" si="516"/>
        <v>0</v>
      </c>
      <c r="JFY221" s="363">
        <f t="shared" si="516"/>
        <v>0</v>
      </c>
      <c r="JFZ221" s="363">
        <f t="shared" si="516"/>
        <v>0</v>
      </c>
      <c r="JGA221" s="363">
        <f t="shared" si="516"/>
        <v>0</v>
      </c>
      <c r="JGB221" s="363">
        <f t="shared" si="516"/>
        <v>0</v>
      </c>
      <c r="JGC221" s="363">
        <f t="shared" si="516"/>
        <v>0</v>
      </c>
      <c r="JGD221" s="363">
        <f t="shared" si="516"/>
        <v>0</v>
      </c>
      <c r="JGE221" s="363">
        <f t="shared" si="516"/>
        <v>0</v>
      </c>
      <c r="JGF221" s="363">
        <f t="shared" si="516"/>
        <v>0</v>
      </c>
      <c r="JGG221" s="363">
        <f t="shared" si="516"/>
        <v>0</v>
      </c>
      <c r="JGH221" s="363">
        <f t="shared" si="516"/>
        <v>0</v>
      </c>
      <c r="JGI221" s="363">
        <f t="shared" si="516"/>
        <v>0</v>
      </c>
      <c r="JGJ221" s="363">
        <f t="shared" si="516"/>
        <v>0</v>
      </c>
      <c r="JGK221" s="363">
        <f t="shared" si="516"/>
        <v>0</v>
      </c>
      <c r="JGL221" s="363">
        <f t="shared" si="516"/>
        <v>0</v>
      </c>
      <c r="JGM221" s="363">
        <f t="shared" si="516"/>
        <v>0</v>
      </c>
      <c r="JGN221" s="363">
        <f t="shared" si="516"/>
        <v>0</v>
      </c>
      <c r="JGO221" s="363">
        <f t="shared" si="516"/>
        <v>0</v>
      </c>
      <c r="JGP221" s="363">
        <f t="shared" si="516"/>
        <v>0</v>
      </c>
      <c r="JGQ221" s="363">
        <f t="shared" si="516"/>
        <v>0</v>
      </c>
      <c r="JGR221" s="363">
        <f t="shared" si="516"/>
        <v>0</v>
      </c>
      <c r="JGS221" s="363">
        <f t="shared" si="516"/>
        <v>0</v>
      </c>
      <c r="JGT221" s="363">
        <f t="shared" si="516"/>
        <v>0</v>
      </c>
      <c r="JGU221" s="363">
        <f t="shared" si="516"/>
        <v>0</v>
      </c>
      <c r="JGV221" s="363">
        <f t="shared" si="516"/>
        <v>0</v>
      </c>
      <c r="JGW221" s="363">
        <f t="shared" si="516"/>
        <v>0</v>
      </c>
      <c r="JGX221" s="363">
        <f t="shared" si="516"/>
        <v>0</v>
      </c>
      <c r="JGY221" s="363">
        <f t="shared" si="516"/>
        <v>0</v>
      </c>
      <c r="JGZ221" s="363">
        <f t="shared" si="516"/>
        <v>0</v>
      </c>
      <c r="JHA221" s="363">
        <f t="shared" si="516"/>
        <v>0</v>
      </c>
      <c r="JHB221" s="363">
        <f t="shared" si="516"/>
        <v>0</v>
      </c>
      <c r="JHC221" s="363">
        <f t="shared" si="516"/>
        <v>0</v>
      </c>
      <c r="JHD221" s="363">
        <f t="shared" si="516"/>
        <v>0</v>
      </c>
      <c r="JHE221" s="363">
        <f t="shared" si="516"/>
        <v>0</v>
      </c>
      <c r="JHF221" s="363">
        <f t="shared" si="516"/>
        <v>0</v>
      </c>
      <c r="JHG221" s="363">
        <f t="shared" si="516"/>
        <v>0</v>
      </c>
      <c r="JHH221" s="363">
        <f t="shared" si="516"/>
        <v>0</v>
      </c>
      <c r="JHI221" s="363">
        <f t="shared" si="516"/>
        <v>0</v>
      </c>
      <c r="JHJ221" s="363">
        <f t="shared" si="516"/>
        <v>0</v>
      </c>
      <c r="JHK221" s="363">
        <f t="shared" ref="JHK221:JJV221" si="517">JHK48+JHK91+JHK135+JHK178</f>
        <v>0</v>
      </c>
      <c r="JHL221" s="363">
        <f t="shared" si="517"/>
        <v>0</v>
      </c>
      <c r="JHM221" s="363">
        <f t="shared" si="517"/>
        <v>0</v>
      </c>
      <c r="JHN221" s="363">
        <f t="shared" si="517"/>
        <v>0</v>
      </c>
      <c r="JHO221" s="363">
        <f t="shared" si="517"/>
        <v>0</v>
      </c>
      <c r="JHP221" s="363">
        <f t="shared" si="517"/>
        <v>0</v>
      </c>
      <c r="JHQ221" s="363">
        <f t="shared" si="517"/>
        <v>0</v>
      </c>
      <c r="JHR221" s="363">
        <f t="shared" si="517"/>
        <v>0</v>
      </c>
      <c r="JHS221" s="363">
        <f t="shared" si="517"/>
        <v>0</v>
      </c>
      <c r="JHT221" s="363">
        <f t="shared" si="517"/>
        <v>0</v>
      </c>
      <c r="JHU221" s="363">
        <f t="shared" si="517"/>
        <v>0</v>
      </c>
      <c r="JHV221" s="363">
        <f t="shared" si="517"/>
        <v>0</v>
      </c>
      <c r="JHW221" s="363">
        <f t="shared" si="517"/>
        <v>0</v>
      </c>
      <c r="JHX221" s="363">
        <f t="shared" si="517"/>
        <v>0</v>
      </c>
      <c r="JHY221" s="363">
        <f t="shared" si="517"/>
        <v>0</v>
      </c>
      <c r="JHZ221" s="363">
        <f t="shared" si="517"/>
        <v>0</v>
      </c>
      <c r="JIA221" s="363">
        <f t="shared" si="517"/>
        <v>0</v>
      </c>
      <c r="JIB221" s="363">
        <f t="shared" si="517"/>
        <v>0</v>
      </c>
      <c r="JIC221" s="363">
        <f t="shared" si="517"/>
        <v>0</v>
      </c>
      <c r="JID221" s="363">
        <f t="shared" si="517"/>
        <v>0</v>
      </c>
      <c r="JIE221" s="363">
        <f t="shared" si="517"/>
        <v>0</v>
      </c>
      <c r="JIF221" s="363">
        <f t="shared" si="517"/>
        <v>0</v>
      </c>
      <c r="JIG221" s="363">
        <f t="shared" si="517"/>
        <v>0</v>
      </c>
      <c r="JIH221" s="363">
        <f t="shared" si="517"/>
        <v>0</v>
      </c>
      <c r="JII221" s="363">
        <f t="shared" si="517"/>
        <v>0</v>
      </c>
      <c r="JIJ221" s="363">
        <f t="shared" si="517"/>
        <v>0</v>
      </c>
      <c r="JIK221" s="363">
        <f t="shared" si="517"/>
        <v>0</v>
      </c>
      <c r="JIL221" s="363">
        <f t="shared" si="517"/>
        <v>0</v>
      </c>
      <c r="JIM221" s="363">
        <f t="shared" si="517"/>
        <v>0</v>
      </c>
      <c r="JIN221" s="363">
        <f t="shared" si="517"/>
        <v>0</v>
      </c>
      <c r="JIO221" s="363">
        <f t="shared" si="517"/>
        <v>0</v>
      </c>
      <c r="JIP221" s="363">
        <f t="shared" si="517"/>
        <v>0</v>
      </c>
      <c r="JIQ221" s="363">
        <f t="shared" si="517"/>
        <v>0</v>
      </c>
      <c r="JIR221" s="363">
        <f t="shared" si="517"/>
        <v>0</v>
      </c>
      <c r="JIS221" s="363">
        <f t="shared" si="517"/>
        <v>0</v>
      </c>
      <c r="JIT221" s="363">
        <f t="shared" si="517"/>
        <v>0</v>
      </c>
      <c r="JIU221" s="363">
        <f t="shared" si="517"/>
        <v>0</v>
      </c>
      <c r="JIV221" s="363">
        <f t="shared" si="517"/>
        <v>0</v>
      </c>
      <c r="JIW221" s="363">
        <f t="shared" si="517"/>
        <v>0</v>
      </c>
      <c r="JIX221" s="363">
        <f t="shared" si="517"/>
        <v>0</v>
      </c>
      <c r="JIY221" s="363">
        <f t="shared" si="517"/>
        <v>0</v>
      </c>
      <c r="JIZ221" s="363">
        <f t="shared" si="517"/>
        <v>0</v>
      </c>
      <c r="JJA221" s="363">
        <f t="shared" si="517"/>
        <v>0</v>
      </c>
      <c r="JJB221" s="363">
        <f t="shared" si="517"/>
        <v>0</v>
      </c>
      <c r="JJC221" s="363">
        <f t="shared" si="517"/>
        <v>0</v>
      </c>
      <c r="JJD221" s="363">
        <f t="shared" si="517"/>
        <v>0</v>
      </c>
      <c r="JJE221" s="363">
        <f t="shared" si="517"/>
        <v>0</v>
      </c>
      <c r="JJF221" s="363">
        <f t="shared" si="517"/>
        <v>0</v>
      </c>
      <c r="JJG221" s="363">
        <f t="shared" si="517"/>
        <v>0</v>
      </c>
      <c r="JJH221" s="363">
        <f t="shared" si="517"/>
        <v>0</v>
      </c>
      <c r="JJI221" s="363">
        <f t="shared" si="517"/>
        <v>0</v>
      </c>
      <c r="JJJ221" s="363">
        <f t="shared" si="517"/>
        <v>0</v>
      </c>
      <c r="JJK221" s="363">
        <f t="shared" si="517"/>
        <v>0</v>
      </c>
      <c r="JJL221" s="363">
        <f t="shared" si="517"/>
        <v>0</v>
      </c>
      <c r="JJM221" s="363">
        <f t="shared" si="517"/>
        <v>0</v>
      </c>
      <c r="JJN221" s="363">
        <f t="shared" si="517"/>
        <v>0</v>
      </c>
      <c r="JJO221" s="363">
        <f t="shared" si="517"/>
        <v>0</v>
      </c>
      <c r="JJP221" s="363">
        <f t="shared" si="517"/>
        <v>0</v>
      </c>
      <c r="JJQ221" s="363">
        <f t="shared" si="517"/>
        <v>0</v>
      </c>
      <c r="JJR221" s="363">
        <f t="shared" si="517"/>
        <v>0</v>
      </c>
      <c r="JJS221" s="363">
        <f t="shared" si="517"/>
        <v>0</v>
      </c>
      <c r="JJT221" s="363">
        <f t="shared" si="517"/>
        <v>0</v>
      </c>
      <c r="JJU221" s="363">
        <f t="shared" si="517"/>
        <v>0</v>
      </c>
      <c r="JJV221" s="363">
        <f t="shared" si="517"/>
        <v>0</v>
      </c>
      <c r="JJW221" s="363">
        <f t="shared" ref="JJW221:JMH221" si="518">JJW48+JJW91+JJW135+JJW178</f>
        <v>0</v>
      </c>
      <c r="JJX221" s="363">
        <f t="shared" si="518"/>
        <v>0</v>
      </c>
      <c r="JJY221" s="363">
        <f t="shared" si="518"/>
        <v>0</v>
      </c>
      <c r="JJZ221" s="363">
        <f t="shared" si="518"/>
        <v>0</v>
      </c>
      <c r="JKA221" s="363">
        <f t="shared" si="518"/>
        <v>0</v>
      </c>
      <c r="JKB221" s="363">
        <f t="shared" si="518"/>
        <v>0</v>
      </c>
      <c r="JKC221" s="363">
        <f t="shared" si="518"/>
        <v>0</v>
      </c>
      <c r="JKD221" s="363">
        <f t="shared" si="518"/>
        <v>0</v>
      </c>
      <c r="JKE221" s="363">
        <f t="shared" si="518"/>
        <v>0</v>
      </c>
      <c r="JKF221" s="363">
        <f t="shared" si="518"/>
        <v>0</v>
      </c>
      <c r="JKG221" s="363">
        <f t="shared" si="518"/>
        <v>0</v>
      </c>
      <c r="JKH221" s="363">
        <f t="shared" si="518"/>
        <v>0</v>
      </c>
      <c r="JKI221" s="363">
        <f t="shared" si="518"/>
        <v>0</v>
      </c>
      <c r="JKJ221" s="363">
        <f t="shared" si="518"/>
        <v>0</v>
      </c>
      <c r="JKK221" s="363">
        <f t="shared" si="518"/>
        <v>0</v>
      </c>
      <c r="JKL221" s="363">
        <f t="shared" si="518"/>
        <v>0</v>
      </c>
      <c r="JKM221" s="363">
        <f t="shared" si="518"/>
        <v>0</v>
      </c>
      <c r="JKN221" s="363">
        <f t="shared" si="518"/>
        <v>0</v>
      </c>
      <c r="JKO221" s="363">
        <f t="shared" si="518"/>
        <v>0</v>
      </c>
      <c r="JKP221" s="363">
        <f t="shared" si="518"/>
        <v>0</v>
      </c>
      <c r="JKQ221" s="363">
        <f t="shared" si="518"/>
        <v>0</v>
      </c>
      <c r="JKR221" s="363">
        <f t="shared" si="518"/>
        <v>0</v>
      </c>
      <c r="JKS221" s="363">
        <f t="shared" si="518"/>
        <v>0</v>
      </c>
      <c r="JKT221" s="363">
        <f t="shared" si="518"/>
        <v>0</v>
      </c>
      <c r="JKU221" s="363">
        <f t="shared" si="518"/>
        <v>0</v>
      </c>
      <c r="JKV221" s="363">
        <f t="shared" si="518"/>
        <v>0</v>
      </c>
      <c r="JKW221" s="363">
        <f t="shared" si="518"/>
        <v>0</v>
      </c>
      <c r="JKX221" s="363">
        <f t="shared" si="518"/>
        <v>0</v>
      </c>
      <c r="JKY221" s="363">
        <f t="shared" si="518"/>
        <v>0</v>
      </c>
      <c r="JKZ221" s="363">
        <f t="shared" si="518"/>
        <v>0</v>
      </c>
      <c r="JLA221" s="363">
        <f t="shared" si="518"/>
        <v>0</v>
      </c>
      <c r="JLB221" s="363">
        <f t="shared" si="518"/>
        <v>0</v>
      </c>
      <c r="JLC221" s="363">
        <f t="shared" si="518"/>
        <v>0</v>
      </c>
      <c r="JLD221" s="363">
        <f t="shared" si="518"/>
        <v>0</v>
      </c>
      <c r="JLE221" s="363">
        <f t="shared" si="518"/>
        <v>0</v>
      </c>
      <c r="JLF221" s="363">
        <f t="shared" si="518"/>
        <v>0</v>
      </c>
      <c r="JLG221" s="363">
        <f t="shared" si="518"/>
        <v>0</v>
      </c>
      <c r="JLH221" s="363">
        <f t="shared" si="518"/>
        <v>0</v>
      </c>
      <c r="JLI221" s="363">
        <f t="shared" si="518"/>
        <v>0</v>
      </c>
      <c r="JLJ221" s="363">
        <f t="shared" si="518"/>
        <v>0</v>
      </c>
      <c r="JLK221" s="363">
        <f t="shared" si="518"/>
        <v>0</v>
      </c>
      <c r="JLL221" s="363">
        <f t="shared" si="518"/>
        <v>0</v>
      </c>
      <c r="JLM221" s="363">
        <f t="shared" si="518"/>
        <v>0</v>
      </c>
      <c r="JLN221" s="363">
        <f t="shared" si="518"/>
        <v>0</v>
      </c>
      <c r="JLO221" s="363">
        <f t="shared" si="518"/>
        <v>0</v>
      </c>
      <c r="JLP221" s="363">
        <f t="shared" si="518"/>
        <v>0</v>
      </c>
      <c r="JLQ221" s="363">
        <f t="shared" si="518"/>
        <v>0</v>
      </c>
      <c r="JLR221" s="363">
        <f t="shared" si="518"/>
        <v>0</v>
      </c>
      <c r="JLS221" s="363">
        <f t="shared" si="518"/>
        <v>0</v>
      </c>
      <c r="JLT221" s="363">
        <f t="shared" si="518"/>
        <v>0</v>
      </c>
      <c r="JLU221" s="363">
        <f t="shared" si="518"/>
        <v>0</v>
      </c>
      <c r="JLV221" s="363">
        <f t="shared" si="518"/>
        <v>0</v>
      </c>
      <c r="JLW221" s="363">
        <f t="shared" si="518"/>
        <v>0</v>
      </c>
      <c r="JLX221" s="363">
        <f t="shared" si="518"/>
        <v>0</v>
      </c>
      <c r="JLY221" s="363">
        <f t="shared" si="518"/>
        <v>0</v>
      </c>
      <c r="JLZ221" s="363">
        <f t="shared" si="518"/>
        <v>0</v>
      </c>
      <c r="JMA221" s="363">
        <f t="shared" si="518"/>
        <v>0</v>
      </c>
      <c r="JMB221" s="363">
        <f t="shared" si="518"/>
        <v>0</v>
      </c>
      <c r="JMC221" s="363">
        <f t="shared" si="518"/>
        <v>0</v>
      </c>
      <c r="JMD221" s="363">
        <f t="shared" si="518"/>
        <v>0</v>
      </c>
      <c r="JME221" s="363">
        <f t="shared" si="518"/>
        <v>0</v>
      </c>
      <c r="JMF221" s="363">
        <f t="shared" si="518"/>
        <v>0</v>
      </c>
      <c r="JMG221" s="363">
        <f t="shared" si="518"/>
        <v>0</v>
      </c>
      <c r="JMH221" s="363">
        <f t="shared" si="518"/>
        <v>0</v>
      </c>
      <c r="JMI221" s="363">
        <f t="shared" ref="JMI221:JOT221" si="519">JMI48+JMI91+JMI135+JMI178</f>
        <v>0</v>
      </c>
      <c r="JMJ221" s="363">
        <f t="shared" si="519"/>
        <v>0</v>
      </c>
      <c r="JMK221" s="363">
        <f t="shared" si="519"/>
        <v>0</v>
      </c>
      <c r="JML221" s="363">
        <f t="shared" si="519"/>
        <v>0</v>
      </c>
      <c r="JMM221" s="363">
        <f t="shared" si="519"/>
        <v>0</v>
      </c>
      <c r="JMN221" s="363">
        <f t="shared" si="519"/>
        <v>0</v>
      </c>
      <c r="JMO221" s="363">
        <f t="shared" si="519"/>
        <v>0</v>
      </c>
      <c r="JMP221" s="363">
        <f t="shared" si="519"/>
        <v>0</v>
      </c>
      <c r="JMQ221" s="363">
        <f t="shared" si="519"/>
        <v>0</v>
      </c>
      <c r="JMR221" s="363">
        <f t="shared" si="519"/>
        <v>0</v>
      </c>
      <c r="JMS221" s="363">
        <f t="shared" si="519"/>
        <v>0</v>
      </c>
      <c r="JMT221" s="363">
        <f t="shared" si="519"/>
        <v>0</v>
      </c>
      <c r="JMU221" s="363">
        <f t="shared" si="519"/>
        <v>0</v>
      </c>
      <c r="JMV221" s="363">
        <f t="shared" si="519"/>
        <v>0</v>
      </c>
      <c r="JMW221" s="363">
        <f t="shared" si="519"/>
        <v>0</v>
      </c>
      <c r="JMX221" s="363">
        <f t="shared" si="519"/>
        <v>0</v>
      </c>
      <c r="JMY221" s="363">
        <f t="shared" si="519"/>
        <v>0</v>
      </c>
      <c r="JMZ221" s="363">
        <f t="shared" si="519"/>
        <v>0</v>
      </c>
      <c r="JNA221" s="363">
        <f t="shared" si="519"/>
        <v>0</v>
      </c>
      <c r="JNB221" s="363">
        <f t="shared" si="519"/>
        <v>0</v>
      </c>
      <c r="JNC221" s="363">
        <f t="shared" si="519"/>
        <v>0</v>
      </c>
      <c r="JND221" s="363">
        <f t="shared" si="519"/>
        <v>0</v>
      </c>
      <c r="JNE221" s="363">
        <f t="shared" si="519"/>
        <v>0</v>
      </c>
      <c r="JNF221" s="363">
        <f t="shared" si="519"/>
        <v>0</v>
      </c>
      <c r="JNG221" s="363">
        <f t="shared" si="519"/>
        <v>0</v>
      </c>
      <c r="JNH221" s="363">
        <f t="shared" si="519"/>
        <v>0</v>
      </c>
      <c r="JNI221" s="363">
        <f t="shared" si="519"/>
        <v>0</v>
      </c>
      <c r="JNJ221" s="363">
        <f t="shared" si="519"/>
        <v>0</v>
      </c>
      <c r="JNK221" s="363">
        <f t="shared" si="519"/>
        <v>0</v>
      </c>
      <c r="JNL221" s="363">
        <f t="shared" si="519"/>
        <v>0</v>
      </c>
      <c r="JNM221" s="363">
        <f t="shared" si="519"/>
        <v>0</v>
      </c>
      <c r="JNN221" s="363">
        <f t="shared" si="519"/>
        <v>0</v>
      </c>
      <c r="JNO221" s="363">
        <f t="shared" si="519"/>
        <v>0</v>
      </c>
      <c r="JNP221" s="363">
        <f t="shared" si="519"/>
        <v>0</v>
      </c>
      <c r="JNQ221" s="363">
        <f t="shared" si="519"/>
        <v>0</v>
      </c>
      <c r="JNR221" s="363">
        <f t="shared" si="519"/>
        <v>0</v>
      </c>
      <c r="JNS221" s="363">
        <f t="shared" si="519"/>
        <v>0</v>
      </c>
      <c r="JNT221" s="363">
        <f t="shared" si="519"/>
        <v>0</v>
      </c>
      <c r="JNU221" s="363">
        <f t="shared" si="519"/>
        <v>0</v>
      </c>
      <c r="JNV221" s="363">
        <f t="shared" si="519"/>
        <v>0</v>
      </c>
      <c r="JNW221" s="363">
        <f t="shared" si="519"/>
        <v>0</v>
      </c>
      <c r="JNX221" s="363">
        <f t="shared" si="519"/>
        <v>0</v>
      </c>
      <c r="JNY221" s="363">
        <f t="shared" si="519"/>
        <v>0</v>
      </c>
      <c r="JNZ221" s="363">
        <f t="shared" si="519"/>
        <v>0</v>
      </c>
      <c r="JOA221" s="363">
        <f t="shared" si="519"/>
        <v>0</v>
      </c>
      <c r="JOB221" s="363">
        <f t="shared" si="519"/>
        <v>0</v>
      </c>
      <c r="JOC221" s="363">
        <f t="shared" si="519"/>
        <v>0</v>
      </c>
      <c r="JOD221" s="363">
        <f t="shared" si="519"/>
        <v>0</v>
      </c>
      <c r="JOE221" s="363">
        <f t="shared" si="519"/>
        <v>0</v>
      </c>
      <c r="JOF221" s="363">
        <f t="shared" si="519"/>
        <v>0</v>
      </c>
      <c r="JOG221" s="363">
        <f t="shared" si="519"/>
        <v>0</v>
      </c>
      <c r="JOH221" s="363">
        <f t="shared" si="519"/>
        <v>0</v>
      </c>
      <c r="JOI221" s="363">
        <f t="shared" si="519"/>
        <v>0</v>
      </c>
      <c r="JOJ221" s="363">
        <f t="shared" si="519"/>
        <v>0</v>
      </c>
      <c r="JOK221" s="363">
        <f t="shared" si="519"/>
        <v>0</v>
      </c>
      <c r="JOL221" s="363">
        <f t="shared" si="519"/>
        <v>0</v>
      </c>
      <c r="JOM221" s="363">
        <f t="shared" si="519"/>
        <v>0</v>
      </c>
      <c r="JON221" s="363">
        <f t="shared" si="519"/>
        <v>0</v>
      </c>
      <c r="JOO221" s="363">
        <f t="shared" si="519"/>
        <v>0</v>
      </c>
      <c r="JOP221" s="363">
        <f t="shared" si="519"/>
        <v>0</v>
      </c>
      <c r="JOQ221" s="363">
        <f t="shared" si="519"/>
        <v>0</v>
      </c>
      <c r="JOR221" s="363">
        <f t="shared" si="519"/>
        <v>0</v>
      </c>
      <c r="JOS221" s="363">
        <f t="shared" si="519"/>
        <v>0</v>
      </c>
      <c r="JOT221" s="363">
        <f t="shared" si="519"/>
        <v>0</v>
      </c>
      <c r="JOU221" s="363">
        <f t="shared" ref="JOU221:JRF221" si="520">JOU48+JOU91+JOU135+JOU178</f>
        <v>0</v>
      </c>
      <c r="JOV221" s="363">
        <f t="shared" si="520"/>
        <v>0</v>
      </c>
      <c r="JOW221" s="363">
        <f t="shared" si="520"/>
        <v>0</v>
      </c>
      <c r="JOX221" s="363">
        <f t="shared" si="520"/>
        <v>0</v>
      </c>
      <c r="JOY221" s="363">
        <f t="shared" si="520"/>
        <v>0</v>
      </c>
      <c r="JOZ221" s="363">
        <f t="shared" si="520"/>
        <v>0</v>
      </c>
      <c r="JPA221" s="363">
        <f t="shared" si="520"/>
        <v>0</v>
      </c>
      <c r="JPB221" s="363">
        <f t="shared" si="520"/>
        <v>0</v>
      </c>
      <c r="JPC221" s="363">
        <f t="shared" si="520"/>
        <v>0</v>
      </c>
      <c r="JPD221" s="363">
        <f t="shared" si="520"/>
        <v>0</v>
      </c>
      <c r="JPE221" s="363">
        <f t="shared" si="520"/>
        <v>0</v>
      </c>
      <c r="JPF221" s="363">
        <f t="shared" si="520"/>
        <v>0</v>
      </c>
      <c r="JPG221" s="363">
        <f t="shared" si="520"/>
        <v>0</v>
      </c>
      <c r="JPH221" s="363">
        <f t="shared" si="520"/>
        <v>0</v>
      </c>
      <c r="JPI221" s="363">
        <f t="shared" si="520"/>
        <v>0</v>
      </c>
      <c r="JPJ221" s="363">
        <f t="shared" si="520"/>
        <v>0</v>
      </c>
      <c r="JPK221" s="363">
        <f t="shared" si="520"/>
        <v>0</v>
      </c>
      <c r="JPL221" s="363">
        <f t="shared" si="520"/>
        <v>0</v>
      </c>
      <c r="JPM221" s="363">
        <f t="shared" si="520"/>
        <v>0</v>
      </c>
      <c r="JPN221" s="363">
        <f t="shared" si="520"/>
        <v>0</v>
      </c>
      <c r="JPO221" s="363">
        <f t="shared" si="520"/>
        <v>0</v>
      </c>
      <c r="JPP221" s="363">
        <f t="shared" si="520"/>
        <v>0</v>
      </c>
      <c r="JPQ221" s="363">
        <f t="shared" si="520"/>
        <v>0</v>
      </c>
      <c r="JPR221" s="363">
        <f t="shared" si="520"/>
        <v>0</v>
      </c>
      <c r="JPS221" s="363">
        <f t="shared" si="520"/>
        <v>0</v>
      </c>
      <c r="JPT221" s="363">
        <f t="shared" si="520"/>
        <v>0</v>
      </c>
      <c r="JPU221" s="363">
        <f t="shared" si="520"/>
        <v>0</v>
      </c>
      <c r="JPV221" s="363">
        <f t="shared" si="520"/>
        <v>0</v>
      </c>
      <c r="JPW221" s="363">
        <f t="shared" si="520"/>
        <v>0</v>
      </c>
      <c r="JPX221" s="363">
        <f t="shared" si="520"/>
        <v>0</v>
      </c>
      <c r="JPY221" s="363">
        <f t="shared" si="520"/>
        <v>0</v>
      </c>
      <c r="JPZ221" s="363">
        <f t="shared" si="520"/>
        <v>0</v>
      </c>
      <c r="JQA221" s="363">
        <f t="shared" si="520"/>
        <v>0</v>
      </c>
      <c r="JQB221" s="363">
        <f t="shared" si="520"/>
        <v>0</v>
      </c>
      <c r="JQC221" s="363">
        <f t="shared" si="520"/>
        <v>0</v>
      </c>
      <c r="JQD221" s="363">
        <f t="shared" si="520"/>
        <v>0</v>
      </c>
      <c r="JQE221" s="363">
        <f t="shared" si="520"/>
        <v>0</v>
      </c>
      <c r="JQF221" s="363">
        <f t="shared" si="520"/>
        <v>0</v>
      </c>
      <c r="JQG221" s="363">
        <f t="shared" si="520"/>
        <v>0</v>
      </c>
      <c r="JQH221" s="363">
        <f t="shared" si="520"/>
        <v>0</v>
      </c>
      <c r="JQI221" s="363">
        <f t="shared" si="520"/>
        <v>0</v>
      </c>
      <c r="JQJ221" s="363">
        <f t="shared" si="520"/>
        <v>0</v>
      </c>
      <c r="JQK221" s="363">
        <f t="shared" si="520"/>
        <v>0</v>
      </c>
      <c r="JQL221" s="363">
        <f t="shared" si="520"/>
        <v>0</v>
      </c>
      <c r="JQM221" s="363">
        <f t="shared" si="520"/>
        <v>0</v>
      </c>
      <c r="JQN221" s="363">
        <f t="shared" si="520"/>
        <v>0</v>
      </c>
      <c r="JQO221" s="363">
        <f t="shared" si="520"/>
        <v>0</v>
      </c>
      <c r="JQP221" s="363">
        <f t="shared" si="520"/>
        <v>0</v>
      </c>
      <c r="JQQ221" s="363">
        <f t="shared" si="520"/>
        <v>0</v>
      </c>
      <c r="JQR221" s="363">
        <f t="shared" si="520"/>
        <v>0</v>
      </c>
      <c r="JQS221" s="363">
        <f t="shared" si="520"/>
        <v>0</v>
      </c>
      <c r="JQT221" s="363">
        <f t="shared" si="520"/>
        <v>0</v>
      </c>
      <c r="JQU221" s="363">
        <f t="shared" si="520"/>
        <v>0</v>
      </c>
      <c r="JQV221" s="363">
        <f t="shared" si="520"/>
        <v>0</v>
      </c>
      <c r="JQW221" s="363">
        <f t="shared" si="520"/>
        <v>0</v>
      </c>
      <c r="JQX221" s="363">
        <f t="shared" si="520"/>
        <v>0</v>
      </c>
      <c r="JQY221" s="363">
        <f t="shared" si="520"/>
        <v>0</v>
      </c>
      <c r="JQZ221" s="363">
        <f t="shared" si="520"/>
        <v>0</v>
      </c>
      <c r="JRA221" s="363">
        <f t="shared" si="520"/>
        <v>0</v>
      </c>
      <c r="JRB221" s="363">
        <f t="shared" si="520"/>
        <v>0</v>
      </c>
      <c r="JRC221" s="363">
        <f t="shared" si="520"/>
        <v>0</v>
      </c>
      <c r="JRD221" s="363">
        <f t="shared" si="520"/>
        <v>0</v>
      </c>
      <c r="JRE221" s="363">
        <f t="shared" si="520"/>
        <v>0</v>
      </c>
      <c r="JRF221" s="363">
        <f t="shared" si="520"/>
        <v>0</v>
      </c>
      <c r="JRG221" s="363">
        <f t="shared" ref="JRG221:JTR221" si="521">JRG48+JRG91+JRG135+JRG178</f>
        <v>0</v>
      </c>
      <c r="JRH221" s="363">
        <f t="shared" si="521"/>
        <v>0</v>
      </c>
      <c r="JRI221" s="363">
        <f t="shared" si="521"/>
        <v>0</v>
      </c>
      <c r="JRJ221" s="363">
        <f t="shared" si="521"/>
        <v>0</v>
      </c>
      <c r="JRK221" s="363">
        <f t="shared" si="521"/>
        <v>0</v>
      </c>
      <c r="JRL221" s="363">
        <f t="shared" si="521"/>
        <v>0</v>
      </c>
      <c r="JRM221" s="363">
        <f t="shared" si="521"/>
        <v>0</v>
      </c>
      <c r="JRN221" s="363">
        <f t="shared" si="521"/>
        <v>0</v>
      </c>
      <c r="JRO221" s="363">
        <f t="shared" si="521"/>
        <v>0</v>
      </c>
      <c r="JRP221" s="363">
        <f t="shared" si="521"/>
        <v>0</v>
      </c>
      <c r="JRQ221" s="363">
        <f t="shared" si="521"/>
        <v>0</v>
      </c>
      <c r="JRR221" s="363">
        <f t="shared" si="521"/>
        <v>0</v>
      </c>
      <c r="JRS221" s="363">
        <f t="shared" si="521"/>
        <v>0</v>
      </c>
      <c r="JRT221" s="363">
        <f t="shared" si="521"/>
        <v>0</v>
      </c>
      <c r="JRU221" s="363">
        <f t="shared" si="521"/>
        <v>0</v>
      </c>
      <c r="JRV221" s="363">
        <f t="shared" si="521"/>
        <v>0</v>
      </c>
      <c r="JRW221" s="363">
        <f t="shared" si="521"/>
        <v>0</v>
      </c>
      <c r="JRX221" s="363">
        <f t="shared" si="521"/>
        <v>0</v>
      </c>
      <c r="JRY221" s="363">
        <f t="shared" si="521"/>
        <v>0</v>
      </c>
      <c r="JRZ221" s="363">
        <f t="shared" si="521"/>
        <v>0</v>
      </c>
      <c r="JSA221" s="363">
        <f t="shared" si="521"/>
        <v>0</v>
      </c>
      <c r="JSB221" s="363">
        <f t="shared" si="521"/>
        <v>0</v>
      </c>
      <c r="JSC221" s="363">
        <f t="shared" si="521"/>
        <v>0</v>
      </c>
      <c r="JSD221" s="363">
        <f t="shared" si="521"/>
        <v>0</v>
      </c>
      <c r="JSE221" s="363">
        <f t="shared" si="521"/>
        <v>0</v>
      </c>
      <c r="JSF221" s="363">
        <f t="shared" si="521"/>
        <v>0</v>
      </c>
      <c r="JSG221" s="363">
        <f t="shared" si="521"/>
        <v>0</v>
      </c>
      <c r="JSH221" s="363">
        <f t="shared" si="521"/>
        <v>0</v>
      </c>
      <c r="JSI221" s="363">
        <f t="shared" si="521"/>
        <v>0</v>
      </c>
      <c r="JSJ221" s="363">
        <f t="shared" si="521"/>
        <v>0</v>
      </c>
      <c r="JSK221" s="363">
        <f t="shared" si="521"/>
        <v>0</v>
      </c>
      <c r="JSL221" s="363">
        <f t="shared" si="521"/>
        <v>0</v>
      </c>
      <c r="JSM221" s="363">
        <f t="shared" si="521"/>
        <v>0</v>
      </c>
      <c r="JSN221" s="363">
        <f t="shared" si="521"/>
        <v>0</v>
      </c>
      <c r="JSO221" s="363">
        <f t="shared" si="521"/>
        <v>0</v>
      </c>
      <c r="JSP221" s="363">
        <f t="shared" si="521"/>
        <v>0</v>
      </c>
      <c r="JSQ221" s="363">
        <f t="shared" si="521"/>
        <v>0</v>
      </c>
      <c r="JSR221" s="363">
        <f t="shared" si="521"/>
        <v>0</v>
      </c>
      <c r="JSS221" s="363">
        <f t="shared" si="521"/>
        <v>0</v>
      </c>
      <c r="JST221" s="363">
        <f t="shared" si="521"/>
        <v>0</v>
      </c>
      <c r="JSU221" s="363">
        <f t="shared" si="521"/>
        <v>0</v>
      </c>
      <c r="JSV221" s="363">
        <f t="shared" si="521"/>
        <v>0</v>
      </c>
      <c r="JSW221" s="363">
        <f t="shared" si="521"/>
        <v>0</v>
      </c>
      <c r="JSX221" s="363">
        <f t="shared" si="521"/>
        <v>0</v>
      </c>
      <c r="JSY221" s="363">
        <f t="shared" si="521"/>
        <v>0</v>
      </c>
      <c r="JSZ221" s="363">
        <f t="shared" si="521"/>
        <v>0</v>
      </c>
      <c r="JTA221" s="363">
        <f t="shared" si="521"/>
        <v>0</v>
      </c>
      <c r="JTB221" s="363">
        <f t="shared" si="521"/>
        <v>0</v>
      </c>
      <c r="JTC221" s="363">
        <f t="shared" si="521"/>
        <v>0</v>
      </c>
      <c r="JTD221" s="363">
        <f t="shared" si="521"/>
        <v>0</v>
      </c>
      <c r="JTE221" s="363">
        <f t="shared" si="521"/>
        <v>0</v>
      </c>
      <c r="JTF221" s="363">
        <f t="shared" si="521"/>
        <v>0</v>
      </c>
      <c r="JTG221" s="363">
        <f t="shared" si="521"/>
        <v>0</v>
      </c>
      <c r="JTH221" s="363">
        <f t="shared" si="521"/>
        <v>0</v>
      </c>
      <c r="JTI221" s="363">
        <f t="shared" si="521"/>
        <v>0</v>
      </c>
      <c r="JTJ221" s="363">
        <f t="shared" si="521"/>
        <v>0</v>
      </c>
      <c r="JTK221" s="363">
        <f t="shared" si="521"/>
        <v>0</v>
      </c>
      <c r="JTL221" s="363">
        <f t="shared" si="521"/>
        <v>0</v>
      </c>
      <c r="JTM221" s="363">
        <f t="shared" si="521"/>
        <v>0</v>
      </c>
      <c r="JTN221" s="363">
        <f t="shared" si="521"/>
        <v>0</v>
      </c>
      <c r="JTO221" s="363">
        <f t="shared" si="521"/>
        <v>0</v>
      </c>
      <c r="JTP221" s="363">
        <f t="shared" si="521"/>
        <v>0</v>
      </c>
      <c r="JTQ221" s="363">
        <f t="shared" si="521"/>
        <v>0</v>
      </c>
      <c r="JTR221" s="363">
        <f t="shared" si="521"/>
        <v>0</v>
      </c>
      <c r="JTS221" s="363">
        <f t="shared" ref="JTS221:JWD221" si="522">JTS48+JTS91+JTS135+JTS178</f>
        <v>0</v>
      </c>
      <c r="JTT221" s="363">
        <f t="shared" si="522"/>
        <v>0</v>
      </c>
      <c r="JTU221" s="363">
        <f t="shared" si="522"/>
        <v>0</v>
      </c>
      <c r="JTV221" s="363">
        <f t="shared" si="522"/>
        <v>0</v>
      </c>
      <c r="JTW221" s="363">
        <f t="shared" si="522"/>
        <v>0</v>
      </c>
      <c r="JTX221" s="363">
        <f t="shared" si="522"/>
        <v>0</v>
      </c>
      <c r="JTY221" s="363">
        <f t="shared" si="522"/>
        <v>0</v>
      </c>
      <c r="JTZ221" s="363">
        <f t="shared" si="522"/>
        <v>0</v>
      </c>
      <c r="JUA221" s="363">
        <f t="shared" si="522"/>
        <v>0</v>
      </c>
      <c r="JUB221" s="363">
        <f t="shared" si="522"/>
        <v>0</v>
      </c>
      <c r="JUC221" s="363">
        <f t="shared" si="522"/>
        <v>0</v>
      </c>
      <c r="JUD221" s="363">
        <f t="shared" si="522"/>
        <v>0</v>
      </c>
      <c r="JUE221" s="363">
        <f t="shared" si="522"/>
        <v>0</v>
      </c>
      <c r="JUF221" s="363">
        <f t="shared" si="522"/>
        <v>0</v>
      </c>
      <c r="JUG221" s="363">
        <f t="shared" si="522"/>
        <v>0</v>
      </c>
      <c r="JUH221" s="363">
        <f t="shared" si="522"/>
        <v>0</v>
      </c>
      <c r="JUI221" s="363">
        <f t="shared" si="522"/>
        <v>0</v>
      </c>
      <c r="JUJ221" s="363">
        <f t="shared" si="522"/>
        <v>0</v>
      </c>
      <c r="JUK221" s="363">
        <f t="shared" si="522"/>
        <v>0</v>
      </c>
      <c r="JUL221" s="363">
        <f t="shared" si="522"/>
        <v>0</v>
      </c>
      <c r="JUM221" s="363">
        <f t="shared" si="522"/>
        <v>0</v>
      </c>
      <c r="JUN221" s="363">
        <f t="shared" si="522"/>
        <v>0</v>
      </c>
      <c r="JUO221" s="363">
        <f t="shared" si="522"/>
        <v>0</v>
      </c>
      <c r="JUP221" s="363">
        <f t="shared" si="522"/>
        <v>0</v>
      </c>
      <c r="JUQ221" s="363">
        <f t="shared" si="522"/>
        <v>0</v>
      </c>
      <c r="JUR221" s="363">
        <f t="shared" si="522"/>
        <v>0</v>
      </c>
      <c r="JUS221" s="363">
        <f t="shared" si="522"/>
        <v>0</v>
      </c>
      <c r="JUT221" s="363">
        <f t="shared" si="522"/>
        <v>0</v>
      </c>
      <c r="JUU221" s="363">
        <f t="shared" si="522"/>
        <v>0</v>
      </c>
      <c r="JUV221" s="363">
        <f t="shared" si="522"/>
        <v>0</v>
      </c>
      <c r="JUW221" s="363">
        <f t="shared" si="522"/>
        <v>0</v>
      </c>
      <c r="JUX221" s="363">
        <f t="shared" si="522"/>
        <v>0</v>
      </c>
      <c r="JUY221" s="363">
        <f t="shared" si="522"/>
        <v>0</v>
      </c>
      <c r="JUZ221" s="363">
        <f t="shared" si="522"/>
        <v>0</v>
      </c>
      <c r="JVA221" s="363">
        <f t="shared" si="522"/>
        <v>0</v>
      </c>
      <c r="JVB221" s="363">
        <f t="shared" si="522"/>
        <v>0</v>
      </c>
      <c r="JVC221" s="363">
        <f t="shared" si="522"/>
        <v>0</v>
      </c>
      <c r="JVD221" s="363">
        <f t="shared" si="522"/>
        <v>0</v>
      </c>
      <c r="JVE221" s="363">
        <f t="shared" si="522"/>
        <v>0</v>
      </c>
      <c r="JVF221" s="363">
        <f t="shared" si="522"/>
        <v>0</v>
      </c>
      <c r="JVG221" s="363">
        <f t="shared" si="522"/>
        <v>0</v>
      </c>
      <c r="JVH221" s="363">
        <f t="shared" si="522"/>
        <v>0</v>
      </c>
      <c r="JVI221" s="363">
        <f t="shared" si="522"/>
        <v>0</v>
      </c>
      <c r="JVJ221" s="363">
        <f t="shared" si="522"/>
        <v>0</v>
      </c>
      <c r="JVK221" s="363">
        <f t="shared" si="522"/>
        <v>0</v>
      </c>
      <c r="JVL221" s="363">
        <f t="shared" si="522"/>
        <v>0</v>
      </c>
      <c r="JVM221" s="363">
        <f t="shared" si="522"/>
        <v>0</v>
      </c>
      <c r="JVN221" s="363">
        <f t="shared" si="522"/>
        <v>0</v>
      </c>
      <c r="JVO221" s="363">
        <f t="shared" si="522"/>
        <v>0</v>
      </c>
      <c r="JVP221" s="363">
        <f t="shared" si="522"/>
        <v>0</v>
      </c>
      <c r="JVQ221" s="363">
        <f t="shared" si="522"/>
        <v>0</v>
      </c>
      <c r="JVR221" s="363">
        <f t="shared" si="522"/>
        <v>0</v>
      </c>
      <c r="JVS221" s="363">
        <f t="shared" si="522"/>
        <v>0</v>
      </c>
      <c r="JVT221" s="363">
        <f t="shared" si="522"/>
        <v>0</v>
      </c>
      <c r="JVU221" s="363">
        <f t="shared" si="522"/>
        <v>0</v>
      </c>
      <c r="JVV221" s="363">
        <f t="shared" si="522"/>
        <v>0</v>
      </c>
      <c r="JVW221" s="363">
        <f t="shared" si="522"/>
        <v>0</v>
      </c>
      <c r="JVX221" s="363">
        <f t="shared" si="522"/>
        <v>0</v>
      </c>
      <c r="JVY221" s="363">
        <f t="shared" si="522"/>
        <v>0</v>
      </c>
      <c r="JVZ221" s="363">
        <f t="shared" si="522"/>
        <v>0</v>
      </c>
      <c r="JWA221" s="363">
        <f t="shared" si="522"/>
        <v>0</v>
      </c>
      <c r="JWB221" s="363">
        <f t="shared" si="522"/>
        <v>0</v>
      </c>
      <c r="JWC221" s="363">
        <f t="shared" si="522"/>
        <v>0</v>
      </c>
      <c r="JWD221" s="363">
        <f t="shared" si="522"/>
        <v>0</v>
      </c>
      <c r="JWE221" s="363">
        <f t="shared" ref="JWE221:JYP221" si="523">JWE48+JWE91+JWE135+JWE178</f>
        <v>0</v>
      </c>
      <c r="JWF221" s="363">
        <f t="shared" si="523"/>
        <v>0</v>
      </c>
      <c r="JWG221" s="363">
        <f t="shared" si="523"/>
        <v>0</v>
      </c>
      <c r="JWH221" s="363">
        <f t="shared" si="523"/>
        <v>0</v>
      </c>
      <c r="JWI221" s="363">
        <f t="shared" si="523"/>
        <v>0</v>
      </c>
      <c r="JWJ221" s="363">
        <f t="shared" si="523"/>
        <v>0</v>
      </c>
      <c r="JWK221" s="363">
        <f t="shared" si="523"/>
        <v>0</v>
      </c>
      <c r="JWL221" s="363">
        <f t="shared" si="523"/>
        <v>0</v>
      </c>
      <c r="JWM221" s="363">
        <f t="shared" si="523"/>
        <v>0</v>
      </c>
      <c r="JWN221" s="363">
        <f t="shared" si="523"/>
        <v>0</v>
      </c>
      <c r="JWO221" s="363">
        <f t="shared" si="523"/>
        <v>0</v>
      </c>
      <c r="JWP221" s="363">
        <f t="shared" si="523"/>
        <v>0</v>
      </c>
      <c r="JWQ221" s="363">
        <f t="shared" si="523"/>
        <v>0</v>
      </c>
      <c r="JWR221" s="363">
        <f t="shared" si="523"/>
        <v>0</v>
      </c>
      <c r="JWS221" s="363">
        <f t="shared" si="523"/>
        <v>0</v>
      </c>
      <c r="JWT221" s="363">
        <f t="shared" si="523"/>
        <v>0</v>
      </c>
      <c r="JWU221" s="363">
        <f t="shared" si="523"/>
        <v>0</v>
      </c>
      <c r="JWV221" s="363">
        <f t="shared" si="523"/>
        <v>0</v>
      </c>
      <c r="JWW221" s="363">
        <f t="shared" si="523"/>
        <v>0</v>
      </c>
      <c r="JWX221" s="363">
        <f t="shared" si="523"/>
        <v>0</v>
      </c>
      <c r="JWY221" s="363">
        <f t="shared" si="523"/>
        <v>0</v>
      </c>
      <c r="JWZ221" s="363">
        <f t="shared" si="523"/>
        <v>0</v>
      </c>
      <c r="JXA221" s="363">
        <f t="shared" si="523"/>
        <v>0</v>
      </c>
      <c r="JXB221" s="363">
        <f t="shared" si="523"/>
        <v>0</v>
      </c>
      <c r="JXC221" s="363">
        <f t="shared" si="523"/>
        <v>0</v>
      </c>
      <c r="JXD221" s="363">
        <f t="shared" si="523"/>
        <v>0</v>
      </c>
      <c r="JXE221" s="363">
        <f t="shared" si="523"/>
        <v>0</v>
      </c>
      <c r="JXF221" s="363">
        <f t="shared" si="523"/>
        <v>0</v>
      </c>
      <c r="JXG221" s="363">
        <f t="shared" si="523"/>
        <v>0</v>
      </c>
      <c r="JXH221" s="363">
        <f t="shared" si="523"/>
        <v>0</v>
      </c>
      <c r="JXI221" s="363">
        <f t="shared" si="523"/>
        <v>0</v>
      </c>
      <c r="JXJ221" s="363">
        <f t="shared" si="523"/>
        <v>0</v>
      </c>
      <c r="JXK221" s="363">
        <f t="shared" si="523"/>
        <v>0</v>
      </c>
      <c r="JXL221" s="363">
        <f t="shared" si="523"/>
        <v>0</v>
      </c>
      <c r="JXM221" s="363">
        <f t="shared" si="523"/>
        <v>0</v>
      </c>
      <c r="JXN221" s="363">
        <f t="shared" si="523"/>
        <v>0</v>
      </c>
      <c r="JXO221" s="363">
        <f t="shared" si="523"/>
        <v>0</v>
      </c>
      <c r="JXP221" s="363">
        <f t="shared" si="523"/>
        <v>0</v>
      </c>
      <c r="JXQ221" s="363">
        <f t="shared" si="523"/>
        <v>0</v>
      </c>
      <c r="JXR221" s="363">
        <f t="shared" si="523"/>
        <v>0</v>
      </c>
      <c r="JXS221" s="363">
        <f t="shared" si="523"/>
        <v>0</v>
      </c>
      <c r="JXT221" s="363">
        <f t="shared" si="523"/>
        <v>0</v>
      </c>
      <c r="JXU221" s="363">
        <f t="shared" si="523"/>
        <v>0</v>
      </c>
      <c r="JXV221" s="363">
        <f t="shared" si="523"/>
        <v>0</v>
      </c>
      <c r="JXW221" s="363">
        <f t="shared" si="523"/>
        <v>0</v>
      </c>
      <c r="JXX221" s="363">
        <f t="shared" si="523"/>
        <v>0</v>
      </c>
      <c r="JXY221" s="363">
        <f t="shared" si="523"/>
        <v>0</v>
      </c>
      <c r="JXZ221" s="363">
        <f t="shared" si="523"/>
        <v>0</v>
      </c>
      <c r="JYA221" s="363">
        <f t="shared" si="523"/>
        <v>0</v>
      </c>
      <c r="JYB221" s="363">
        <f t="shared" si="523"/>
        <v>0</v>
      </c>
      <c r="JYC221" s="363">
        <f t="shared" si="523"/>
        <v>0</v>
      </c>
      <c r="JYD221" s="363">
        <f t="shared" si="523"/>
        <v>0</v>
      </c>
      <c r="JYE221" s="363">
        <f t="shared" si="523"/>
        <v>0</v>
      </c>
      <c r="JYF221" s="363">
        <f t="shared" si="523"/>
        <v>0</v>
      </c>
      <c r="JYG221" s="363">
        <f t="shared" si="523"/>
        <v>0</v>
      </c>
      <c r="JYH221" s="363">
        <f t="shared" si="523"/>
        <v>0</v>
      </c>
      <c r="JYI221" s="363">
        <f t="shared" si="523"/>
        <v>0</v>
      </c>
      <c r="JYJ221" s="363">
        <f t="shared" si="523"/>
        <v>0</v>
      </c>
      <c r="JYK221" s="363">
        <f t="shared" si="523"/>
        <v>0</v>
      </c>
      <c r="JYL221" s="363">
        <f t="shared" si="523"/>
        <v>0</v>
      </c>
      <c r="JYM221" s="363">
        <f t="shared" si="523"/>
        <v>0</v>
      </c>
      <c r="JYN221" s="363">
        <f t="shared" si="523"/>
        <v>0</v>
      </c>
      <c r="JYO221" s="363">
        <f t="shared" si="523"/>
        <v>0</v>
      </c>
      <c r="JYP221" s="363">
        <f t="shared" si="523"/>
        <v>0</v>
      </c>
      <c r="JYQ221" s="363">
        <f t="shared" ref="JYQ221:KBB221" si="524">JYQ48+JYQ91+JYQ135+JYQ178</f>
        <v>0</v>
      </c>
      <c r="JYR221" s="363">
        <f t="shared" si="524"/>
        <v>0</v>
      </c>
      <c r="JYS221" s="363">
        <f t="shared" si="524"/>
        <v>0</v>
      </c>
      <c r="JYT221" s="363">
        <f t="shared" si="524"/>
        <v>0</v>
      </c>
      <c r="JYU221" s="363">
        <f t="shared" si="524"/>
        <v>0</v>
      </c>
      <c r="JYV221" s="363">
        <f t="shared" si="524"/>
        <v>0</v>
      </c>
      <c r="JYW221" s="363">
        <f t="shared" si="524"/>
        <v>0</v>
      </c>
      <c r="JYX221" s="363">
        <f t="shared" si="524"/>
        <v>0</v>
      </c>
      <c r="JYY221" s="363">
        <f t="shared" si="524"/>
        <v>0</v>
      </c>
      <c r="JYZ221" s="363">
        <f t="shared" si="524"/>
        <v>0</v>
      </c>
      <c r="JZA221" s="363">
        <f t="shared" si="524"/>
        <v>0</v>
      </c>
      <c r="JZB221" s="363">
        <f t="shared" si="524"/>
        <v>0</v>
      </c>
      <c r="JZC221" s="363">
        <f t="shared" si="524"/>
        <v>0</v>
      </c>
      <c r="JZD221" s="363">
        <f t="shared" si="524"/>
        <v>0</v>
      </c>
      <c r="JZE221" s="363">
        <f t="shared" si="524"/>
        <v>0</v>
      </c>
      <c r="JZF221" s="363">
        <f t="shared" si="524"/>
        <v>0</v>
      </c>
      <c r="JZG221" s="363">
        <f t="shared" si="524"/>
        <v>0</v>
      </c>
      <c r="JZH221" s="363">
        <f t="shared" si="524"/>
        <v>0</v>
      </c>
      <c r="JZI221" s="363">
        <f t="shared" si="524"/>
        <v>0</v>
      </c>
      <c r="JZJ221" s="363">
        <f t="shared" si="524"/>
        <v>0</v>
      </c>
      <c r="JZK221" s="363">
        <f t="shared" si="524"/>
        <v>0</v>
      </c>
      <c r="JZL221" s="363">
        <f t="shared" si="524"/>
        <v>0</v>
      </c>
      <c r="JZM221" s="363">
        <f t="shared" si="524"/>
        <v>0</v>
      </c>
      <c r="JZN221" s="363">
        <f t="shared" si="524"/>
        <v>0</v>
      </c>
      <c r="JZO221" s="363">
        <f t="shared" si="524"/>
        <v>0</v>
      </c>
      <c r="JZP221" s="363">
        <f t="shared" si="524"/>
        <v>0</v>
      </c>
      <c r="JZQ221" s="363">
        <f t="shared" si="524"/>
        <v>0</v>
      </c>
      <c r="JZR221" s="363">
        <f t="shared" si="524"/>
        <v>0</v>
      </c>
      <c r="JZS221" s="363">
        <f t="shared" si="524"/>
        <v>0</v>
      </c>
      <c r="JZT221" s="363">
        <f t="shared" si="524"/>
        <v>0</v>
      </c>
      <c r="JZU221" s="363">
        <f t="shared" si="524"/>
        <v>0</v>
      </c>
      <c r="JZV221" s="363">
        <f t="shared" si="524"/>
        <v>0</v>
      </c>
      <c r="JZW221" s="363">
        <f t="shared" si="524"/>
        <v>0</v>
      </c>
      <c r="JZX221" s="363">
        <f t="shared" si="524"/>
        <v>0</v>
      </c>
      <c r="JZY221" s="363">
        <f t="shared" si="524"/>
        <v>0</v>
      </c>
      <c r="JZZ221" s="363">
        <f t="shared" si="524"/>
        <v>0</v>
      </c>
      <c r="KAA221" s="363">
        <f t="shared" si="524"/>
        <v>0</v>
      </c>
      <c r="KAB221" s="363">
        <f t="shared" si="524"/>
        <v>0</v>
      </c>
      <c r="KAC221" s="363">
        <f t="shared" si="524"/>
        <v>0</v>
      </c>
      <c r="KAD221" s="363">
        <f t="shared" si="524"/>
        <v>0</v>
      </c>
      <c r="KAE221" s="363">
        <f t="shared" si="524"/>
        <v>0</v>
      </c>
      <c r="KAF221" s="363">
        <f t="shared" si="524"/>
        <v>0</v>
      </c>
      <c r="KAG221" s="363">
        <f t="shared" si="524"/>
        <v>0</v>
      </c>
      <c r="KAH221" s="363">
        <f t="shared" si="524"/>
        <v>0</v>
      </c>
      <c r="KAI221" s="363">
        <f t="shared" si="524"/>
        <v>0</v>
      </c>
      <c r="KAJ221" s="363">
        <f t="shared" si="524"/>
        <v>0</v>
      </c>
      <c r="KAK221" s="363">
        <f t="shared" si="524"/>
        <v>0</v>
      </c>
      <c r="KAL221" s="363">
        <f t="shared" si="524"/>
        <v>0</v>
      </c>
      <c r="KAM221" s="363">
        <f t="shared" si="524"/>
        <v>0</v>
      </c>
      <c r="KAN221" s="363">
        <f t="shared" si="524"/>
        <v>0</v>
      </c>
      <c r="KAO221" s="363">
        <f t="shared" si="524"/>
        <v>0</v>
      </c>
      <c r="KAP221" s="363">
        <f t="shared" si="524"/>
        <v>0</v>
      </c>
      <c r="KAQ221" s="363">
        <f t="shared" si="524"/>
        <v>0</v>
      </c>
      <c r="KAR221" s="363">
        <f t="shared" si="524"/>
        <v>0</v>
      </c>
      <c r="KAS221" s="363">
        <f t="shared" si="524"/>
        <v>0</v>
      </c>
      <c r="KAT221" s="363">
        <f t="shared" si="524"/>
        <v>0</v>
      </c>
      <c r="KAU221" s="363">
        <f t="shared" si="524"/>
        <v>0</v>
      </c>
      <c r="KAV221" s="363">
        <f t="shared" si="524"/>
        <v>0</v>
      </c>
      <c r="KAW221" s="363">
        <f t="shared" si="524"/>
        <v>0</v>
      </c>
      <c r="KAX221" s="363">
        <f t="shared" si="524"/>
        <v>0</v>
      </c>
      <c r="KAY221" s="363">
        <f t="shared" si="524"/>
        <v>0</v>
      </c>
      <c r="KAZ221" s="363">
        <f t="shared" si="524"/>
        <v>0</v>
      </c>
      <c r="KBA221" s="363">
        <f t="shared" si="524"/>
        <v>0</v>
      </c>
      <c r="KBB221" s="363">
        <f t="shared" si="524"/>
        <v>0</v>
      </c>
      <c r="KBC221" s="363">
        <f t="shared" ref="KBC221:KDN221" si="525">KBC48+KBC91+KBC135+KBC178</f>
        <v>0</v>
      </c>
      <c r="KBD221" s="363">
        <f t="shared" si="525"/>
        <v>0</v>
      </c>
      <c r="KBE221" s="363">
        <f t="shared" si="525"/>
        <v>0</v>
      </c>
      <c r="KBF221" s="363">
        <f t="shared" si="525"/>
        <v>0</v>
      </c>
      <c r="KBG221" s="363">
        <f t="shared" si="525"/>
        <v>0</v>
      </c>
      <c r="KBH221" s="363">
        <f t="shared" si="525"/>
        <v>0</v>
      </c>
      <c r="KBI221" s="363">
        <f t="shared" si="525"/>
        <v>0</v>
      </c>
      <c r="KBJ221" s="363">
        <f t="shared" si="525"/>
        <v>0</v>
      </c>
      <c r="KBK221" s="363">
        <f t="shared" si="525"/>
        <v>0</v>
      </c>
      <c r="KBL221" s="363">
        <f t="shared" si="525"/>
        <v>0</v>
      </c>
      <c r="KBM221" s="363">
        <f t="shared" si="525"/>
        <v>0</v>
      </c>
      <c r="KBN221" s="363">
        <f t="shared" si="525"/>
        <v>0</v>
      </c>
      <c r="KBO221" s="363">
        <f t="shared" si="525"/>
        <v>0</v>
      </c>
      <c r="KBP221" s="363">
        <f t="shared" si="525"/>
        <v>0</v>
      </c>
      <c r="KBQ221" s="363">
        <f t="shared" si="525"/>
        <v>0</v>
      </c>
      <c r="KBR221" s="363">
        <f t="shared" si="525"/>
        <v>0</v>
      </c>
      <c r="KBS221" s="363">
        <f t="shared" si="525"/>
        <v>0</v>
      </c>
      <c r="KBT221" s="363">
        <f t="shared" si="525"/>
        <v>0</v>
      </c>
      <c r="KBU221" s="363">
        <f t="shared" si="525"/>
        <v>0</v>
      </c>
      <c r="KBV221" s="363">
        <f t="shared" si="525"/>
        <v>0</v>
      </c>
      <c r="KBW221" s="363">
        <f t="shared" si="525"/>
        <v>0</v>
      </c>
      <c r="KBX221" s="363">
        <f t="shared" si="525"/>
        <v>0</v>
      </c>
      <c r="KBY221" s="363">
        <f t="shared" si="525"/>
        <v>0</v>
      </c>
      <c r="KBZ221" s="363">
        <f t="shared" si="525"/>
        <v>0</v>
      </c>
      <c r="KCA221" s="363">
        <f t="shared" si="525"/>
        <v>0</v>
      </c>
      <c r="KCB221" s="363">
        <f t="shared" si="525"/>
        <v>0</v>
      </c>
      <c r="KCC221" s="363">
        <f t="shared" si="525"/>
        <v>0</v>
      </c>
      <c r="KCD221" s="363">
        <f t="shared" si="525"/>
        <v>0</v>
      </c>
      <c r="KCE221" s="363">
        <f t="shared" si="525"/>
        <v>0</v>
      </c>
      <c r="KCF221" s="363">
        <f t="shared" si="525"/>
        <v>0</v>
      </c>
      <c r="KCG221" s="363">
        <f t="shared" si="525"/>
        <v>0</v>
      </c>
      <c r="KCH221" s="363">
        <f t="shared" si="525"/>
        <v>0</v>
      </c>
      <c r="KCI221" s="363">
        <f t="shared" si="525"/>
        <v>0</v>
      </c>
      <c r="KCJ221" s="363">
        <f t="shared" si="525"/>
        <v>0</v>
      </c>
      <c r="KCK221" s="363">
        <f t="shared" si="525"/>
        <v>0</v>
      </c>
      <c r="KCL221" s="363">
        <f t="shared" si="525"/>
        <v>0</v>
      </c>
      <c r="KCM221" s="363">
        <f t="shared" si="525"/>
        <v>0</v>
      </c>
      <c r="KCN221" s="363">
        <f t="shared" si="525"/>
        <v>0</v>
      </c>
      <c r="KCO221" s="363">
        <f t="shared" si="525"/>
        <v>0</v>
      </c>
      <c r="KCP221" s="363">
        <f t="shared" si="525"/>
        <v>0</v>
      </c>
      <c r="KCQ221" s="363">
        <f t="shared" si="525"/>
        <v>0</v>
      </c>
      <c r="KCR221" s="363">
        <f t="shared" si="525"/>
        <v>0</v>
      </c>
      <c r="KCS221" s="363">
        <f t="shared" si="525"/>
        <v>0</v>
      </c>
      <c r="KCT221" s="363">
        <f t="shared" si="525"/>
        <v>0</v>
      </c>
      <c r="KCU221" s="363">
        <f t="shared" si="525"/>
        <v>0</v>
      </c>
      <c r="KCV221" s="363">
        <f t="shared" si="525"/>
        <v>0</v>
      </c>
      <c r="KCW221" s="363">
        <f t="shared" si="525"/>
        <v>0</v>
      </c>
      <c r="KCX221" s="363">
        <f t="shared" si="525"/>
        <v>0</v>
      </c>
      <c r="KCY221" s="363">
        <f t="shared" si="525"/>
        <v>0</v>
      </c>
      <c r="KCZ221" s="363">
        <f t="shared" si="525"/>
        <v>0</v>
      </c>
      <c r="KDA221" s="363">
        <f t="shared" si="525"/>
        <v>0</v>
      </c>
      <c r="KDB221" s="363">
        <f t="shared" si="525"/>
        <v>0</v>
      </c>
      <c r="KDC221" s="363">
        <f t="shared" si="525"/>
        <v>0</v>
      </c>
      <c r="KDD221" s="363">
        <f t="shared" si="525"/>
        <v>0</v>
      </c>
      <c r="KDE221" s="363">
        <f t="shared" si="525"/>
        <v>0</v>
      </c>
      <c r="KDF221" s="363">
        <f t="shared" si="525"/>
        <v>0</v>
      </c>
      <c r="KDG221" s="363">
        <f t="shared" si="525"/>
        <v>0</v>
      </c>
      <c r="KDH221" s="363">
        <f t="shared" si="525"/>
        <v>0</v>
      </c>
      <c r="KDI221" s="363">
        <f t="shared" si="525"/>
        <v>0</v>
      </c>
      <c r="KDJ221" s="363">
        <f t="shared" si="525"/>
        <v>0</v>
      </c>
      <c r="KDK221" s="363">
        <f t="shared" si="525"/>
        <v>0</v>
      </c>
      <c r="KDL221" s="363">
        <f t="shared" si="525"/>
        <v>0</v>
      </c>
      <c r="KDM221" s="363">
        <f t="shared" si="525"/>
        <v>0</v>
      </c>
      <c r="KDN221" s="363">
        <f t="shared" si="525"/>
        <v>0</v>
      </c>
      <c r="KDO221" s="363">
        <f t="shared" ref="KDO221:KFZ221" si="526">KDO48+KDO91+KDO135+KDO178</f>
        <v>0</v>
      </c>
      <c r="KDP221" s="363">
        <f t="shared" si="526"/>
        <v>0</v>
      </c>
      <c r="KDQ221" s="363">
        <f t="shared" si="526"/>
        <v>0</v>
      </c>
      <c r="KDR221" s="363">
        <f t="shared" si="526"/>
        <v>0</v>
      </c>
      <c r="KDS221" s="363">
        <f t="shared" si="526"/>
        <v>0</v>
      </c>
      <c r="KDT221" s="363">
        <f t="shared" si="526"/>
        <v>0</v>
      </c>
      <c r="KDU221" s="363">
        <f t="shared" si="526"/>
        <v>0</v>
      </c>
      <c r="KDV221" s="363">
        <f t="shared" si="526"/>
        <v>0</v>
      </c>
      <c r="KDW221" s="363">
        <f t="shared" si="526"/>
        <v>0</v>
      </c>
      <c r="KDX221" s="363">
        <f t="shared" si="526"/>
        <v>0</v>
      </c>
      <c r="KDY221" s="363">
        <f t="shared" si="526"/>
        <v>0</v>
      </c>
      <c r="KDZ221" s="363">
        <f t="shared" si="526"/>
        <v>0</v>
      </c>
      <c r="KEA221" s="363">
        <f t="shared" si="526"/>
        <v>0</v>
      </c>
      <c r="KEB221" s="363">
        <f t="shared" si="526"/>
        <v>0</v>
      </c>
      <c r="KEC221" s="363">
        <f t="shared" si="526"/>
        <v>0</v>
      </c>
      <c r="KED221" s="363">
        <f t="shared" si="526"/>
        <v>0</v>
      </c>
      <c r="KEE221" s="363">
        <f t="shared" si="526"/>
        <v>0</v>
      </c>
      <c r="KEF221" s="363">
        <f t="shared" si="526"/>
        <v>0</v>
      </c>
      <c r="KEG221" s="363">
        <f t="shared" si="526"/>
        <v>0</v>
      </c>
      <c r="KEH221" s="363">
        <f t="shared" si="526"/>
        <v>0</v>
      </c>
      <c r="KEI221" s="363">
        <f t="shared" si="526"/>
        <v>0</v>
      </c>
      <c r="KEJ221" s="363">
        <f t="shared" si="526"/>
        <v>0</v>
      </c>
      <c r="KEK221" s="363">
        <f t="shared" si="526"/>
        <v>0</v>
      </c>
      <c r="KEL221" s="363">
        <f t="shared" si="526"/>
        <v>0</v>
      </c>
      <c r="KEM221" s="363">
        <f t="shared" si="526"/>
        <v>0</v>
      </c>
      <c r="KEN221" s="363">
        <f t="shared" si="526"/>
        <v>0</v>
      </c>
      <c r="KEO221" s="363">
        <f t="shared" si="526"/>
        <v>0</v>
      </c>
      <c r="KEP221" s="363">
        <f t="shared" si="526"/>
        <v>0</v>
      </c>
      <c r="KEQ221" s="363">
        <f t="shared" si="526"/>
        <v>0</v>
      </c>
      <c r="KER221" s="363">
        <f t="shared" si="526"/>
        <v>0</v>
      </c>
      <c r="KES221" s="363">
        <f t="shared" si="526"/>
        <v>0</v>
      </c>
      <c r="KET221" s="363">
        <f t="shared" si="526"/>
        <v>0</v>
      </c>
      <c r="KEU221" s="363">
        <f t="shared" si="526"/>
        <v>0</v>
      </c>
      <c r="KEV221" s="363">
        <f t="shared" si="526"/>
        <v>0</v>
      </c>
      <c r="KEW221" s="363">
        <f t="shared" si="526"/>
        <v>0</v>
      </c>
      <c r="KEX221" s="363">
        <f t="shared" si="526"/>
        <v>0</v>
      </c>
      <c r="KEY221" s="363">
        <f t="shared" si="526"/>
        <v>0</v>
      </c>
      <c r="KEZ221" s="363">
        <f t="shared" si="526"/>
        <v>0</v>
      </c>
      <c r="KFA221" s="363">
        <f t="shared" si="526"/>
        <v>0</v>
      </c>
      <c r="KFB221" s="363">
        <f t="shared" si="526"/>
        <v>0</v>
      </c>
      <c r="KFC221" s="363">
        <f t="shared" si="526"/>
        <v>0</v>
      </c>
      <c r="KFD221" s="363">
        <f t="shared" si="526"/>
        <v>0</v>
      </c>
      <c r="KFE221" s="363">
        <f t="shared" si="526"/>
        <v>0</v>
      </c>
      <c r="KFF221" s="363">
        <f t="shared" si="526"/>
        <v>0</v>
      </c>
      <c r="KFG221" s="363">
        <f t="shared" si="526"/>
        <v>0</v>
      </c>
      <c r="KFH221" s="363">
        <f t="shared" si="526"/>
        <v>0</v>
      </c>
      <c r="KFI221" s="363">
        <f t="shared" si="526"/>
        <v>0</v>
      </c>
      <c r="KFJ221" s="363">
        <f t="shared" si="526"/>
        <v>0</v>
      </c>
      <c r="KFK221" s="363">
        <f t="shared" si="526"/>
        <v>0</v>
      </c>
      <c r="KFL221" s="363">
        <f t="shared" si="526"/>
        <v>0</v>
      </c>
      <c r="KFM221" s="363">
        <f t="shared" si="526"/>
        <v>0</v>
      </c>
      <c r="KFN221" s="363">
        <f t="shared" si="526"/>
        <v>0</v>
      </c>
      <c r="KFO221" s="363">
        <f t="shared" si="526"/>
        <v>0</v>
      </c>
      <c r="KFP221" s="363">
        <f t="shared" si="526"/>
        <v>0</v>
      </c>
      <c r="KFQ221" s="363">
        <f t="shared" si="526"/>
        <v>0</v>
      </c>
      <c r="KFR221" s="363">
        <f t="shared" si="526"/>
        <v>0</v>
      </c>
      <c r="KFS221" s="363">
        <f t="shared" si="526"/>
        <v>0</v>
      </c>
      <c r="KFT221" s="363">
        <f t="shared" si="526"/>
        <v>0</v>
      </c>
      <c r="KFU221" s="363">
        <f t="shared" si="526"/>
        <v>0</v>
      </c>
      <c r="KFV221" s="363">
        <f t="shared" si="526"/>
        <v>0</v>
      </c>
      <c r="KFW221" s="363">
        <f t="shared" si="526"/>
        <v>0</v>
      </c>
      <c r="KFX221" s="363">
        <f t="shared" si="526"/>
        <v>0</v>
      </c>
      <c r="KFY221" s="363">
        <f t="shared" si="526"/>
        <v>0</v>
      </c>
      <c r="KFZ221" s="363">
        <f t="shared" si="526"/>
        <v>0</v>
      </c>
      <c r="KGA221" s="363">
        <f t="shared" ref="KGA221:KIL221" si="527">KGA48+KGA91+KGA135+KGA178</f>
        <v>0</v>
      </c>
      <c r="KGB221" s="363">
        <f t="shared" si="527"/>
        <v>0</v>
      </c>
      <c r="KGC221" s="363">
        <f t="shared" si="527"/>
        <v>0</v>
      </c>
      <c r="KGD221" s="363">
        <f t="shared" si="527"/>
        <v>0</v>
      </c>
      <c r="KGE221" s="363">
        <f t="shared" si="527"/>
        <v>0</v>
      </c>
      <c r="KGF221" s="363">
        <f t="shared" si="527"/>
        <v>0</v>
      </c>
      <c r="KGG221" s="363">
        <f t="shared" si="527"/>
        <v>0</v>
      </c>
      <c r="KGH221" s="363">
        <f t="shared" si="527"/>
        <v>0</v>
      </c>
      <c r="KGI221" s="363">
        <f t="shared" si="527"/>
        <v>0</v>
      </c>
      <c r="KGJ221" s="363">
        <f t="shared" si="527"/>
        <v>0</v>
      </c>
      <c r="KGK221" s="363">
        <f t="shared" si="527"/>
        <v>0</v>
      </c>
      <c r="KGL221" s="363">
        <f t="shared" si="527"/>
        <v>0</v>
      </c>
      <c r="KGM221" s="363">
        <f t="shared" si="527"/>
        <v>0</v>
      </c>
      <c r="KGN221" s="363">
        <f t="shared" si="527"/>
        <v>0</v>
      </c>
      <c r="KGO221" s="363">
        <f t="shared" si="527"/>
        <v>0</v>
      </c>
      <c r="KGP221" s="363">
        <f t="shared" si="527"/>
        <v>0</v>
      </c>
      <c r="KGQ221" s="363">
        <f t="shared" si="527"/>
        <v>0</v>
      </c>
      <c r="KGR221" s="363">
        <f t="shared" si="527"/>
        <v>0</v>
      </c>
      <c r="KGS221" s="363">
        <f t="shared" si="527"/>
        <v>0</v>
      </c>
      <c r="KGT221" s="363">
        <f t="shared" si="527"/>
        <v>0</v>
      </c>
      <c r="KGU221" s="363">
        <f t="shared" si="527"/>
        <v>0</v>
      </c>
      <c r="KGV221" s="363">
        <f t="shared" si="527"/>
        <v>0</v>
      </c>
      <c r="KGW221" s="363">
        <f t="shared" si="527"/>
        <v>0</v>
      </c>
      <c r="KGX221" s="363">
        <f t="shared" si="527"/>
        <v>0</v>
      </c>
      <c r="KGY221" s="363">
        <f t="shared" si="527"/>
        <v>0</v>
      </c>
      <c r="KGZ221" s="363">
        <f t="shared" si="527"/>
        <v>0</v>
      </c>
      <c r="KHA221" s="363">
        <f t="shared" si="527"/>
        <v>0</v>
      </c>
      <c r="KHB221" s="363">
        <f t="shared" si="527"/>
        <v>0</v>
      </c>
      <c r="KHC221" s="363">
        <f t="shared" si="527"/>
        <v>0</v>
      </c>
      <c r="KHD221" s="363">
        <f t="shared" si="527"/>
        <v>0</v>
      </c>
      <c r="KHE221" s="363">
        <f t="shared" si="527"/>
        <v>0</v>
      </c>
      <c r="KHF221" s="363">
        <f t="shared" si="527"/>
        <v>0</v>
      </c>
      <c r="KHG221" s="363">
        <f t="shared" si="527"/>
        <v>0</v>
      </c>
      <c r="KHH221" s="363">
        <f t="shared" si="527"/>
        <v>0</v>
      </c>
      <c r="KHI221" s="363">
        <f t="shared" si="527"/>
        <v>0</v>
      </c>
      <c r="KHJ221" s="363">
        <f t="shared" si="527"/>
        <v>0</v>
      </c>
      <c r="KHK221" s="363">
        <f t="shared" si="527"/>
        <v>0</v>
      </c>
      <c r="KHL221" s="363">
        <f t="shared" si="527"/>
        <v>0</v>
      </c>
      <c r="KHM221" s="363">
        <f t="shared" si="527"/>
        <v>0</v>
      </c>
      <c r="KHN221" s="363">
        <f t="shared" si="527"/>
        <v>0</v>
      </c>
      <c r="KHO221" s="363">
        <f t="shared" si="527"/>
        <v>0</v>
      </c>
      <c r="KHP221" s="363">
        <f t="shared" si="527"/>
        <v>0</v>
      </c>
      <c r="KHQ221" s="363">
        <f t="shared" si="527"/>
        <v>0</v>
      </c>
      <c r="KHR221" s="363">
        <f t="shared" si="527"/>
        <v>0</v>
      </c>
      <c r="KHS221" s="363">
        <f t="shared" si="527"/>
        <v>0</v>
      </c>
      <c r="KHT221" s="363">
        <f t="shared" si="527"/>
        <v>0</v>
      </c>
      <c r="KHU221" s="363">
        <f t="shared" si="527"/>
        <v>0</v>
      </c>
      <c r="KHV221" s="363">
        <f t="shared" si="527"/>
        <v>0</v>
      </c>
      <c r="KHW221" s="363">
        <f t="shared" si="527"/>
        <v>0</v>
      </c>
      <c r="KHX221" s="363">
        <f t="shared" si="527"/>
        <v>0</v>
      </c>
      <c r="KHY221" s="363">
        <f t="shared" si="527"/>
        <v>0</v>
      </c>
      <c r="KHZ221" s="363">
        <f t="shared" si="527"/>
        <v>0</v>
      </c>
      <c r="KIA221" s="363">
        <f t="shared" si="527"/>
        <v>0</v>
      </c>
      <c r="KIB221" s="363">
        <f t="shared" si="527"/>
        <v>0</v>
      </c>
      <c r="KIC221" s="363">
        <f t="shared" si="527"/>
        <v>0</v>
      </c>
      <c r="KID221" s="363">
        <f t="shared" si="527"/>
        <v>0</v>
      </c>
      <c r="KIE221" s="363">
        <f t="shared" si="527"/>
        <v>0</v>
      </c>
      <c r="KIF221" s="363">
        <f t="shared" si="527"/>
        <v>0</v>
      </c>
      <c r="KIG221" s="363">
        <f t="shared" si="527"/>
        <v>0</v>
      </c>
      <c r="KIH221" s="363">
        <f t="shared" si="527"/>
        <v>0</v>
      </c>
      <c r="KII221" s="363">
        <f t="shared" si="527"/>
        <v>0</v>
      </c>
      <c r="KIJ221" s="363">
        <f t="shared" si="527"/>
        <v>0</v>
      </c>
      <c r="KIK221" s="363">
        <f t="shared" si="527"/>
        <v>0</v>
      </c>
      <c r="KIL221" s="363">
        <f t="shared" si="527"/>
        <v>0</v>
      </c>
      <c r="KIM221" s="363">
        <f t="shared" ref="KIM221:KKX221" si="528">KIM48+KIM91+KIM135+KIM178</f>
        <v>0</v>
      </c>
      <c r="KIN221" s="363">
        <f t="shared" si="528"/>
        <v>0</v>
      </c>
      <c r="KIO221" s="363">
        <f t="shared" si="528"/>
        <v>0</v>
      </c>
      <c r="KIP221" s="363">
        <f t="shared" si="528"/>
        <v>0</v>
      </c>
      <c r="KIQ221" s="363">
        <f t="shared" si="528"/>
        <v>0</v>
      </c>
      <c r="KIR221" s="363">
        <f t="shared" si="528"/>
        <v>0</v>
      </c>
      <c r="KIS221" s="363">
        <f t="shared" si="528"/>
        <v>0</v>
      </c>
      <c r="KIT221" s="363">
        <f t="shared" si="528"/>
        <v>0</v>
      </c>
      <c r="KIU221" s="363">
        <f t="shared" si="528"/>
        <v>0</v>
      </c>
      <c r="KIV221" s="363">
        <f t="shared" si="528"/>
        <v>0</v>
      </c>
      <c r="KIW221" s="363">
        <f t="shared" si="528"/>
        <v>0</v>
      </c>
      <c r="KIX221" s="363">
        <f t="shared" si="528"/>
        <v>0</v>
      </c>
      <c r="KIY221" s="363">
        <f t="shared" si="528"/>
        <v>0</v>
      </c>
      <c r="KIZ221" s="363">
        <f t="shared" si="528"/>
        <v>0</v>
      </c>
      <c r="KJA221" s="363">
        <f t="shared" si="528"/>
        <v>0</v>
      </c>
      <c r="KJB221" s="363">
        <f t="shared" si="528"/>
        <v>0</v>
      </c>
      <c r="KJC221" s="363">
        <f t="shared" si="528"/>
        <v>0</v>
      </c>
      <c r="KJD221" s="363">
        <f t="shared" si="528"/>
        <v>0</v>
      </c>
      <c r="KJE221" s="363">
        <f t="shared" si="528"/>
        <v>0</v>
      </c>
      <c r="KJF221" s="363">
        <f t="shared" si="528"/>
        <v>0</v>
      </c>
      <c r="KJG221" s="363">
        <f t="shared" si="528"/>
        <v>0</v>
      </c>
      <c r="KJH221" s="363">
        <f t="shared" si="528"/>
        <v>0</v>
      </c>
      <c r="KJI221" s="363">
        <f t="shared" si="528"/>
        <v>0</v>
      </c>
      <c r="KJJ221" s="363">
        <f t="shared" si="528"/>
        <v>0</v>
      </c>
      <c r="KJK221" s="363">
        <f t="shared" si="528"/>
        <v>0</v>
      </c>
      <c r="KJL221" s="363">
        <f t="shared" si="528"/>
        <v>0</v>
      </c>
      <c r="KJM221" s="363">
        <f t="shared" si="528"/>
        <v>0</v>
      </c>
      <c r="KJN221" s="363">
        <f t="shared" si="528"/>
        <v>0</v>
      </c>
      <c r="KJO221" s="363">
        <f t="shared" si="528"/>
        <v>0</v>
      </c>
      <c r="KJP221" s="363">
        <f t="shared" si="528"/>
        <v>0</v>
      </c>
      <c r="KJQ221" s="363">
        <f t="shared" si="528"/>
        <v>0</v>
      </c>
      <c r="KJR221" s="363">
        <f t="shared" si="528"/>
        <v>0</v>
      </c>
      <c r="KJS221" s="363">
        <f t="shared" si="528"/>
        <v>0</v>
      </c>
      <c r="KJT221" s="363">
        <f t="shared" si="528"/>
        <v>0</v>
      </c>
      <c r="KJU221" s="363">
        <f t="shared" si="528"/>
        <v>0</v>
      </c>
      <c r="KJV221" s="363">
        <f t="shared" si="528"/>
        <v>0</v>
      </c>
      <c r="KJW221" s="363">
        <f t="shared" si="528"/>
        <v>0</v>
      </c>
      <c r="KJX221" s="363">
        <f t="shared" si="528"/>
        <v>0</v>
      </c>
      <c r="KJY221" s="363">
        <f t="shared" si="528"/>
        <v>0</v>
      </c>
      <c r="KJZ221" s="363">
        <f t="shared" si="528"/>
        <v>0</v>
      </c>
      <c r="KKA221" s="363">
        <f t="shared" si="528"/>
        <v>0</v>
      </c>
      <c r="KKB221" s="363">
        <f t="shared" si="528"/>
        <v>0</v>
      </c>
      <c r="KKC221" s="363">
        <f t="shared" si="528"/>
        <v>0</v>
      </c>
      <c r="KKD221" s="363">
        <f t="shared" si="528"/>
        <v>0</v>
      </c>
      <c r="KKE221" s="363">
        <f t="shared" si="528"/>
        <v>0</v>
      </c>
      <c r="KKF221" s="363">
        <f t="shared" si="528"/>
        <v>0</v>
      </c>
      <c r="KKG221" s="363">
        <f t="shared" si="528"/>
        <v>0</v>
      </c>
      <c r="KKH221" s="363">
        <f t="shared" si="528"/>
        <v>0</v>
      </c>
      <c r="KKI221" s="363">
        <f t="shared" si="528"/>
        <v>0</v>
      </c>
      <c r="KKJ221" s="363">
        <f t="shared" si="528"/>
        <v>0</v>
      </c>
      <c r="KKK221" s="363">
        <f t="shared" si="528"/>
        <v>0</v>
      </c>
      <c r="KKL221" s="363">
        <f t="shared" si="528"/>
        <v>0</v>
      </c>
      <c r="KKM221" s="363">
        <f t="shared" si="528"/>
        <v>0</v>
      </c>
      <c r="KKN221" s="363">
        <f t="shared" si="528"/>
        <v>0</v>
      </c>
      <c r="KKO221" s="363">
        <f t="shared" si="528"/>
        <v>0</v>
      </c>
      <c r="KKP221" s="363">
        <f t="shared" si="528"/>
        <v>0</v>
      </c>
      <c r="KKQ221" s="363">
        <f t="shared" si="528"/>
        <v>0</v>
      </c>
      <c r="KKR221" s="363">
        <f t="shared" si="528"/>
        <v>0</v>
      </c>
      <c r="KKS221" s="363">
        <f t="shared" si="528"/>
        <v>0</v>
      </c>
      <c r="KKT221" s="363">
        <f t="shared" si="528"/>
        <v>0</v>
      </c>
      <c r="KKU221" s="363">
        <f t="shared" si="528"/>
        <v>0</v>
      </c>
      <c r="KKV221" s="363">
        <f t="shared" si="528"/>
        <v>0</v>
      </c>
      <c r="KKW221" s="363">
        <f t="shared" si="528"/>
        <v>0</v>
      </c>
      <c r="KKX221" s="363">
        <f t="shared" si="528"/>
        <v>0</v>
      </c>
      <c r="KKY221" s="363">
        <f t="shared" ref="KKY221:KNJ221" si="529">KKY48+KKY91+KKY135+KKY178</f>
        <v>0</v>
      </c>
      <c r="KKZ221" s="363">
        <f t="shared" si="529"/>
        <v>0</v>
      </c>
      <c r="KLA221" s="363">
        <f t="shared" si="529"/>
        <v>0</v>
      </c>
      <c r="KLB221" s="363">
        <f t="shared" si="529"/>
        <v>0</v>
      </c>
      <c r="KLC221" s="363">
        <f t="shared" si="529"/>
        <v>0</v>
      </c>
      <c r="KLD221" s="363">
        <f t="shared" si="529"/>
        <v>0</v>
      </c>
      <c r="KLE221" s="363">
        <f t="shared" si="529"/>
        <v>0</v>
      </c>
      <c r="KLF221" s="363">
        <f t="shared" si="529"/>
        <v>0</v>
      </c>
      <c r="KLG221" s="363">
        <f t="shared" si="529"/>
        <v>0</v>
      </c>
      <c r="KLH221" s="363">
        <f t="shared" si="529"/>
        <v>0</v>
      </c>
      <c r="KLI221" s="363">
        <f t="shared" si="529"/>
        <v>0</v>
      </c>
      <c r="KLJ221" s="363">
        <f t="shared" si="529"/>
        <v>0</v>
      </c>
      <c r="KLK221" s="363">
        <f t="shared" si="529"/>
        <v>0</v>
      </c>
      <c r="KLL221" s="363">
        <f t="shared" si="529"/>
        <v>0</v>
      </c>
      <c r="KLM221" s="363">
        <f t="shared" si="529"/>
        <v>0</v>
      </c>
      <c r="KLN221" s="363">
        <f t="shared" si="529"/>
        <v>0</v>
      </c>
      <c r="KLO221" s="363">
        <f t="shared" si="529"/>
        <v>0</v>
      </c>
      <c r="KLP221" s="363">
        <f t="shared" si="529"/>
        <v>0</v>
      </c>
      <c r="KLQ221" s="363">
        <f t="shared" si="529"/>
        <v>0</v>
      </c>
      <c r="KLR221" s="363">
        <f t="shared" si="529"/>
        <v>0</v>
      </c>
      <c r="KLS221" s="363">
        <f t="shared" si="529"/>
        <v>0</v>
      </c>
      <c r="KLT221" s="363">
        <f t="shared" si="529"/>
        <v>0</v>
      </c>
      <c r="KLU221" s="363">
        <f t="shared" si="529"/>
        <v>0</v>
      </c>
      <c r="KLV221" s="363">
        <f t="shared" si="529"/>
        <v>0</v>
      </c>
      <c r="KLW221" s="363">
        <f t="shared" si="529"/>
        <v>0</v>
      </c>
      <c r="KLX221" s="363">
        <f t="shared" si="529"/>
        <v>0</v>
      </c>
      <c r="KLY221" s="363">
        <f t="shared" si="529"/>
        <v>0</v>
      </c>
      <c r="KLZ221" s="363">
        <f t="shared" si="529"/>
        <v>0</v>
      </c>
      <c r="KMA221" s="363">
        <f t="shared" si="529"/>
        <v>0</v>
      </c>
      <c r="KMB221" s="363">
        <f t="shared" si="529"/>
        <v>0</v>
      </c>
      <c r="KMC221" s="363">
        <f t="shared" si="529"/>
        <v>0</v>
      </c>
      <c r="KMD221" s="363">
        <f t="shared" si="529"/>
        <v>0</v>
      </c>
      <c r="KME221" s="363">
        <f t="shared" si="529"/>
        <v>0</v>
      </c>
      <c r="KMF221" s="363">
        <f t="shared" si="529"/>
        <v>0</v>
      </c>
      <c r="KMG221" s="363">
        <f t="shared" si="529"/>
        <v>0</v>
      </c>
      <c r="KMH221" s="363">
        <f t="shared" si="529"/>
        <v>0</v>
      </c>
      <c r="KMI221" s="363">
        <f t="shared" si="529"/>
        <v>0</v>
      </c>
      <c r="KMJ221" s="363">
        <f t="shared" si="529"/>
        <v>0</v>
      </c>
      <c r="KMK221" s="363">
        <f t="shared" si="529"/>
        <v>0</v>
      </c>
      <c r="KML221" s="363">
        <f t="shared" si="529"/>
        <v>0</v>
      </c>
      <c r="KMM221" s="363">
        <f t="shared" si="529"/>
        <v>0</v>
      </c>
      <c r="KMN221" s="363">
        <f t="shared" si="529"/>
        <v>0</v>
      </c>
      <c r="KMO221" s="363">
        <f t="shared" si="529"/>
        <v>0</v>
      </c>
      <c r="KMP221" s="363">
        <f t="shared" si="529"/>
        <v>0</v>
      </c>
      <c r="KMQ221" s="363">
        <f t="shared" si="529"/>
        <v>0</v>
      </c>
      <c r="KMR221" s="363">
        <f t="shared" si="529"/>
        <v>0</v>
      </c>
      <c r="KMS221" s="363">
        <f t="shared" si="529"/>
        <v>0</v>
      </c>
      <c r="KMT221" s="363">
        <f t="shared" si="529"/>
        <v>0</v>
      </c>
      <c r="KMU221" s="363">
        <f t="shared" si="529"/>
        <v>0</v>
      </c>
      <c r="KMV221" s="363">
        <f t="shared" si="529"/>
        <v>0</v>
      </c>
      <c r="KMW221" s="363">
        <f t="shared" si="529"/>
        <v>0</v>
      </c>
      <c r="KMX221" s="363">
        <f t="shared" si="529"/>
        <v>0</v>
      </c>
      <c r="KMY221" s="363">
        <f t="shared" si="529"/>
        <v>0</v>
      </c>
      <c r="KMZ221" s="363">
        <f t="shared" si="529"/>
        <v>0</v>
      </c>
      <c r="KNA221" s="363">
        <f t="shared" si="529"/>
        <v>0</v>
      </c>
      <c r="KNB221" s="363">
        <f t="shared" si="529"/>
        <v>0</v>
      </c>
      <c r="KNC221" s="363">
        <f t="shared" si="529"/>
        <v>0</v>
      </c>
      <c r="KND221" s="363">
        <f t="shared" si="529"/>
        <v>0</v>
      </c>
      <c r="KNE221" s="363">
        <f t="shared" si="529"/>
        <v>0</v>
      </c>
      <c r="KNF221" s="363">
        <f t="shared" si="529"/>
        <v>0</v>
      </c>
      <c r="KNG221" s="363">
        <f t="shared" si="529"/>
        <v>0</v>
      </c>
      <c r="KNH221" s="363">
        <f t="shared" si="529"/>
        <v>0</v>
      </c>
      <c r="KNI221" s="363">
        <f t="shared" si="529"/>
        <v>0</v>
      </c>
      <c r="KNJ221" s="363">
        <f t="shared" si="529"/>
        <v>0</v>
      </c>
      <c r="KNK221" s="363">
        <f t="shared" ref="KNK221:KPV221" si="530">KNK48+KNK91+KNK135+KNK178</f>
        <v>0</v>
      </c>
      <c r="KNL221" s="363">
        <f t="shared" si="530"/>
        <v>0</v>
      </c>
      <c r="KNM221" s="363">
        <f t="shared" si="530"/>
        <v>0</v>
      </c>
      <c r="KNN221" s="363">
        <f t="shared" si="530"/>
        <v>0</v>
      </c>
      <c r="KNO221" s="363">
        <f t="shared" si="530"/>
        <v>0</v>
      </c>
      <c r="KNP221" s="363">
        <f t="shared" si="530"/>
        <v>0</v>
      </c>
      <c r="KNQ221" s="363">
        <f t="shared" si="530"/>
        <v>0</v>
      </c>
      <c r="KNR221" s="363">
        <f t="shared" si="530"/>
        <v>0</v>
      </c>
      <c r="KNS221" s="363">
        <f t="shared" si="530"/>
        <v>0</v>
      </c>
      <c r="KNT221" s="363">
        <f t="shared" si="530"/>
        <v>0</v>
      </c>
      <c r="KNU221" s="363">
        <f t="shared" si="530"/>
        <v>0</v>
      </c>
      <c r="KNV221" s="363">
        <f t="shared" si="530"/>
        <v>0</v>
      </c>
      <c r="KNW221" s="363">
        <f t="shared" si="530"/>
        <v>0</v>
      </c>
      <c r="KNX221" s="363">
        <f t="shared" si="530"/>
        <v>0</v>
      </c>
      <c r="KNY221" s="363">
        <f t="shared" si="530"/>
        <v>0</v>
      </c>
      <c r="KNZ221" s="363">
        <f t="shared" si="530"/>
        <v>0</v>
      </c>
      <c r="KOA221" s="363">
        <f t="shared" si="530"/>
        <v>0</v>
      </c>
      <c r="KOB221" s="363">
        <f t="shared" si="530"/>
        <v>0</v>
      </c>
      <c r="KOC221" s="363">
        <f t="shared" si="530"/>
        <v>0</v>
      </c>
      <c r="KOD221" s="363">
        <f t="shared" si="530"/>
        <v>0</v>
      </c>
      <c r="KOE221" s="363">
        <f t="shared" si="530"/>
        <v>0</v>
      </c>
      <c r="KOF221" s="363">
        <f t="shared" si="530"/>
        <v>0</v>
      </c>
      <c r="KOG221" s="363">
        <f t="shared" si="530"/>
        <v>0</v>
      </c>
      <c r="KOH221" s="363">
        <f t="shared" si="530"/>
        <v>0</v>
      </c>
      <c r="KOI221" s="363">
        <f t="shared" si="530"/>
        <v>0</v>
      </c>
      <c r="KOJ221" s="363">
        <f t="shared" si="530"/>
        <v>0</v>
      </c>
      <c r="KOK221" s="363">
        <f t="shared" si="530"/>
        <v>0</v>
      </c>
      <c r="KOL221" s="363">
        <f t="shared" si="530"/>
        <v>0</v>
      </c>
      <c r="KOM221" s="363">
        <f t="shared" si="530"/>
        <v>0</v>
      </c>
      <c r="KON221" s="363">
        <f t="shared" si="530"/>
        <v>0</v>
      </c>
      <c r="KOO221" s="363">
        <f t="shared" si="530"/>
        <v>0</v>
      </c>
      <c r="KOP221" s="363">
        <f t="shared" si="530"/>
        <v>0</v>
      </c>
      <c r="KOQ221" s="363">
        <f t="shared" si="530"/>
        <v>0</v>
      </c>
      <c r="KOR221" s="363">
        <f t="shared" si="530"/>
        <v>0</v>
      </c>
      <c r="KOS221" s="363">
        <f t="shared" si="530"/>
        <v>0</v>
      </c>
      <c r="KOT221" s="363">
        <f t="shared" si="530"/>
        <v>0</v>
      </c>
      <c r="KOU221" s="363">
        <f t="shared" si="530"/>
        <v>0</v>
      </c>
      <c r="KOV221" s="363">
        <f t="shared" si="530"/>
        <v>0</v>
      </c>
      <c r="KOW221" s="363">
        <f t="shared" si="530"/>
        <v>0</v>
      </c>
      <c r="KOX221" s="363">
        <f t="shared" si="530"/>
        <v>0</v>
      </c>
      <c r="KOY221" s="363">
        <f t="shared" si="530"/>
        <v>0</v>
      </c>
      <c r="KOZ221" s="363">
        <f t="shared" si="530"/>
        <v>0</v>
      </c>
      <c r="KPA221" s="363">
        <f t="shared" si="530"/>
        <v>0</v>
      </c>
      <c r="KPB221" s="363">
        <f t="shared" si="530"/>
        <v>0</v>
      </c>
      <c r="KPC221" s="363">
        <f t="shared" si="530"/>
        <v>0</v>
      </c>
      <c r="KPD221" s="363">
        <f t="shared" si="530"/>
        <v>0</v>
      </c>
      <c r="KPE221" s="363">
        <f t="shared" si="530"/>
        <v>0</v>
      </c>
      <c r="KPF221" s="363">
        <f t="shared" si="530"/>
        <v>0</v>
      </c>
      <c r="KPG221" s="363">
        <f t="shared" si="530"/>
        <v>0</v>
      </c>
      <c r="KPH221" s="363">
        <f t="shared" si="530"/>
        <v>0</v>
      </c>
      <c r="KPI221" s="363">
        <f t="shared" si="530"/>
        <v>0</v>
      </c>
      <c r="KPJ221" s="363">
        <f t="shared" si="530"/>
        <v>0</v>
      </c>
      <c r="KPK221" s="363">
        <f t="shared" si="530"/>
        <v>0</v>
      </c>
      <c r="KPL221" s="363">
        <f t="shared" si="530"/>
        <v>0</v>
      </c>
      <c r="KPM221" s="363">
        <f t="shared" si="530"/>
        <v>0</v>
      </c>
      <c r="KPN221" s="363">
        <f t="shared" si="530"/>
        <v>0</v>
      </c>
      <c r="KPO221" s="363">
        <f t="shared" si="530"/>
        <v>0</v>
      </c>
      <c r="KPP221" s="363">
        <f t="shared" si="530"/>
        <v>0</v>
      </c>
      <c r="KPQ221" s="363">
        <f t="shared" si="530"/>
        <v>0</v>
      </c>
      <c r="KPR221" s="363">
        <f t="shared" si="530"/>
        <v>0</v>
      </c>
      <c r="KPS221" s="363">
        <f t="shared" si="530"/>
        <v>0</v>
      </c>
      <c r="KPT221" s="363">
        <f t="shared" si="530"/>
        <v>0</v>
      </c>
      <c r="KPU221" s="363">
        <f t="shared" si="530"/>
        <v>0</v>
      </c>
      <c r="KPV221" s="363">
        <f t="shared" si="530"/>
        <v>0</v>
      </c>
      <c r="KPW221" s="363">
        <f t="shared" ref="KPW221:KSH221" si="531">KPW48+KPW91+KPW135+KPW178</f>
        <v>0</v>
      </c>
      <c r="KPX221" s="363">
        <f t="shared" si="531"/>
        <v>0</v>
      </c>
      <c r="KPY221" s="363">
        <f t="shared" si="531"/>
        <v>0</v>
      </c>
      <c r="KPZ221" s="363">
        <f t="shared" si="531"/>
        <v>0</v>
      </c>
      <c r="KQA221" s="363">
        <f t="shared" si="531"/>
        <v>0</v>
      </c>
      <c r="KQB221" s="363">
        <f t="shared" si="531"/>
        <v>0</v>
      </c>
      <c r="KQC221" s="363">
        <f t="shared" si="531"/>
        <v>0</v>
      </c>
      <c r="KQD221" s="363">
        <f t="shared" si="531"/>
        <v>0</v>
      </c>
      <c r="KQE221" s="363">
        <f t="shared" si="531"/>
        <v>0</v>
      </c>
      <c r="KQF221" s="363">
        <f t="shared" si="531"/>
        <v>0</v>
      </c>
      <c r="KQG221" s="363">
        <f t="shared" si="531"/>
        <v>0</v>
      </c>
      <c r="KQH221" s="363">
        <f t="shared" si="531"/>
        <v>0</v>
      </c>
      <c r="KQI221" s="363">
        <f t="shared" si="531"/>
        <v>0</v>
      </c>
      <c r="KQJ221" s="363">
        <f t="shared" si="531"/>
        <v>0</v>
      </c>
      <c r="KQK221" s="363">
        <f t="shared" si="531"/>
        <v>0</v>
      </c>
      <c r="KQL221" s="363">
        <f t="shared" si="531"/>
        <v>0</v>
      </c>
      <c r="KQM221" s="363">
        <f t="shared" si="531"/>
        <v>0</v>
      </c>
      <c r="KQN221" s="363">
        <f t="shared" si="531"/>
        <v>0</v>
      </c>
      <c r="KQO221" s="363">
        <f t="shared" si="531"/>
        <v>0</v>
      </c>
      <c r="KQP221" s="363">
        <f t="shared" si="531"/>
        <v>0</v>
      </c>
      <c r="KQQ221" s="363">
        <f t="shared" si="531"/>
        <v>0</v>
      </c>
      <c r="KQR221" s="363">
        <f t="shared" si="531"/>
        <v>0</v>
      </c>
      <c r="KQS221" s="363">
        <f t="shared" si="531"/>
        <v>0</v>
      </c>
      <c r="KQT221" s="363">
        <f t="shared" si="531"/>
        <v>0</v>
      </c>
      <c r="KQU221" s="363">
        <f t="shared" si="531"/>
        <v>0</v>
      </c>
      <c r="KQV221" s="363">
        <f t="shared" si="531"/>
        <v>0</v>
      </c>
      <c r="KQW221" s="363">
        <f t="shared" si="531"/>
        <v>0</v>
      </c>
      <c r="KQX221" s="363">
        <f t="shared" si="531"/>
        <v>0</v>
      </c>
      <c r="KQY221" s="363">
        <f t="shared" si="531"/>
        <v>0</v>
      </c>
      <c r="KQZ221" s="363">
        <f t="shared" si="531"/>
        <v>0</v>
      </c>
      <c r="KRA221" s="363">
        <f t="shared" si="531"/>
        <v>0</v>
      </c>
      <c r="KRB221" s="363">
        <f t="shared" si="531"/>
        <v>0</v>
      </c>
      <c r="KRC221" s="363">
        <f t="shared" si="531"/>
        <v>0</v>
      </c>
      <c r="KRD221" s="363">
        <f t="shared" si="531"/>
        <v>0</v>
      </c>
      <c r="KRE221" s="363">
        <f t="shared" si="531"/>
        <v>0</v>
      </c>
      <c r="KRF221" s="363">
        <f t="shared" si="531"/>
        <v>0</v>
      </c>
      <c r="KRG221" s="363">
        <f t="shared" si="531"/>
        <v>0</v>
      </c>
      <c r="KRH221" s="363">
        <f t="shared" si="531"/>
        <v>0</v>
      </c>
      <c r="KRI221" s="363">
        <f t="shared" si="531"/>
        <v>0</v>
      </c>
      <c r="KRJ221" s="363">
        <f t="shared" si="531"/>
        <v>0</v>
      </c>
      <c r="KRK221" s="363">
        <f t="shared" si="531"/>
        <v>0</v>
      </c>
      <c r="KRL221" s="363">
        <f t="shared" si="531"/>
        <v>0</v>
      </c>
      <c r="KRM221" s="363">
        <f t="shared" si="531"/>
        <v>0</v>
      </c>
      <c r="KRN221" s="363">
        <f t="shared" si="531"/>
        <v>0</v>
      </c>
      <c r="KRO221" s="363">
        <f t="shared" si="531"/>
        <v>0</v>
      </c>
      <c r="KRP221" s="363">
        <f t="shared" si="531"/>
        <v>0</v>
      </c>
      <c r="KRQ221" s="363">
        <f t="shared" si="531"/>
        <v>0</v>
      </c>
      <c r="KRR221" s="363">
        <f t="shared" si="531"/>
        <v>0</v>
      </c>
      <c r="KRS221" s="363">
        <f t="shared" si="531"/>
        <v>0</v>
      </c>
      <c r="KRT221" s="363">
        <f t="shared" si="531"/>
        <v>0</v>
      </c>
      <c r="KRU221" s="363">
        <f t="shared" si="531"/>
        <v>0</v>
      </c>
      <c r="KRV221" s="363">
        <f t="shared" si="531"/>
        <v>0</v>
      </c>
      <c r="KRW221" s="363">
        <f t="shared" si="531"/>
        <v>0</v>
      </c>
      <c r="KRX221" s="363">
        <f t="shared" si="531"/>
        <v>0</v>
      </c>
      <c r="KRY221" s="363">
        <f t="shared" si="531"/>
        <v>0</v>
      </c>
      <c r="KRZ221" s="363">
        <f t="shared" si="531"/>
        <v>0</v>
      </c>
      <c r="KSA221" s="363">
        <f t="shared" si="531"/>
        <v>0</v>
      </c>
      <c r="KSB221" s="363">
        <f t="shared" si="531"/>
        <v>0</v>
      </c>
      <c r="KSC221" s="363">
        <f t="shared" si="531"/>
        <v>0</v>
      </c>
      <c r="KSD221" s="363">
        <f t="shared" si="531"/>
        <v>0</v>
      </c>
      <c r="KSE221" s="363">
        <f t="shared" si="531"/>
        <v>0</v>
      </c>
      <c r="KSF221" s="363">
        <f t="shared" si="531"/>
        <v>0</v>
      </c>
      <c r="KSG221" s="363">
        <f t="shared" si="531"/>
        <v>0</v>
      </c>
      <c r="KSH221" s="363">
        <f t="shared" si="531"/>
        <v>0</v>
      </c>
      <c r="KSI221" s="363">
        <f t="shared" ref="KSI221:KUT221" si="532">KSI48+KSI91+KSI135+KSI178</f>
        <v>0</v>
      </c>
      <c r="KSJ221" s="363">
        <f t="shared" si="532"/>
        <v>0</v>
      </c>
      <c r="KSK221" s="363">
        <f t="shared" si="532"/>
        <v>0</v>
      </c>
      <c r="KSL221" s="363">
        <f t="shared" si="532"/>
        <v>0</v>
      </c>
      <c r="KSM221" s="363">
        <f t="shared" si="532"/>
        <v>0</v>
      </c>
      <c r="KSN221" s="363">
        <f t="shared" si="532"/>
        <v>0</v>
      </c>
      <c r="KSO221" s="363">
        <f t="shared" si="532"/>
        <v>0</v>
      </c>
      <c r="KSP221" s="363">
        <f t="shared" si="532"/>
        <v>0</v>
      </c>
      <c r="KSQ221" s="363">
        <f t="shared" si="532"/>
        <v>0</v>
      </c>
      <c r="KSR221" s="363">
        <f t="shared" si="532"/>
        <v>0</v>
      </c>
      <c r="KSS221" s="363">
        <f t="shared" si="532"/>
        <v>0</v>
      </c>
      <c r="KST221" s="363">
        <f t="shared" si="532"/>
        <v>0</v>
      </c>
      <c r="KSU221" s="363">
        <f t="shared" si="532"/>
        <v>0</v>
      </c>
      <c r="KSV221" s="363">
        <f t="shared" si="532"/>
        <v>0</v>
      </c>
      <c r="KSW221" s="363">
        <f t="shared" si="532"/>
        <v>0</v>
      </c>
      <c r="KSX221" s="363">
        <f t="shared" si="532"/>
        <v>0</v>
      </c>
      <c r="KSY221" s="363">
        <f t="shared" si="532"/>
        <v>0</v>
      </c>
      <c r="KSZ221" s="363">
        <f t="shared" si="532"/>
        <v>0</v>
      </c>
      <c r="KTA221" s="363">
        <f t="shared" si="532"/>
        <v>0</v>
      </c>
      <c r="KTB221" s="363">
        <f t="shared" si="532"/>
        <v>0</v>
      </c>
      <c r="KTC221" s="363">
        <f t="shared" si="532"/>
        <v>0</v>
      </c>
      <c r="KTD221" s="363">
        <f t="shared" si="532"/>
        <v>0</v>
      </c>
      <c r="KTE221" s="363">
        <f t="shared" si="532"/>
        <v>0</v>
      </c>
      <c r="KTF221" s="363">
        <f t="shared" si="532"/>
        <v>0</v>
      </c>
      <c r="KTG221" s="363">
        <f t="shared" si="532"/>
        <v>0</v>
      </c>
      <c r="KTH221" s="363">
        <f t="shared" si="532"/>
        <v>0</v>
      </c>
      <c r="KTI221" s="363">
        <f t="shared" si="532"/>
        <v>0</v>
      </c>
      <c r="KTJ221" s="363">
        <f t="shared" si="532"/>
        <v>0</v>
      </c>
      <c r="KTK221" s="363">
        <f t="shared" si="532"/>
        <v>0</v>
      </c>
      <c r="KTL221" s="363">
        <f t="shared" si="532"/>
        <v>0</v>
      </c>
      <c r="KTM221" s="363">
        <f t="shared" si="532"/>
        <v>0</v>
      </c>
      <c r="KTN221" s="363">
        <f t="shared" si="532"/>
        <v>0</v>
      </c>
      <c r="KTO221" s="363">
        <f t="shared" si="532"/>
        <v>0</v>
      </c>
      <c r="KTP221" s="363">
        <f t="shared" si="532"/>
        <v>0</v>
      </c>
      <c r="KTQ221" s="363">
        <f t="shared" si="532"/>
        <v>0</v>
      </c>
      <c r="KTR221" s="363">
        <f t="shared" si="532"/>
        <v>0</v>
      </c>
      <c r="KTS221" s="363">
        <f t="shared" si="532"/>
        <v>0</v>
      </c>
      <c r="KTT221" s="363">
        <f t="shared" si="532"/>
        <v>0</v>
      </c>
      <c r="KTU221" s="363">
        <f t="shared" si="532"/>
        <v>0</v>
      </c>
      <c r="KTV221" s="363">
        <f t="shared" si="532"/>
        <v>0</v>
      </c>
      <c r="KTW221" s="363">
        <f t="shared" si="532"/>
        <v>0</v>
      </c>
      <c r="KTX221" s="363">
        <f t="shared" si="532"/>
        <v>0</v>
      </c>
      <c r="KTY221" s="363">
        <f t="shared" si="532"/>
        <v>0</v>
      </c>
      <c r="KTZ221" s="363">
        <f t="shared" si="532"/>
        <v>0</v>
      </c>
      <c r="KUA221" s="363">
        <f t="shared" si="532"/>
        <v>0</v>
      </c>
      <c r="KUB221" s="363">
        <f t="shared" si="532"/>
        <v>0</v>
      </c>
      <c r="KUC221" s="363">
        <f t="shared" si="532"/>
        <v>0</v>
      </c>
      <c r="KUD221" s="363">
        <f t="shared" si="532"/>
        <v>0</v>
      </c>
      <c r="KUE221" s="363">
        <f t="shared" si="532"/>
        <v>0</v>
      </c>
      <c r="KUF221" s="363">
        <f t="shared" si="532"/>
        <v>0</v>
      </c>
      <c r="KUG221" s="363">
        <f t="shared" si="532"/>
        <v>0</v>
      </c>
      <c r="KUH221" s="363">
        <f t="shared" si="532"/>
        <v>0</v>
      </c>
      <c r="KUI221" s="363">
        <f t="shared" si="532"/>
        <v>0</v>
      </c>
      <c r="KUJ221" s="363">
        <f t="shared" si="532"/>
        <v>0</v>
      </c>
      <c r="KUK221" s="363">
        <f t="shared" si="532"/>
        <v>0</v>
      </c>
      <c r="KUL221" s="363">
        <f t="shared" si="532"/>
        <v>0</v>
      </c>
      <c r="KUM221" s="363">
        <f t="shared" si="532"/>
        <v>0</v>
      </c>
      <c r="KUN221" s="363">
        <f t="shared" si="532"/>
        <v>0</v>
      </c>
      <c r="KUO221" s="363">
        <f t="shared" si="532"/>
        <v>0</v>
      </c>
      <c r="KUP221" s="363">
        <f t="shared" si="532"/>
        <v>0</v>
      </c>
      <c r="KUQ221" s="363">
        <f t="shared" si="532"/>
        <v>0</v>
      </c>
      <c r="KUR221" s="363">
        <f t="shared" si="532"/>
        <v>0</v>
      </c>
      <c r="KUS221" s="363">
        <f t="shared" si="532"/>
        <v>0</v>
      </c>
      <c r="KUT221" s="363">
        <f t="shared" si="532"/>
        <v>0</v>
      </c>
      <c r="KUU221" s="363">
        <f t="shared" ref="KUU221:KXF221" si="533">KUU48+KUU91+KUU135+KUU178</f>
        <v>0</v>
      </c>
      <c r="KUV221" s="363">
        <f t="shared" si="533"/>
        <v>0</v>
      </c>
      <c r="KUW221" s="363">
        <f t="shared" si="533"/>
        <v>0</v>
      </c>
      <c r="KUX221" s="363">
        <f t="shared" si="533"/>
        <v>0</v>
      </c>
      <c r="KUY221" s="363">
        <f t="shared" si="533"/>
        <v>0</v>
      </c>
      <c r="KUZ221" s="363">
        <f t="shared" si="533"/>
        <v>0</v>
      </c>
      <c r="KVA221" s="363">
        <f t="shared" si="533"/>
        <v>0</v>
      </c>
      <c r="KVB221" s="363">
        <f t="shared" si="533"/>
        <v>0</v>
      </c>
      <c r="KVC221" s="363">
        <f t="shared" si="533"/>
        <v>0</v>
      </c>
      <c r="KVD221" s="363">
        <f t="shared" si="533"/>
        <v>0</v>
      </c>
      <c r="KVE221" s="363">
        <f t="shared" si="533"/>
        <v>0</v>
      </c>
      <c r="KVF221" s="363">
        <f t="shared" si="533"/>
        <v>0</v>
      </c>
      <c r="KVG221" s="363">
        <f t="shared" si="533"/>
        <v>0</v>
      </c>
      <c r="KVH221" s="363">
        <f t="shared" si="533"/>
        <v>0</v>
      </c>
      <c r="KVI221" s="363">
        <f t="shared" si="533"/>
        <v>0</v>
      </c>
      <c r="KVJ221" s="363">
        <f t="shared" si="533"/>
        <v>0</v>
      </c>
      <c r="KVK221" s="363">
        <f t="shared" si="533"/>
        <v>0</v>
      </c>
      <c r="KVL221" s="363">
        <f t="shared" si="533"/>
        <v>0</v>
      </c>
      <c r="KVM221" s="363">
        <f t="shared" si="533"/>
        <v>0</v>
      </c>
      <c r="KVN221" s="363">
        <f t="shared" si="533"/>
        <v>0</v>
      </c>
      <c r="KVO221" s="363">
        <f t="shared" si="533"/>
        <v>0</v>
      </c>
      <c r="KVP221" s="363">
        <f t="shared" si="533"/>
        <v>0</v>
      </c>
      <c r="KVQ221" s="363">
        <f t="shared" si="533"/>
        <v>0</v>
      </c>
      <c r="KVR221" s="363">
        <f t="shared" si="533"/>
        <v>0</v>
      </c>
      <c r="KVS221" s="363">
        <f t="shared" si="533"/>
        <v>0</v>
      </c>
      <c r="KVT221" s="363">
        <f t="shared" si="533"/>
        <v>0</v>
      </c>
      <c r="KVU221" s="363">
        <f t="shared" si="533"/>
        <v>0</v>
      </c>
      <c r="KVV221" s="363">
        <f t="shared" si="533"/>
        <v>0</v>
      </c>
      <c r="KVW221" s="363">
        <f t="shared" si="533"/>
        <v>0</v>
      </c>
      <c r="KVX221" s="363">
        <f t="shared" si="533"/>
        <v>0</v>
      </c>
      <c r="KVY221" s="363">
        <f t="shared" si="533"/>
        <v>0</v>
      </c>
      <c r="KVZ221" s="363">
        <f t="shared" si="533"/>
        <v>0</v>
      </c>
      <c r="KWA221" s="363">
        <f t="shared" si="533"/>
        <v>0</v>
      </c>
      <c r="KWB221" s="363">
        <f t="shared" si="533"/>
        <v>0</v>
      </c>
      <c r="KWC221" s="363">
        <f t="shared" si="533"/>
        <v>0</v>
      </c>
      <c r="KWD221" s="363">
        <f t="shared" si="533"/>
        <v>0</v>
      </c>
      <c r="KWE221" s="363">
        <f t="shared" si="533"/>
        <v>0</v>
      </c>
      <c r="KWF221" s="363">
        <f t="shared" si="533"/>
        <v>0</v>
      </c>
      <c r="KWG221" s="363">
        <f t="shared" si="533"/>
        <v>0</v>
      </c>
      <c r="KWH221" s="363">
        <f t="shared" si="533"/>
        <v>0</v>
      </c>
      <c r="KWI221" s="363">
        <f t="shared" si="533"/>
        <v>0</v>
      </c>
      <c r="KWJ221" s="363">
        <f t="shared" si="533"/>
        <v>0</v>
      </c>
      <c r="KWK221" s="363">
        <f t="shared" si="533"/>
        <v>0</v>
      </c>
      <c r="KWL221" s="363">
        <f t="shared" si="533"/>
        <v>0</v>
      </c>
      <c r="KWM221" s="363">
        <f t="shared" si="533"/>
        <v>0</v>
      </c>
      <c r="KWN221" s="363">
        <f t="shared" si="533"/>
        <v>0</v>
      </c>
      <c r="KWO221" s="363">
        <f t="shared" si="533"/>
        <v>0</v>
      </c>
      <c r="KWP221" s="363">
        <f t="shared" si="533"/>
        <v>0</v>
      </c>
      <c r="KWQ221" s="363">
        <f t="shared" si="533"/>
        <v>0</v>
      </c>
      <c r="KWR221" s="363">
        <f t="shared" si="533"/>
        <v>0</v>
      </c>
      <c r="KWS221" s="363">
        <f t="shared" si="533"/>
        <v>0</v>
      </c>
      <c r="KWT221" s="363">
        <f t="shared" si="533"/>
        <v>0</v>
      </c>
      <c r="KWU221" s="363">
        <f t="shared" si="533"/>
        <v>0</v>
      </c>
      <c r="KWV221" s="363">
        <f t="shared" si="533"/>
        <v>0</v>
      </c>
      <c r="KWW221" s="363">
        <f t="shared" si="533"/>
        <v>0</v>
      </c>
      <c r="KWX221" s="363">
        <f t="shared" si="533"/>
        <v>0</v>
      </c>
      <c r="KWY221" s="363">
        <f t="shared" si="533"/>
        <v>0</v>
      </c>
      <c r="KWZ221" s="363">
        <f t="shared" si="533"/>
        <v>0</v>
      </c>
      <c r="KXA221" s="363">
        <f t="shared" si="533"/>
        <v>0</v>
      </c>
      <c r="KXB221" s="363">
        <f t="shared" si="533"/>
        <v>0</v>
      </c>
      <c r="KXC221" s="363">
        <f t="shared" si="533"/>
        <v>0</v>
      </c>
      <c r="KXD221" s="363">
        <f t="shared" si="533"/>
        <v>0</v>
      </c>
      <c r="KXE221" s="363">
        <f t="shared" si="533"/>
        <v>0</v>
      </c>
      <c r="KXF221" s="363">
        <f t="shared" si="533"/>
        <v>0</v>
      </c>
      <c r="KXG221" s="363">
        <f t="shared" ref="KXG221:KZR221" si="534">KXG48+KXG91+KXG135+KXG178</f>
        <v>0</v>
      </c>
      <c r="KXH221" s="363">
        <f t="shared" si="534"/>
        <v>0</v>
      </c>
      <c r="KXI221" s="363">
        <f t="shared" si="534"/>
        <v>0</v>
      </c>
      <c r="KXJ221" s="363">
        <f t="shared" si="534"/>
        <v>0</v>
      </c>
      <c r="KXK221" s="363">
        <f t="shared" si="534"/>
        <v>0</v>
      </c>
      <c r="KXL221" s="363">
        <f t="shared" si="534"/>
        <v>0</v>
      </c>
      <c r="KXM221" s="363">
        <f t="shared" si="534"/>
        <v>0</v>
      </c>
      <c r="KXN221" s="363">
        <f t="shared" si="534"/>
        <v>0</v>
      </c>
      <c r="KXO221" s="363">
        <f t="shared" si="534"/>
        <v>0</v>
      </c>
      <c r="KXP221" s="363">
        <f t="shared" si="534"/>
        <v>0</v>
      </c>
      <c r="KXQ221" s="363">
        <f t="shared" si="534"/>
        <v>0</v>
      </c>
      <c r="KXR221" s="363">
        <f t="shared" si="534"/>
        <v>0</v>
      </c>
      <c r="KXS221" s="363">
        <f t="shared" si="534"/>
        <v>0</v>
      </c>
      <c r="KXT221" s="363">
        <f t="shared" si="534"/>
        <v>0</v>
      </c>
      <c r="KXU221" s="363">
        <f t="shared" si="534"/>
        <v>0</v>
      </c>
      <c r="KXV221" s="363">
        <f t="shared" si="534"/>
        <v>0</v>
      </c>
      <c r="KXW221" s="363">
        <f t="shared" si="534"/>
        <v>0</v>
      </c>
      <c r="KXX221" s="363">
        <f t="shared" si="534"/>
        <v>0</v>
      </c>
      <c r="KXY221" s="363">
        <f t="shared" si="534"/>
        <v>0</v>
      </c>
      <c r="KXZ221" s="363">
        <f t="shared" si="534"/>
        <v>0</v>
      </c>
      <c r="KYA221" s="363">
        <f t="shared" si="534"/>
        <v>0</v>
      </c>
      <c r="KYB221" s="363">
        <f t="shared" si="534"/>
        <v>0</v>
      </c>
      <c r="KYC221" s="363">
        <f t="shared" si="534"/>
        <v>0</v>
      </c>
      <c r="KYD221" s="363">
        <f t="shared" si="534"/>
        <v>0</v>
      </c>
      <c r="KYE221" s="363">
        <f t="shared" si="534"/>
        <v>0</v>
      </c>
      <c r="KYF221" s="363">
        <f t="shared" si="534"/>
        <v>0</v>
      </c>
      <c r="KYG221" s="363">
        <f t="shared" si="534"/>
        <v>0</v>
      </c>
      <c r="KYH221" s="363">
        <f t="shared" si="534"/>
        <v>0</v>
      </c>
      <c r="KYI221" s="363">
        <f t="shared" si="534"/>
        <v>0</v>
      </c>
      <c r="KYJ221" s="363">
        <f t="shared" si="534"/>
        <v>0</v>
      </c>
      <c r="KYK221" s="363">
        <f t="shared" si="534"/>
        <v>0</v>
      </c>
      <c r="KYL221" s="363">
        <f t="shared" si="534"/>
        <v>0</v>
      </c>
      <c r="KYM221" s="363">
        <f t="shared" si="534"/>
        <v>0</v>
      </c>
      <c r="KYN221" s="363">
        <f t="shared" si="534"/>
        <v>0</v>
      </c>
      <c r="KYO221" s="363">
        <f t="shared" si="534"/>
        <v>0</v>
      </c>
      <c r="KYP221" s="363">
        <f t="shared" si="534"/>
        <v>0</v>
      </c>
      <c r="KYQ221" s="363">
        <f t="shared" si="534"/>
        <v>0</v>
      </c>
      <c r="KYR221" s="363">
        <f t="shared" si="534"/>
        <v>0</v>
      </c>
      <c r="KYS221" s="363">
        <f t="shared" si="534"/>
        <v>0</v>
      </c>
      <c r="KYT221" s="363">
        <f t="shared" si="534"/>
        <v>0</v>
      </c>
      <c r="KYU221" s="363">
        <f t="shared" si="534"/>
        <v>0</v>
      </c>
      <c r="KYV221" s="363">
        <f t="shared" si="534"/>
        <v>0</v>
      </c>
      <c r="KYW221" s="363">
        <f t="shared" si="534"/>
        <v>0</v>
      </c>
      <c r="KYX221" s="363">
        <f t="shared" si="534"/>
        <v>0</v>
      </c>
      <c r="KYY221" s="363">
        <f t="shared" si="534"/>
        <v>0</v>
      </c>
      <c r="KYZ221" s="363">
        <f t="shared" si="534"/>
        <v>0</v>
      </c>
      <c r="KZA221" s="363">
        <f t="shared" si="534"/>
        <v>0</v>
      </c>
      <c r="KZB221" s="363">
        <f t="shared" si="534"/>
        <v>0</v>
      </c>
      <c r="KZC221" s="363">
        <f t="shared" si="534"/>
        <v>0</v>
      </c>
      <c r="KZD221" s="363">
        <f t="shared" si="534"/>
        <v>0</v>
      </c>
      <c r="KZE221" s="363">
        <f t="shared" si="534"/>
        <v>0</v>
      </c>
      <c r="KZF221" s="363">
        <f t="shared" si="534"/>
        <v>0</v>
      </c>
      <c r="KZG221" s="363">
        <f t="shared" si="534"/>
        <v>0</v>
      </c>
      <c r="KZH221" s="363">
        <f t="shared" si="534"/>
        <v>0</v>
      </c>
      <c r="KZI221" s="363">
        <f t="shared" si="534"/>
        <v>0</v>
      </c>
      <c r="KZJ221" s="363">
        <f t="shared" si="534"/>
        <v>0</v>
      </c>
      <c r="KZK221" s="363">
        <f t="shared" si="534"/>
        <v>0</v>
      </c>
      <c r="KZL221" s="363">
        <f t="shared" si="534"/>
        <v>0</v>
      </c>
      <c r="KZM221" s="363">
        <f t="shared" si="534"/>
        <v>0</v>
      </c>
      <c r="KZN221" s="363">
        <f t="shared" si="534"/>
        <v>0</v>
      </c>
      <c r="KZO221" s="363">
        <f t="shared" si="534"/>
        <v>0</v>
      </c>
      <c r="KZP221" s="363">
        <f t="shared" si="534"/>
        <v>0</v>
      </c>
      <c r="KZQ221" s="363">
        <f t="shared" si="534"/>
        <v>0</v>
      </c>
      <c r="KZR221" s="363">
        <f t="shared" si="534"/>
        <v>0</v>
      </c>
      <c r="KZS221" s="363">
        <f t="shared" ref="KZS221:LCD221" si="535">KZS48+KZS91+KZS135+KZS178</f>
        <v>0</v>
      </c>
      <c r="KZT221" s="363">
        <f t="shared" si="535"/>
        <v>0</v>
      </c>
      <c r="KZU221" s="363">
        <f t="shared" si="535"/>
        <v>0</v>
      </c>
      <c r="KZV221" s="363">
        <f t="shared" si="535"/>
        <v>0</v>
      </c>
      <c r="KZW221" s="363">
        <f t="shared" si="535"/>
        <v>0</v>
      </c>
      <c r="KZX221" s="363">
        <f t="shared" si="535"/>
        <v>0</v>
      </c>
      <c r="KZY221" s="363">
        <f t="shared" si="535"/>
        <v>0</v>
      </c>
      <c r="KZZ221" s="363">
        <f t="shared" si="535"/>
        <v>0</v>
      </c>
      <c r="LAA221" s="363">
        <f t="shared" si="535"/>
        <v>0</v>
      </c>
      <c r="LAB221" s="363">
        <f t="shared" si="535"/>
        <v>0</v>
      </c>
      <c r="LAC221" s="363">
        <f t="shared" si="535"/>
        <v>0</v>
      </c>
      <c r="LAD221" s="363">
        <f t="shared" si="535"/>
        <v>0</v>
      </c>
      <c r="LAE221" s="363">
        <f t="shared" si="535"/>
        <v>0</v>
      </c>
      <c r="LAF221" s="363">
        <f t="shared" si="535"/>
        <v>0</v>
      </c>
      <c r="LAG221" s="363">
        <f t="shared" si="535"/>
        <v>0</v>
      </c>
      <c r="LAH221" s="363">
        <f t="shared" si="535"/>
        <v>0</v>
      </c>
      <c r="LAI221" s="363">
        <f t="shared" si="535"/>
        <v>0</v>
      </c>
      <c r="LAJ221" s="363">
        <f t="shared" si="535"/>
        <v>0</v>
      </c>
      <c r="LAK221" s="363">
        <f t="shared" si="535"/>
        <v>0</v>
      </c>
      <c r="LAL221" s="363">
        <f t="shared" si="535"/>
        <v>0</v>
      </c>
      <c r="LAM221" s="363">
        <f t="shared" si="535"/>
        <v>0</v>
      </c>
      <c r="LAN221" s="363">
        <f t="shared" si="535"/>
        <v>0</v>
      </c>
      <c r="LAO221" s="363">
        <f t="shared" si="535"/>
        <v>0</v>
      </c>
      <c r="LAP221" s="363">
        <f t="shared" si="535"/>
        <v>0</v>
      </c>
      <c r="LAQ221" s="363">
        <f t="shared" si="535"/>
        <v>0</v>
      </c>
      <c r="LAR221" s="363">
        <f t="shared" si="535"/>
        <v>0</v>
      </c>
      <c r="LAS221" s="363">
        <f t="shared" si="535"/>
        <v>0</v>
      </c>
      <c r="LAT221" s="363">
        <f t="shared" si="535"/>
        <v>0</v>
      </c>
      <c r="LAU221" s="363">
        <f t="shared" si="535"/>
        <v>0</v>
      </c>
      <c r="LAV221" s="363">
        <f t="shared" si="535"/>
        <v>0</v>
      </c>
      <c r="LAW221" s="363">
        <f t="shared" si="535"/>
        <v>0</v>
      </c>
      <c r="LAX221" s="363">
        <f t="shared" si="535"/>
        <v>0</v>
      </c>
      <c r="LAY221" s="363">
        <f t="shared" si="535"/>
        <v>0</v>
      </c>
      <c r="LAZ221" s="363">
        <f t="shared" si="535"/>
        <v>0</v>
      </c>
      <c r="LBA221" s="363">
        <f t="shared" si="535"/>
        <v>0</v>
      </c>
      <c r="LBB221" s="363">
        <f t="shared" si="535"/>
        <v>0</v>
      </c>
      <c r="LBC221" s="363">
        <f t="shared" si="535"/>
        <v>0</v>
      </c>
      <c r="LBD221" s="363">
        <f t="shared" si="535"/>
        <v>0</v>
      </c>
      <c r="LBE221" s="363">
        <f t="shared" si="535"/>
        <v>0</v>
      </c>
      <c r="LBF221" s="363">
        <f t="shared" si="535"/>
        <v>0</v>
      </c>
      <c r="LBG221" s="363">
        <f t="shared" si="535"/>
        <v>0</v>
      </c>
      <c r="LBH221" s="363">
        <f t="shared" si="535"/>
        <v>0</v>
      </c>
      <c r="LBI221" s="363">
        <f t="shared" si="535"/>
        <v>0</v>
      </c>
      <c r="LBJ221" s="363">
        <f t="shared" si="535"/>
        <v>0</v>
      </c>
      <c r="LBK221" s="363">
        <f t="shared" si="535"/>
        <v>0</v>
      </c>
      <c r="LBL221" s="363">
        <f t="shared" si="535"/>
        <v>0</v>
      </c>
      <c r="LBM221" s="363">
        <f t="shared" si="535"/>
        <v>0</v>
      </c>
      <c r="LBN221" s="363">
        <f t="shared" si="535"/>
        <v>0</v>
      </c>
      <c r="LBO221" s="363">
        <f t="shared" si="535"/>
        <v>0</v>
      </c>
      <c r="LBP221" s="363">
        <f t="shared" si="535"/>
        <v>0</v>
      </c>
      <c r="LBQ221" s="363">
        <f t="shared" si="535"/>
        <v>0</v>
      </c>
      <c r="LBR221" s="363">
        <f t="shared" si="535"/>
        <v>0</v>
      </c>
      <c r="LBS221" s="363">
        <f t="shared" si="535"/>
        <v>0</v>
      </c>
      <c r="LBT221" s="363">
        <f t="shared" si="535"/>
        <v>0</v>
      </c>
      <c r="LBU221" s="363">
        <f t="shared" si="535"/>
        <v>0</v>
      </c>
      <c r="LBV221" s="363">
        <f t="shared" si="535"/>
        <v>0</v>
      </c>
      <c r="LBW221" s="363">
        <f t="shared" si="535"/>
        <v>0</v>
      </c>
      <c r="LBX221" s="363">
        <f t="shared" si="535"/>
        <v>0</v>
      </c>
      <c r="LBY221" s="363">
        <f t="shared" si="535"/>
        <v>0</v>
      </c>
      <c r="LBZ221" s="363">
        <f t="shared" si="535"/>
        <v>0</v>
      </c>
      <c r="LCA221" s="363">
        <f t="shared" si="535"/>
        <v>0</v>
      </c>
      <c r="LCB221" s="363">
        <f t="shared" si="535"/>
        <v>0</v>
      </c>
      <c r="LCC221" s="363">
        <f t="shared" si="535"/>
        <v>0</v>
      </c>
      <c r="LCD221" s="363">
        <f t="shared" si="535"/>
        <v>0</v>
      </c>
      <c r="LCE221" s="363">
        <f t="shared" ref="LCE221:LEP221" si="536">LCE48+LCE91+LCE135+LCE178</f>
        <v>0</v>
      </c>
      <c r="LCF221" s="363">
        <f t="shared" si="536"/>
        <v>0</v>
      </c>
      <c r="LCG221" s="363">
        <f t="shared" si="536"/>
        <v>0</v>
      </c>
      <c r="LCH221" s="363">
        <f t="shared" si="536"/>
        <v>0</v>
      </c>
      <c r="LCI221" s="363">
        <f t="shared" si="536"/>
        <v>0</v>
      </c>
      <c r="LCJ221" s="363">
        <f t="shared" si="536"/>
        <v>0</v>
      </c>
      <c r="LCK221" s="363">
        <f t="shared" si="536"/>
        <v>0</v>
      </c>
      <c r="LCL221" s="363">
        <f t="shared" si="536"/>
        <v>0</v>
      </c>
      <c r="LCM221" s="363">
        <f t="shared" si="536"/>
        <v>0</v>
      </c>
      <c r="LCN221" s="363">
        <f t="shared" si="536"/>
        <v>0</v>
      </c>
      <c r="LCO221" s="363">
        <f t="shared" si="536"/>
        <v>0</v>
      </c>
      <c r="LCP221" s="363">
        <f t="shared" si="536"/>
        <v>0</v>
      </c>
      <c r="LCQ221" s="363">
        <f t="shared" si="536"/>
        <v>0</v>
      </c>
      <c r="LCR221" s="363">
        <f t="shared" si="536"/>
        <v>0</v>
      </c>
      <c r="LCS221" s="363">
        <f t="shared" si="536"/>
        <v>0</v>
      </c>
      <c r="LCT221" s="363">
        <f t="shared" si="536"/>
        <v>0</v>
      </c>
      <c r="LCU221" s="363">
        <f t="shared" si="536"/>
        <v>0</v>
      </c>
      <c r="LCV221" s="363">
        <f t="shared" si="536"/>
        <v>0</v>
      </c>
      <c r="LCW221" s="363">
        <f t="shared" si="536"/>
        <v>0</v>
      </c>
      <c r="LCX221" s="363">
        <f t="shared" si="536"/>
        <v>0</v>
      </c>
      <c r="LCY221" s="363">
        <f t="shared" si="536"/>
        <v>0</v>
      </c>
      <c r="LCZ221" s="363">
        <f t="shared" si="536"/>
        <v>0</v>
      </c>
      <c r="LDA221" s="363">
        <f t="shared" si="536"/>
        <v>0</v>
      </c>
      <c r="LDB221" s="363">
        <f t="shared" si="536"/>
        <v>0</v>
      </c>
      <c r="LDC221" s="363">
        <f t="shared" si="536"/>
        <v>0</v>
      </c>
      <c r="LDD221" s="363">
        <f t="shared" si="536"/>
        <v>0</v>
      </c>
      <c r="LDE221" s="363">
        <f t="shared" si="536"/>
        <v>0</v>
      </c>
      <c r="LDF221" s="363">
        <f t="shared" si="536"/>
        <v>0</v>
      </c>
      <c r="LDG221" s="363">
        <f t="shared" si="536"/>
        <v>0</v>
      </c>
      <c r="LDH221" s="363">
        <f t="shared" si="536"/>
        <v>0</v>
      </c>
      <c r="LDI221" s="363">
        <f t="shared" si="536"/>
        <v>0</v>
      </c>
      <c r="LDJ221" s="363">
        <f t="shared" si="536"/>
        <v>0</v>
      </c>
      <c r="LDK221" s="363">
        <f t="shared" si="536"/>
        <v>0</v>
      </c>
      <c r="LDL221" s="363">
        <f t="shared" si="536"/>
        <v>0</v>
      </c>
      <c r="LDM221" s="363">
        <f t="shared" si="536"/>
        <v>0</v>
      </c>
      <c r="LDN221" s="363">
        <f t="shared" si="536"/>
        <v>0</v>
      </c>
      <c r="LDO221" s="363">
        <f t="shared" si="536"/>
        <v>0</v>
      </c>
      <c r="LDP221" s="363">
        <f t="shared" si="536"/>
        <v>0</v>
      </c>
      <c r="LDQ221" s="363">
        <f t="shared" si="536"/>
        <v>0</v>
      </c>
      <c r="LDR221" s="363">
        <f t="shared" si="536"/>
        <v>0</v>
      </c>
      <c r="LDS221" s="363">
        <f t="shared" si="536"/>
        <v>0</v>
      </c>
      <c r="LDT221" s="363">
        <f t="shared" si="536"/>
        <v>0</v>
      </c>
      <c r="LDU221" s="363">
        <f t="shared" si="536"/>
        <v>0</v>
      </c>
      <c r="LDV221" s="363">
        <f t="shared" si="536"/>
        <v>0</v>
      </c>
      <c r="LDW221" s="363">
        <f t="shared" si="536"/>
        <v>0</v>
      </c>
      <c r="LDX221" s="363">
        <f t="shared" si="536"/>
        <v>0</v>
      </c>
      <c r="LDY221" s="363">
        <f t="shared" si="536"/>
        <v>0</v>
      </c>
      <c r="LDZ221" s="363">
        <f t="shared" si="536"/>
        <v>0</v>
      </c>
      <c r="LEA221" s="363">
        <f t="shared" si="536"/>
        <v>0</v>
      </c>
      <c r="LEB221" s="363">
        <f t="shared" si="536"/>
        <v>0</v>
      </c>
      <c r="LEC221" s="363">
        <f t="shared" si="536"/>
        <v>0</v>
      </c>
      <c r="LED221" s="363">
        <f t="shared" si="536"/>
        <v>0</v>
      </c>
      <c r="LEE221" s="363">
        <f t="shared" si="536"/>
        <v>0</v>
      </c>
      <c r="LEF221" s="363">
        <f t="shared" si="536"/>
        <v>0</v>
      </c>
      <c r="LEG221" s="363">
        <f t="shared" si="536"/>
        <v>0</v>
      </c>
      <c r="LEH221" s="363">
        <f t="shared" si="536"/>
        <v>0</v>
      </c>
      <c r="LEI221" s="363">
        <f t="shared" si="536"/>
        <v>0</v>
      </c>
      <c r="LEJ221" s="363">
        <f t="shared" si="536"/>
        <v>0</v>
      </c>
      <c r="LEK221" s="363">
        <f t="shared" si="536"/>
        <v>0</v>
      </c>
      <c r="LEL221" s="363">
        <f t="shared" si="536"/>
        <v>0</v>
      </c>
      <c r="LEM221" s="363">
        <f t="shared" si="536"/>
        <v>0</v>
      </c>
      <c r="LEN221" s="363">
        <f t="shared" si="536"/>
        <v>0</v>
      </c>
      <c r="LEO221" s="363">
        <f t="shared" si="536"/>
        <v>0</v>
      </c>
      <c r="LEP221" s="363">
        <f t="shared" si="536"/>
        <v>0</v>
      </c>
      <c r="LEQ221" s="363">
        <f t="shared" ref="LEQ221:LHB221" si="537">LEQ48+LEQ91+LEQ135+LEQ178</f>
        <v>0</v>
      </c>
      <c r="LER221" s="363">
        <f t="shared" si="537"/>
        <v>0</v>
      </c>
      <c r="LES221" s="363">
        <f t="shared" si="537"/>
        <v>0</v>
      </c>
      <c r="LET221" s="363">
        <f t="shared" si="537"/>
        <v>0</v>
      </c>
      <c r="LEU221" s="363">
        <f t="shared" si="537"/>
        <v>0</v>
      </c>
      <c r="LEV221" s="363">
        <f t="shared" si="537"/>
        <v>0</v>
      </c>
      <c r="LEW221" s="363">
        <f t="shared" si="537"/>
        <v>0</v>
      </c>
      <c r="LEX221" s="363">
        <f t="shared" si="537"/>
        <v>0</v>
      </c>
      <c r="LEY221" s="363">
        <f t="shared" si="537"/>
        <v>0</v>
      </c>
      <c r="LEZ221" s="363">
        <f t="shared" si="537"/>
        <v>0</v>
      </c>
      <c r="LFA221" s="363">
        <f t="shared" si="537"/>
        <v>0</v>
      </c>
      <c r="LFB221" s="363">
        <f t="shared" si="537"/>
        <v>0</v>
      </c>
      <c r="LFC221" s="363">
        <f t="shared" si="537"/>
        <v>0</v>
      </c>
      <c r="LFD221" s="363">
        <f t="shared" si="537"/>
        <v>0</v>
      </c>
      <c r="LFE221" s="363">
        <f t="shared" si="537"/>
        <v>0</v>
      </c>
      <c r="LFF221" s="363">
        <f t="shared" si="537"/>
        <v>0</v>
      </c>
      <c r="LFG221" s="363">
        <f t="shared" si="537"/>
        <v>0</v>
      </c>
      <c r="LFH221" s="363">
        <f t="shared" si="537"/>
        <v>0</v>
      </c>
      <c r="LFI221" s="363">
        <f t="shared" si="537"/>
        <v>0</v>
      </c>
      <c r="LFJ221" s="363">
        <f t="shared" si="537"/>
        <v>0</v>
      </c>
      <c r="LFK221" s="363">
        <f t="shared" si="537"/>
        <v>0</v>
      </c>
      <c r="LFL221" s="363">
        <f t="shared" si="537"/>
        <v>0</v>
      </c>
      <c r="LFM221" s="363">
        <f t="shared" si="537"/>
        <v>0</v>
      </c>
      <c r="LFN221" s="363">
        <f t="shared" si="537"/>
        <v>0</v>
      </c>
      <c r="LFO221" s="363">
        <f t="shared" si="537"/>
        <v>0</v>
      </c>
      <c r="LFP221" s="363">
        <f t="shared" si="537"/>
        <v>0</v>
      </c>
      <c r="LFQ221" s="363">
        <f t="shared" si="537"/>
        <v>0</v>
      </c>
      <c r="LFR221" s="363">
        <f t="shared" si="537"/>
        <v>0</v>
      </c>
      <c r="LFS221" s="363">
        <f t="shared" si="537"/>
        <v>0</v>
      </c>
      <c r="LFT221" s="363">
        <f t="shared" si="537"/>
        <v>0</v>
      </c>
      <c r="LFU221" s="363">
        <f t="shared" si="537"/>
        <v>0</v>
      </c>
      <c r="LFV221" s="363">
        <f t="shared" si="537"/>
        <v>0</v>
      </c>
      <c r="LFW221" s="363">
        <f t="shared" si="537"/>
        <v>0</v>
      </c>
      <c r="LFX221" s="363">
        <f t="shared" si="537"/>
        <v>0</v>
      </c>
      <c r="LFY221" s="363">
        <f t="shared" si="537"/>
        <v>0</v>
      </c>
      <c r="LFZ221" s="363">
        <f t="shared" si="537"/>
        <v>0</v>
      </c>
      <c r="LGA221" s="363">
        <f t="shared" si="537"/>
        <v>0</v>
      </c>
      <c r="LGB221" s="363">
        <f t="shared" si="537"/>
        <v>0</v>
      </c>
      <c r="LGC221" s="363">
        <f t="shared" si="537"/>
        <v>0</v>
      </c>
      <c r="LGD221" s="363">
        <f t="shared" si="537"/>
        <v>0</v>
      </c>
      <c r="LGE221" s="363">
        <f t="shared" si="537"/>
        <v>0</v>
      </c>
      <c r="LGF221" s="363">
        <f t="shared" si="537"/>
        <v>0</v>
      </c>
      <c r="LGG221" s="363">
        <f t="shared" si="537"/>
        <v>0</v>
      </c>
      <c r="LGH221" s="363">
        <f t="shared" si="537"/>
        <v>0</v>
      </c>
      <c r="LGI221" s="363">
        <f t="shared" si="537"/>
        <v>0</v>
      </c>
      <c r="LGJ221" s="363">
        <f t="shared" si="537"/>
        <v>0</v>
      </c>
      <c r="LGK221" s="363">
        <f t="shared" si="537"/>
        <v>0</v>
      </c>
      <c r="LGL221" s="363">
        <f t="shared" si="537"/>
        <v>0</v>
      </c>
      <c r="LGM221" s="363">
        <f t="shared" si="537"/>
        <v>0</v>
      </c>
      <c r="LGN221" s="363">
        <f t="shared" si="537"/>
        <v>0</v>
      </c>
      <c r="LGO221" s="363">
        <f t="shared" si="537"/>
        <v>0</v>
      </c>
      <c r="LGP221" s="363">
        <f t="shared" si="537"/>
        <v>0</v>
      </c>
      <c r="LGQ221" s="363">
        <f t="shared" si="537"/>
        <v>0</v>
      </c>
      <c r="LGR221" s="363">
        <f t="shared" si="537"/>
        <v>0</v>
      </c>
      <c r="LGS221" s="363">
        <f t="shared" si="537"/>
        <v>0</v>
      </c>
      <c r="LGT221" s="363">
        <f t="shared" si="537"/>
        <v>0</v>
      </c>
      <c r="LGU221" s="363">
        <f t="shared" si="537"/>
        <v>0</v>
      </c>
      <c r="LGV221" s="363">
        <f t="shared" si="537"/>
        <v>0</v>
      </c>
      <c r="LGW221" s="363">
        <f t="shared" si="537"/>
        <v>0</v>
      </c>
      <c r="LGX221" s="363">
        <f t="shared" si="537"/>
        <v>0</v>
      </c>
      <c r="LGY221" s="363">
        <f t="shared" si="537"/>
        <v>0</v>
      </c>
      <c r="LGZ221" s="363">
        <f t="shared" si="537"/>
        <v>0</v>
      </c>
      <c r="LHA221" s="363">
        <f t="shared" si="537"/>
        <v>0</v>
      </c>
      <c r="LHB221" s="363">
        <f t="shared" si="537"/>
        <v>0</v>
      </c>
      <c r="LHC221" s="363">
        <f t="shared" ref="LHC221:LJN221" si="538">LHC48+LHC91+LHC135+LHC178</f>
        <v>0</v>
      </c>
      <c r="LHD221" s="363">
        <f t="shared" si="538"/>
        <v>0</v>
      </c>
      <c r="LHE221" s="363">
        <f t="shared" si="538"/>
        <v>0</v>
      </c>
      <c r="LHF221" s="363">
        <f t="shared" si="538"/>
        <v>0</v>
      </c>
      <c r="LHG221" s="363">
        <f t="shared" si="538"/>
        <v>0</v>
      </c>
      <c r="LHH221" s="363">
        <f t="shared" si="538"/>
        <v>0</v>
      </c>
      <c r="LHI221" s="363">
        <f t="shared" si="538"/>
        <v>0</v>
      </c>
      <c r="LHJ221" s="363">
        <f t="shared" si="538"/>
        <v>0</v>
      </c>
      <c r="LHK221" s="363">
        <f t="shared" si="538"/>
        <v>0</v>
      </c>
      <c r="LHL221" s="363">
        <f t="shared" si="538"/>
        <v>0</v>
      </c>
      <c r="LHM221" s="363">
        <f t="shared" si="538"/>
        <v>0</v>
      </c>
      <c r="LHN221" s="363">
        <f t="shared" si="538"/>
        <v>0</v>
      </c>
      <c r="LHO221" s="363">
        <f t="shared" si="538"/>
        <v>0</v>
      </c>
      <c r="LHP221" s="363">
        <f t="shared" si="538"/>
        <v>0</v>
      </c>
      <c r="LHQ221" s="363">
        <f t="shared" si="538"/>
        <v>0</v>
      </c>
      <c r="LHR221" s="363">
        <f t="shared" si="538"/>
        <v>0</v>
      </c>
      <c r="LHS221" s="363">
        <f t="shared" si="538"/>
        <v>0</v>
      </c>
      <c r="LHT221" s="363">
        <f t="shared" si="538"/>
        <v>0</v>
      </c>
      <c r="LHU221" s="363">
        <f t="shared" si="538"/>
        <v>0</v>
      </c>
      <c r="LHV221" s="363">
        <f t="shared" si="538"/>
        <v>0</v>
      </c>
      <c r="LHW221" s="363">
        <f t="shared" si="538"/>
        <v>0</v>
      </c>
      <c r="LHX221" s="363">
        <f t="shared" si="538"/>
        <v>0</v>
      </c>
      <c r="LHY221" s="363">
        <f t="shared" si="538"/>
        <v>0</v>
      </c>
      <c r="LHZ221" s="363">
        <f t="shared" si="538"/>
        <v>0</v>
      </c>
      <c r="LIA221" s="363">
        <f t="shared" si="538"/>
        <v>0</v>
      </c>
      <c r="LIB221" s="363">
        <f t="shared" si="538"/>
        <v>0</v>
      </c>
      <c r="LIC221" s="363">
        <f t="shared" si="538"/>
        <v>0</v>
      </c>
      <c r="LID221" s="363">
        <f t="shared" si="538"/>
        <v>0</v>
      </c>
      <c r="LIE221" s="363">
        <f t="shared" si="538"/>
        <v>0</v>
      </c>
      <c r="LIF221" s="363">
        <f t="shared" si="538"/>
        <v>0</v>
      </c>
      <c r="LIG221" s="363">
        <f t="shared" si="538"/>
        <v>0</v>
      </c>
      <c r="LIH221" s="363">
        <f t="shared" si="538"/>
        <v>0</v>
      </c>
      <c r="LII221" s="363">
        <f t="shared" si="538"/>
        <v>0</v>
      </c>
      <c r="LIJ221" s="363">
        <f t="shared" si="538"/>
        <v>0</v>
      </c>
      <c r="LIK221" s="363">
        <f t="shared" si="538"/>
        <v>0</v>
      </c>
      <c r="LIL221" s="363">
        <f t="shared" si="538"/>
        <v>0</v>
      </c>
      <c r="LIM221" s="363">
        <f t="shared" si="538"/>
        <v>0</v>
      </c>
      <c r="LIN221" s="363">
        <f t="shared" si="538"/>
        <v>0</v>
      </c>
      <c r="LIO221" s="363">
        <f t="shared" si="538"/>
        <v>0</v>
      </c>
      <c r="LIP221" s="363">
        <f t="shared" si="538"/>
        <v>0</v>
      </c>
      <c r="LIQ221" s="363">
        <f t="shared" si="538"/>
        <v>0</v>
      </c>
      <c r="LIR221" s="363">
        <f t="shared" si="538"/>
        <v>0</v>
      </c>
      <c r="LIS221" s="363">
        <f t="shared" si="538"/>
        <v>0</v>
      </c>
      <c r="LIT221" s="363">
        <f t="shared" si="538"/>
        <v>0</v>
      </c>
      <c r="LIU221" s="363">
        <f t="shared" si="538"/>
        <v>0</v>
      </c>
      <c r="LIV221" s="363">
        <f t="shared" si="538"/>
        <v>0</v>
      </c>
      <c r="LIW221" s="363">
        <f t="shared" si="538"/>
        <v>0</v>
      </c>
      <c r="LIX221" s="363">
        <f t="shared" si="538"/>
        <v>0</v>
      </c>
      <c r="LIY221" s="363">
        <f t="shared" si="538"/>
        <v>0</v>
      </c>
      <c r="LIZ221" s="363">
        <f t="shared" si="538"/>
        <v>0</v>
      </c>
      <c r="LJA221" s="363">
        <f t="shared" si="538"/>
        <v>0</v>
      </c>
      <c r="LJB221" s="363">
        <f t="shared" si="538"/>
        <v>0</v>
      </c>
      <c r="LJC221" s="363">
        <f t="shared" si="538"/>
        <v>0</v>
      </c>
      <c r="LJD221" s="363">
        <f t="shared" si="538"/>
        <v>0</v>
      </c>
      <c r="LJE221" s="363">
        <f t="shared" si="538"/>
        <v>0</v>
      </c>
      <c r="LJF221" s="363">
        <f t="shared" si="538"/>
        <v>0</v>
      </c>
      <c r="LJG221" s="363">
        <f t="shared" si="538"/>
        <v>0</v>
      </c>
      <c r="LJH221" s="363">
        <f t="shared" si="538"/>
        <v>0</v>
      </c>
      <c r="LJI221" s="363">
        <f t="shared" si="538"/>
        <v>0</v>
      </c>
      <c r="LJJ221" s="363">
        <f t="shared" si="538"/>
        <v>0</v>
      </c>
      <c r="LJK221" s="363">
        <f t="shared" si="538"/>
        <v>0</v>
      </c>
      <c r="LJL221" s="363">
        <f t="shared" si="538"/>
        <v>0</v>
      </c>
      <c r="LJM221" s="363">
        <f t="shared" si="538"/>
        <v>0</v>
      </c>
      <c r="LJN221" s="363">
        <f t="shared" si="538"/>
        <v>0</v>
      </c>
      <c r="LJO221" s="363">
        <f t="shared" ref="LJO221:LLZ221" si="539">LJO48+LJO91+LJO135+LJO178</f>
        <v>0</v>
      </c>
      <c r="LJP221" s="363">
        <f t="shared" si="539"/>
        <v>0</v>
      </c>
      <c r="LJQ221" s="363">
        <f t="shared" si="539"/>
        <v>0</v>
      </c>
      <c r="LJR221" s="363">
        <f t="shared" si="539"/>
        <v>0</v>
      </c>
      <c r="LJS221" s="363">
        <f t="shared" si="539"/>
        <v>0</v>
      </c>
      <c r="LJT221" s="363">
        <f t="shared" si="539"/>
        <v>0</v>
      </c>
      <c r="LJU221" s="363">
        <f t="shared" si="539"/>
        <v>0</v>
      </c>
      <c r="LJV221" s="363">
        <f t="shared" si="539"/>
        <v>0</v>
      </c>
      <c r="LJW221" s="363">
        <f t="shared" si="539"/>
        <v>0</v>
      </c>
      <c r="LJX221" s="363">
        <f t="shared" si="539"/>
        <v>0</v>
      </c>
      <c r="LJY221" s="363">
        <f t="shared" si="539"/>
        <v>0</v>
      </c>
      <c r="LJZ221" s="363">
        <f t="shared" si="539"/>
        <v>0</v>
      </c>
      <c r="LKA221" s="363">
        <f t="shared" si="539"/>
        <v>0</v>
      </c>
      <c r="LKB221" s="363">
        <f t="shared" si="539"/>
        <v>0</v>
      </c>
      <c r="LKC221" s="363">
        <f t="shared" si="539"/>
        <v>0</v>
      </c>
      <c r="LKD221" s="363">
        <f t="shared" si="539"/>
        <v>0</v>
      </c>
      <c r="LKE221" s="363">
        <f t="shared" si="539"/>
        <v>0</v>
      </c>
      <c r="LKF221" s="363">
        <f t="shared" si="539"/>
        <v>0</v>
      </c>
      <c r="LKG221" s="363">
        <f t="shared" si="539"/>
        <v>0</v>
      </c>
      <c r="LKH221" s="363">
        <f t="shared" si="539"/>
        <v>0</v>
      </c>
      <c r="LKI221" s="363">
        <f t="shared" si="539"/>
        <v>0</v>
      </c>
      <c r="LKJ221" s="363">
        <f t="shared" si="539"/>
        <v>0</v>
      </c>
      <c r="LKK221" s="363">
        <f t="shared" si="539"/>
        <v>0</v>
      </c>
      <c r="LKL221" s="363">
        <f t="shared" si="539"/>
        <v>0</v>
      </c>
      <c r="LKM221" s="363">
        <f t="shared" si="539"/>
        <v>0</v>
      </c>
      <c r="LKN221" s="363">
        <f t="shared" si="539"/>
        <v>0</v>
      </c>
      <c r="LKO221" s="363">
        <f t="shared" si="539"/>
        <v>0</v>
      </c>
      <c r="LKP221" s="363">
        <f t="shared" si="539"/>
        <v>0</v>
      </c>
      <c r="LKQ221" s="363">
        <f t="shared" si="539"/>
        <v>0</v>
      </c>
      <c r="LKR221" s="363">
        <f t="shared" si="539"/>
        <v>0</v>
      </c>
      <c r="LKS221" s="363">
        <f t="shared" si="539"/>
        <v>0</v>
      </c>
      <c r="LKT221" s="363">
        <f t="shared" si="539"/>
        <v>0</v>
      </c>
      <c r="LKU221" s="363">
        <f t="shared" si="539"/>
        <v>0</v>
      </c>
      <c r="LKV221" s="363">
        <f t="shared" si="539"/>
        <v>0</v>
      </c>
      <c r="LKW221" s="363">
        <f t="shared" si="539"/>
        <v>0</v>
      </c>
      <c r="LKX221" s="363">
        <f t="shared" si="539"/>
        <v>0</v>
      </c>
      <c r="LKY221" s="363">
        <f t="shared" si="539"/>
        <v>0</v>
      </c>
      <c r="LKZ221" s="363">
        <f t="shared" si="539"/>
        <v>0</v>
      </c>
      <c r="LLA221" s="363">
        <f t="shared" si="539"/>
        <v>0</v>
      </c>
      <c r="LLB221" s="363">
        <f t="shared" si="539"/>
        <v>0</v>
      </c>
      <c r="LLC221" s="363">
        <f t="shared" si="539"/>
        <v>0</v>
      </c>
      <c r="LLD221" s="363">
        <f t="shared" si="539"/>
        <v>0</v>
      </c>
      <c r="LLE221" s="363">
        <f t="shared" si="539"/>
        <v>0</v>
      </c>
      <c r="LLF221" s="363">
        <f t="shared" si="539"/>
        <v>0</v>
      </c>
      <c r="LLG221" s="363">
        <f t="shared" si="539"/>
        <v>0</v>
      </c>
      <c r="LLH221" s="363">
        <f t="shared" si="539"/>
        <v>0</v>
      </c>
      <c r="LLI221" s="363">
        <f t="shared" si="539"/>
        <v>0</v>
      </c>
      <c r="LLJ221" s="363">
        <f t="shared" si="539"/>
        <v>0</v>
      </c>
      <c r="LLK221" s="363">
        <f t="shared" si="539"/>
        <v>0</v>
      </c>
      <c r="LLL221" s="363">
        <f t="shared" si="539"/>
        <v>0</v>
      </c>
      <c r="LLM221" s="363">
        <f t="shared" si="539"/>
        <v>0</v>
      </c>
      <c r="LLN221" s="363">
        <f t="shared" si="539"/>
        <v>0</v>
      </c>
      <c r="LLO221" s="363">
        <f t="shared" si="539"/>
        <v>0</v>
      </c>
      <c r="LLP221" s="363">
        <f t="shared" si="539"/>
        <v>0</v>
      </c>
      <c r="LLQ221" s="363">
        <f t="shared" si="539"/>
        <v>0</v>
      </c>
      <c r="LLR221" s="363">
        <f t="shared" si="539"/>
        <v>0</v>
      </c>
      <c r="LLS221" s="363">
        <f t="shared" si="539"/>
        <v>0</v>
      </c>
      <c r="LLT221" s="363">
        <f t="shared" si="539"/>
        <v>0</v>
      </c>
      <c r="LLU221" s="363">
        <f t="shared" si="539"/>
        <v>0</v>
      </c>
      <c r="LLV221" s="363">
        <f t="shared" si="539"/>
        <v>0</v>
      </c>
      <c r="LLW221" s="363">
        <f t="shared" si="539"/>
        <v>0</v>
      </c>
      <c r="LLX221" s="363">
        <f t="shared" si="539"/>
        <v>0</v>
      </c>
      <c r="LLY221" s="363">
        <f t="shared" si="539"/>
        <v>0</v>
      </c>
      <c r="LLZ221" s="363">
        <f t="shared" si="539"/>
        <v>0</v>
      </c>
      <c r="LMA221" s="363">
        <f t="shared" ref="LMA221:LOL221" si="540">LMA48+LMA91+LMA135+LMA178</f>
        <v>0</v>
      </c>
      <c r="LMB221" s="363">
        <f t="shared" si="540"/>
        <v>0</v>
      </c>
      <c r="LMC221" s="363">
        <f t="shared" si="540"/>
        <v>0</v>
      </c>
      <c r="LMD221" s="363">
        <f t="shared" si="540"/>
        <v>0</v>
      </c>
      <c r="LME221" s="363">
        <f t="shared" si="540"/>
        <v>0</v>
      </c>
      <c r="LMF221" s="363">
        <f t="shared" si="540"/>
        <v>0</v>
      </c>
      <c r="LMG221" s="363">
        <f t="shared" si="540"/>
        <v>0</v>
      </c>
      <c r="LMH221" s="363">
        <f t="shared" si="540"/>
        <v>0</v>
      </c>
      <c r="LMI221" s="363">
        <f t="shared" si="540"/>
        <v>0</v>
      </c>
      <c r="LMJ221" s="363">
        <f t="shared" si="540"/>
        <v>0</v>
      </c>
      <c r="LMK221" s="363">
        <f t="shared" si="540"/>
        <v>0</v>
      </c>
      <c r="LML221" s="363">
        <f t="shared" si="540"/>
        <v>0</v>
      </c>
      <c r="LMM221" s="363">
        <f t="shared" si="540"/>
        <v>0</v>
      </c>
      <c r="LMN221" s="363">
        <f t="shared" si="540"/>
        <v>0</v>
      </c>
      <c r="LMO221" s="363">
        <f t="shared" si="540"/>
        <v>0</v>
      </c>
      <c r="LMP221" s="363">
        <f t="shared" si="540"/>
        <v>0</v>
      </c>
      <c r="LMQ221" s="363">
        <f t="shared" si="540"/>
        <v>0</v>
      </c>
      <c r="LMR221" s="363">
        <f t="shared" si="540"/>
        <v>0</v>
      </c>
      <c r="LMS221" s="363">
        <f t="shared" si="540"/>
        <v>0</v>
      </c>
      <c r="LMT221" s="363">
        <f t="shared" si="540"/>
        <v>0</v>
      </c>
      <c r="LMU221" s="363">
        <f t="shared" si="540"/>
        <v>0</v>
      </c>
      <c r="LMV221" s="363">
        <f t="shared" si="540"/>
        <v>0</v>
      </c>
      <c r="LMW221" s="363">
        <f t="shared" si="540"/>
        <v>0</v>
      </c>
      <c r="LMX221" s="363">
        <f t="shared" si="540"/>
        <v>0</v>
      </c>
      <c r="LMY221" s="363">
        <f t="shared" si="540"/>
        <v>0</v>
      </c>
      <c r="LMZ221" s="363">
        <f t="shared" si="540"/>
        <v>0</v>
      </c>
      <c r="LNA221" s="363">
        <f t="shared" si="540"/>
        <v>0</v>
      </c>
      <c r="LNB221" s="363">
        <f t="shared" si="540"/>
        <v>0</v>
      </c>
      <c r="LNC221" s="363">
        <f t="shared" si="540"/>
        <v>0</v>
      </c>
      <c r="LND221" s="363">
        <f t="shared" si="540"/>
        <v>0</v>
      </c>
      <c r="LNE221" s="363">
        <f t="shared" si="540"/>
        <v>0</v>
      </c>
      <c r="LNF221" s="363">
        <f t="shared" si="540"/>
        <v>0</v>
      </c>
      <c r="LNG221" s="363">
        <f t="shared" si="540"/>
        <v>0</v>
      </c>
      <c r="LNH221" s="363">
        <f t="shared" si="540"/>
        <v>0</v>
      </c>
      <c r="LNI221" s="363">
        <f t="shared" si="540"/>
        <v>0</v>
      </c>
      <c r="LNJ221" s="363">
        <f t="shared" si="540"/>
        <v>0</v>
      </c>
      <c r="LNK221" s="363">
        <f t="shared" si="540"/>
        <v>0</v>
      </c>
      <c r="LNL221" s="363">
        <f t="shared" si="540"/>
        <v>0</v>
      </c>
      <c r="LNM221" s="363">
        <f t="shared" si="540"/>
        <v>0</v>
      </c>
      <c r="LNN221" s="363">
        <f t="shared" si="540"/>
        <v>0</v>
      </c>
      <c r="LNO221" s="363">
        <f t="shared" si="540"/>
        <v>0</v>
      </c>
      <c r="LNP221" s="363">
        <f t="shared" si="540"/>
        <v>0</v>
      </c>
      <c r="LNQ221" s="363">
        <f t="shared" si="540"/>
        <v>0</v>
      </c>
      <c r="LNR221" s="363">
        <f t="shared" si="540"/>
        <v>0</v>
      </c>
      <c r="LNS221" s="363">
        <f t="shared" si="540"/>
        <v>0</v>
      </c>
      <c r="LNT221" s="363">
        <f t="shared" si="540"/>
        <v>0</v>
      </c>
      <c r="LNU221" s="363">
        <f t="shared" si="540"/>
        <v>0</v>
      </c>
      <c r="LNV221" s="363">
        <f t="shared" si="540"/>
        <v>0</v>
      </c>
      <c r="LNW221" s="363">
        <f t="shared" si="540"/>
        <v>0</v>
      </c>
      <c r="LNX221" s="363">
        <f t="shared" si="540"/>
        <v>0</v>
      </c>
      <c r="LNY221" s="363">
        <f t="shared" si="540"/>
        <v>0</v>
      </c>
      <c r="LNZ221" s="363">
        <f t="shared" si="540"/>
        <v>0</v>
      </c>
      <c r="LOA221" s="363">
        <f t="shared" si="540"/>
        <v>0</v>
      </c>
      <c r="LOB221" s="363">
        <f t="shared" si="540"/>
        <v>0</v>
      </c>
      <c r="LOC221" s="363">
        <f t="shared" si="540"/>
        <v>0</v>
      </c>
      <c r="LOD221" s="363">
        <f t="shared" si="540"/>
        <v>0</v>
      </c>
      <c r="LOE221" s="363">
        <f t="shared" si="540"/>
        <v>0</v>
      </c>
      <c r="LOF221" s="363">
        <f t="shared" si="540"/>
        <v>0</v>
      </c>
      <c r="LOG221" s="363">
        <f t="shared" si="540"/>
        <v>0</v>
      </c>
      <c r="LOH221" s="363">
        <f t="shared" si="540"/>
        <v>0</v>
      </c>
      <c r="LOI221" s="363">
        <f t="shared" si="540"/>
        <v>0</v>
      </c>
      <c r="LOJ221" s="363">
        <f t="shared" si="540"/>
        <v>0</v>
      </c>
      <c r="LOK221" s="363">
        <f t="shared" si="540"/>
        <v>0</v>
      </c>
      <c r="LOL221" s="363">
        <f t="shared" si="540"/>
        <v>0</v>
      </c>
      <c r="LOM221" s="363">
        <f t="shared" ref="LOM221:LQX221" si="541">LOM48+LOM91+LOM135+LOM178</f>
        <v>0</v>
      </c>
      <c r="LON221" s="363">
        <f t="shared" si="541"/>
        <v>0</v>
      </c>
      <c r="LOO221" s="363">
        <f t="shared" si="541"/>
        <v>0</v>
      </c>
      <c r="LOP221" s="363">
        <f t="shared" si="541"/>
        <v>0</v>
      </c>
      <c r="LOQ221" s="363">
        <f t="shared" si="541"/>
        <v>0</v>
      </c>
      <c r="LOR221" s="363">
        <f t="shared" si="541"/>
        <v>0</v>
      </c>
      <c r="LOS221" s="363">
        <f t="shared" si="541"/>
        <v>0</v>
      </c>
      <c r="LOT221" s="363">
        <f t="shared" si="541"/>
        <v>0</v>
      </c>
      <c r="LOU221" s="363">
        <f t="shared" si="541"/>
        <v>0</v>
      </c>
      <c r="LOV221" s="363">
        <f t="shared" si="541"/>
        <v>0</v>
      </c>
      <c r="LOW221" s="363">
        <f t="shared" si="541"/>
        <v>0</v>
      </c>
      <c r="LOX221" s="363">
        <f t="shared" si="541"/>
        <v>0</v>
      </c>
      <c r="LOY221" s="363">
        <f t="shared" si="541"/>
        <v>0</v>
      </c>
      <c r="LOZ221" s="363">
        <f t="shared" si="541"/>
        <v>0</v>
      </c>
      <c r="LPA221" s="363">
        <f t="shared" si="541"/>
        <v>0</v>
      </c>
      <c r="LPB221" s="363">
        <f t="shared" si="541"/>
        <v>0</v>
      </c>
      <c r="LPC221" s="363">
        <f t="shared" si="541"/>
        <v>0</v>
      </c>
      <c r="LPD221" s="363">
        <f t="shared" si="541"/>
        <v>0</v>
      </c>
      <c r="LPE221" s="363">
        <f t="shared" si="541"/>
        <v>0</v>
      </c>
      <c r="LPF221" s="363">
        <f t="shared" si="541"/>
        <v>0</v>
      </c>
      <c r="LPG221" s="363">
        <f t="shared" si="541"/>
        <v>0</v>
      </c>
      <c r="LPH221" s="363">
        <f t="shared" si="541"/>
        <v>0</v>
      </c>
      <c r="LPI221" s="363">
        <f t="shared" si="541"/>
        <v>0</v>
      </c>
      <c r="LPJ221" s="363">
        <f t="shared" si="541"/>
        <v>0</v>
      </c>
      <c r="LPK221" s="363">
        <f t="shared" si="541"/>
        <v>0</v>
      </c>
      <c r="LPL221" s="363">
        <f t="shared" si="541"/>
        <v>0</v>
      </c>
      <c r="LPM221" s="363">
        <f t="shared" si="541"/>
        <v>0</v>
      </c>
      <c r="LPN221" s="363">
        <f t="shared" si="541"/>
        <v>0</v>
      </c>
      <c r="LPO221" s="363">
        <f t="shared" si="541"/>
        <v>0</v>
      </c>
      <c r="LPP221" s="363">
        <f t="shared" si="541"/>
        <v>0</v>
      </c>
      <c r="LPQ221" s="363">
        <f t="shared" si="541"/>
        <v>0</v>
      </c>
      <c r="LPR221" s="363">
        <f t="shared" si="541"/>
        <v>0</v>
      </c>
      <c r="LPS221" s="363">
        <f t="shared" si="541"/>
        <v>0</v>
      </c>
      <c r="LPT221" s="363">
        <f t="shared" si="541"/>
        <v>0</v>
      </c>
      <c r="LPU221" s="363">
        <f t="shared" si="541"/>
        <v>0</v>
      </c>
      <c r="LPV221" s="363">
        <f t="shared" si="541"/>
        <v>0</v>
      </c>
      <c r="LPW221" s="363">
        <f t="shared" si="541"/>
        <v>0</v>
      </c>
      <c r="LPX221" s="363">
        <f t="shared" si="541"/>
        <v>0</v>
      </c>
      <c r="LPY221" s="363">
        <f t="shared" si="541"/>
        <v>0</v>
      </c>
      <c r="LPZ221" s="363">
        <f t="shared" si="541"/>
        <v>0</v>
      </c>
      <c r="LQA221" s="363">
        <f t="shared" si="541"/>
        <v>0</v>
      </c>
      <c r="LQB221" s="363">
        <f t="shared" si="541"/>
        <v>0</v>
      </c>
      <c r="LQC221" s="363">
        <f t="shared" si="541"/>
        <v>0</v>
      </c>
      <c r="LQD221" s="363">
        <f t="shared" si="541"/>
        <v>0</v>
      </c>
      <c r="LQE221" s="363">
        <f t="shared" si="541"/>
        <v>0</v>
      </c>
      <c r="LQF221" s="363">
        <f t="shared" si="541"/>
        <v>0</v>
      </c>
      <c r="LQG221" s="363">
        <f t="shared" si="541"/>
        <v>0</v>
      </c>
      <c r="LQH221" s="363">
        <f t="shared" si="541"/>
        <v>0</v>
      </c>
      <c r="LQI221" s="363">
        <f t="shared" si="541"/>
        <v>0</v>
      </c>
      <c r="LQJ221" s="363">
        <f t="shared" si="541"/>
        <v>0</v>
      </c>
      <c r="LQK221" s="363">
        <f t="shared" si="541"/>
        <v>0</v>
      </c>
      <c r="LQL221" s="363">
        <f t="shared" si="541"/>
        <v>0</v>
      </c>
      <c r="LQM221" s="363">
        <f t="shared" si="541"/>
        <v>0</v>
      </c>
      <c r="LQN221" s="363">
        <f t="shared" si="541"/>
        <v>0</v>
      </c>
      <c r="LQO221" s="363">
        <f t="shared" si="541"/>
        <v>0</v>
      </c>
      <c r="LQP221" s="363">
        <f t="shared" si="541"/>
        <v>0</v>
      </c>
      <c r="LQQ221" s="363">
        <f t="shared" si="541"/>
        <v>0</v>
      </c>
      <c r="LQR221" s="363">
        <f t="shared" si="541"/>
        <v>0</v>
      </c>
      <c r="LQS221" s="363">
        <f t="shared" si="541"/>
        <v>0</v>
      </c>
      <c r="LQT221" s="363">
        <f t="shared" si="541"/>
        <v>0</v>
      </c>
      <c r="LQU221" s="363">
        <f t="shared" si="541"/>
        <v>0</v>
      </c>
      <c r="LQV221" s="363">
        <f t="shared" si="541"/>
        <v>0</v>
      </c>
      <c r="LQW221" s="363">
        <f t="shared" si="541"/>
        <v>0</v>
      </c>
      <c r="LQX221" s="363">
        <f t="shared" si="541"/>
        <v>0</v>
      </c>
      <c r="LQY221" s="363">
        <f t="shared" ref="LQY221:LTJ221" si="542">LQY48+LQY91+LQY135+LQY178</f>
        <v>0</v>
      </c>
      <c r="LQZ221" s="363">
        <f t="shared" si="542"/>
        <v>0</v>
      </c>
      <c r="LRA221" s="363">
        <f t="shared" si="542"/>
        <v>0</v>
      </c>
      <c r="LRB221" s="363">
        <f t="shared" si="542"/>
        <v>0</v>
      </c>
      <c r="LRC221" s="363">
        <f t="shared" si="542"/>
        <v>0</v>
      </c>
      <c r="LRD221" s="363">
        <f t="shared" si="542"/>
        <v>0</v>
      </c>
      <c r="LRE221" s="363">
        <f t="shared" si="542"/>
        <v>0</v>
      </c>
      <c r="LRF221" s="363">
        <f t="shared" si="542"/>
        <v>0</v>
      </c>
      <c r="LRG221" s="363">
        <f t="shared" si="542"/>
        <v>0</v>
      </c>
      <c r="LRH221" s="363">
        <f t="shared" si="542"/>
        <v>0</v>
      </c>
      <c r="LRI221" s="363">
        <f t="shared" si="542"/>
        <v>0</v>
      </c>
      <c r="LRJ221" s="363">
        <f t="shared" si="542"/>
        <v>0</v>
      </c>
      <c r="LRK221" s="363">
        <f t="shared" si="542"/>
        <v>0</v>
      </c>
      <c r="LRL221" s="363">
        <f t="shared" si="542"/>
        <v>0</v>
      </c>
      <c r="LRM221" s="363">
        <f t="shared" si="542"/>
        <v>0</v>
      </c>
      <c r="LRN221" s="363">
        <f t="shared" si="542"/>
        <v>0</v>
      </c>
      <c r="LRO221" s="363">
        <f t="shared" si="542"/>
        <v>0</v>
      </c>
      <c r="LRP221" s="363">
        <f t="shared" si="542"/>
        <v>0</v>
      </c>
      <c r="LRQ221" s="363">
        <f t="shared" si="542"/>
        <v>0</v>
      </c>
      <c r="LRR221" s="363">
        <f t="shared" si="542"/>
        <v>0</v>
      </c>
      <c r="LRS221" s="363">
        <f t="shared" si="542"/>
        <v>0</v>
      </c>
      <c r="LRT221" s="363">
        <f t="shared" si="542"/>
        <v>0</v>
      </c>
      <c r="LRU221" s="363">
        <f t="shared" si="542"/>
        <v>0</v>
      </c>
      <c r="LRV221" s="363">
        <f t="shared" si="542"/>
        <v>0</v>
      </c>
      <c r="LRW221" s="363">
        <f t="shared" si="542"/>
        <v>0</v>
      </c>
      <c r="LRX221" s="363">
        <f t="shared" si="542"/>
        <v>0</v>
      </c>
      <c r="LRY221" s="363">
        <f t="shared" si="542"/>
        <v>0</v>
      </c>
      <c r="LRZ221" s="363">
        <f t="shared" si="542"/>
        <v>0</v>
      </c>
      <c r="LSA221" s="363">
        <f t="shared" si="542"/>
        <v>0</v>
      </c>
      <c r="LSB221" s="363">
        <f t="shared" si="542"/>
        <v>0</v>
      </c>
      <c r="LSC221" s="363">
        <f t="shared" si="542"/>
        <v>0</v>
      </c>
      <c r="LSD221" s="363">
        <f t="shared" si="542"/>
        <v>0</v>
      </c>
      <c r="LSE221" s="363">
        <f t="shared" si="542"/>
        <v>0</v>
      </c>
      <c r="LSF221" s="363">
        <f t="shared" si="542"/>
        <v>0</v>
      </c>
      <c r="LSG221" s="363">
        <f t="shared" si="542"/>
        <v>0</v>
      </c>
      <c r="LSH221" s="363">
        <f t="shared" si="542"/>
        <v>0</v>
      </c>
      <c r="LSI221" s="363">
        <f t="shared" si="542"/>
        <v>0</v>
      </c>
      <c r="LSJ221" s="363">
        <f t="shared" si="542"/>
        <v>0</v>
      </c>
      <c r="LSK221" s="363">
        <f t="shared" si="542"/>
        <v>0</v>
      </c>
      <c r="LSL221" s="363">
        <f t="shared" si="542"/>
        <v>0</v>
      </c>
      <c r="LSM221" s="363">
        <f t="shared" si="542"/>
        <v>0</v>
      </c>
      <c r="LSN221" s="363">
        <f t="shared" si="542"/>
        <v>0</v>
      </c>
      <c r="LSO221" s="363">
        <f t="shared" si="542"/>
        <v>0</v>
      </c>
      <c r="LSP221" s="363">
        <f t="shared" si="542"/>
        <v>0</v>
      </c>
      <c r="LSQ221" s="363">
        <f t="shared" si="542"/>
        <v>0</v>
      </c>
      <c r="LSR221" s="363">
        <f t="shared" si="542"/>
        <v>0</v>
      </c>
      <c r="LSS221" s="363">
        <f t="shared" si="542"/>
        <v>0</v>
      </c>
      <c r="LST221" s="363">
        <f t="shared" si="542"/>
        <v>0</v>
      </c>
      <c r="LSU221" s="363">
        <f t="shared" si="542"/>
        <v>0</v>
      </c>
      <c r="LSV221" s="363">
        <f t="shared" si="542"/>
        <v>0</v>
      </c>
      <c r="LSW221" s="363">
        <f t="shared" si="542"/>
        <v>0</v>
      </c>
      <c r="LSX221" s="363">
        <f t="shared" si="542"/>
        <v>0</v>
      </c>
      <c r="LSY221" s="363">
        <f t="shared" si="542"/>
        <v>0</v>
      </c>
      <c r="LSZ221" s="363">
        <f t="shared" si="542"/>
        <v>0</v>
      </c>
      <c r="LTA221" s="363">
        <f t="shared" si="542"/>
        <v>0</v>
      </c>
      <c r="LTB221" s="363">
        <f t="shared" si="542"/>
        <v>0</v>
      </c>
      <c r="LTC221" s="363">
        <f t="shared" si="542"/>
        <v>0</v>
      </c>
      <c r="LTD221" s="363">
        <f t="shared" si="542"/>
        <v>0</v>
      </c>
      <c r="LTE221" s="363">
        <f t="shared" si="542"/>
        <v>0</v>
      </c>
      <c r="LTF221" s="363">
        <f t="shared" si="542"/>
        <v>0</v>
      </c>
      <c r="LTG221" s="363">
        <f t="shared" si="542"/>
        <v>0</v>
      </c>
      <c r="LTH221" s="363">
        <f t="shared" si="542"/>
        <v>0</v>
      </c>
      <c r="LTI221" s="363">
        <f t="shared" si="542"/>
        <v>0</v>
      </c>
      <c r="LTJ221" s="363">
        <f t="shared" si="542"/>
        <v>0</v>
      </c>
      <c r="LTK221" s="363">
        <f t="shared" ref="LTK221:LVV221" si="543">LTK48+LTK91+LTK135+LTK178</f>
        <v>0</v>
      </c>
      <c r="LTL221" s="363">
        <f t="shared" si="543"/>
        <v>0</v>
      </c>
      <c r="LTM221" s="363">
        <f t="shared" si="543"/>
        <v>0</v>
      </c>
      <c r="LTN221" s="363">
        <f t="shared" si="543"/>
        <v>0</v>
      </c>
      <c r="LTO221" s="363">
        <f t="shared" si="543"/>
        <v>0</v>
      </c>
      <c r="LTP221" s="363">
        <f t="shared" si="543"/>
        <v>0</v>
      </c>
      <c r="LTQ221" s="363">
        <f t="shared" si="543"/>
        <v>0</v>
      </c>
      <c r="LTR221" s="363">
        <f t="shared" si="543"/>
        <v>0</v>
      </c>
      <c r="LTS221" s="363">
        <f t="shared" si="543"/>
        <v>0</v>
      </c>
      <c r="LTT221" s="363">
        <f t="shared" si="543"/>
        <v>0</v>
      </c>
      <c r="LTU221" s="363">
        <f t="shared" si="543"/>
        <v>0</v>
      </c>
      <c r="LTV221" s="363">
        <f t="shared" si="543"/>
        <v>0</v>
      </c>
      <c r="LTW221" s="363">
        <f t="shared" si="543"/>
        <v>0</v>
      </c>
      <c r="LTX221" s="363">
        <f t="shared" si="543"/>
        <v>0</v>
      </c>
      <c r="LTY221" s="363">
        <f t="shared" si="543"/>
        <v>0</v>
      </c>
      <c r="LTZ221" s="363">
        <f t="shared" si="543"/>
        <v>0</v>
      </c>
      <c r="LUA221" s="363">
        <f t="shared" si="543"/>
        <v>0</v>
      </c>
      <c r="LUB221" s="363">
        <f t="shared" si="543"/>
        <v>0</v>
      </c>
      <c r="LUC221" s="363">
        <f t="shared" si="543"/>
        <v>0</v>
      </c>
      <c r="LUD221" s="363">
        <f t="shared" si="543"/>
        <v>0</v>
      </c>
      <c r="LUE221" s="363">
        <f t="shared" si="543"/>
        <v>0</v>
      </c>
      <c r="LUF221" s="363">
        <f t="shared" si="543"/>
        <v>0</v>
      </c>
      <c r="LUG221" s="363">
        <f t="shared" si="543"/>
        <v>0</v>
      </c>
      <c r="LUH221" s="363">
        <f t="shared" si="543"/>
        <v>0</v>
      </c>
      <c r="LUI221" s="363">
        <f t="shared" si="543"/>
        <v>0</v>
      </c>
      <c r="LUJ221" s="363">
        <f t="shared" si="543"/>
        <v>0</v>
      </c>
      <c r="LUK221" s="363">
        <f t="shared" si="543"/>
        <v>0</v>
      </c>
      <c r="LUL221" s="363">
        <f t="shared" si="543"/>
        <v>0</v>
      </c>
      <c r="LUM221" s="363">
        <f t="shared" si="543"/>
        <v>0</v>
      </c>
      <c r="LUN221" s="363">
        <f t="shared" si="543"/>
        <v>0</v>
      </c>
      <c r="LUO221" s="363">
        <f t="shared" si="543"/>
        <v>0</v>
      </c>
      <c r="LUP221" s="363">
        <f t="shared" si="543"/>
        <v>0</v>
      </c>
      <c r="LUQ221" s="363">
        <f t="shared" si="543"/>
        <v>0</v>
      </c>
      <c r="LUR221" s="363">
        <f t="shared" si="543"/>
        <v>0</v>
      </c>
      <c r="LUS221" s="363">
        <f t="shared" si="543"/>
        <v>0</v>
      </c>
      <c r="LUT221" s="363">
        <f t="shared" si="543"/>
        <v>0</v>
      </c>
      <c r="LUU221" s="363">
        <f t="shared" si="543"/>
        <v>0</v>
      </c>
      <c r="LUV221" s="363">
        <f t="shared" si="543"/>
        <v>0</v>
      </c>
      <c r="LUW221" s="363">
        <f t="shared" si="543"/>
        <v>0</v>
      </c>
      <c r="LUX221" s="363">
        <f t="shared" si="543"/>
        <v>0</v>
      </c>
      <c r="LUY221" s="363">
        <f t="shared" si="543"/>
        <v>0</v>
      </c>
      <c r="LUZ221" s="363">
        <f t="shared" si="543"/>
        <v>0</v>
      </c>
      <c r="LVA221" s="363">
        <f t="shared" si="543"/>
        <v>0</v>
      </c>
      <c r="LVB221" s="363">
        <f t="shared" si="543"/>
        <v>0</v>
      </c>
      <c r="LVC221" s="363">
        <f t="shared" si="543"/>
        <v>0</v>
      </c>
      <c r="LVD221" s="363">
        <f t="shared" si="543"/>
        <v>0</v>
      </c>
      <c r="LVE221" s="363">
        <f t="shared" si="543"/>
        <v>0</v>
      </c>
      <c r="LVF221" s="363">
        <f t="shared" si="543"/>
        <v>0</v>
      </c>
      <c r="LVG221" s="363">
        <f t="shared" si="543"/>
        <v>0</v>
      </c>
      <c r="LVH221" s="363">
        <f t="shared" si="543"/>
        <v>0</v>
      </c>
      <c r="LVI221" s="363">
        <f t="shared" si="543"/>
        <v>0</v>
      </c>
      <c r="LVJ221" s="363">
        <f t="shared" si="543"/>
        <v>0</v>
      </c>
      <c r="LVK221" s="363">
        <f t="shared" si="543"/>
        <v>0</v>
      </c>
      <c r="LVL221" s="363">
        <f t="shared" si="543"/>
        <v>0</v>
      </c>
      <c r="LVM221" s="363">
        <f t="shared" si="543"/>
        <v>0</v>
      </c>
      <c r="LVN221" s="363">
        <f t="shared" si="543"/>
        <v>0</v>
      </c>
      <c r="LVO221" s="363">
        <f t="shared" si="543"/>
        <v>0</v>
      </c>
      <c r="LVP221" s="363">
        <f t="shared" si="543"/>
        <v>0</v>
      </c>
      <c r="LVQ221" s="363">
        <f t="shared" si="543"/>
        <v>0</v>
      </c>
      <c r="LVR221" s="363">
        <f t="shared" si="543"/>
        <v>0</v>
      </c>
      <c r="LVS221" s="363">
        <f t="shared" si="543"/>
        <v>0</v>
      </c>
      <c r="LVT221" s="363">
        <f t="shared" si="543"/>
        <v>0</v>
      </c>
      <c r="LVU221" s="363">
        <f t="shared" si="543"/>
        <v>0</v>
      </c>
      <c r="LVV221" s="363">
        <f t="shared" si="543"/>
        <v>0</v>
      </c>
      <c r="LVW221" s="363">
        <f t="shared" ref="LVW221:LYH221" si="544">LVW48+LVW91+LVW135+LVW178</f>
        <v>0</v>
      </c>
      <c r="LVX221" s="363">
        <f t="shared" si="544"/>
        <v>0</v>
      </c>
      <c r="LVY221" s="363">
        <f t="shared" si="544"/>
        <v>0</v>
      </c>
      <c r="LVZ221" s="363">
        <f t="shared" si="544"/>
        <v>0</v>
      </c>
      <c r="LWA221" s="363">
        <f t="shared" si="544"/>
        <v>0</v>
      </c>
      <c r="LWB221" s="363">
        <f t="shared" si="544"/>
        <v>0</v>
      </c>
      <c r="LWC221" s="363">
        <f t="shared" si="544"/>
        <v>0</v>
      </c>
      <c r="LWD221" s="363">
        <f t="shared" si="544"/>
        <v>0</v>
      </c>
      <c r="LWE221" s="363">
        <f t="shared" si="544"/>
        <v>0</v>
      </c>
      <c r="LWF221" s="363">
        <f t="shared" si="544"/>
        <v>0</v>
      </c>
      <c r="LWG221" s="363">
        <f t="shared" si="544"/>
        <v>0</v>
      </c>
      <c r="LWH221" s="363">
        <f t="shared" si="544"/>
        <v>0</v>
      </c>
      <c r="LWI221" s="363">
        <f t="shared" si="544"/>
        <v>0</v>
      </c>
      <c r="LWJ221" s="363">
        <f t="shared" si="544"/>
        <v>0</v>
      </c>
      <c r="LWK221" s="363">
        <f t="shared" si="544"/>
        <v>0</v>
      </c>
      <c r="LWL221" s="363">
        <f t="shared" si="544"/>
        <v>0</v>
      </c>
      <c r="LWM221" s="363">
        <f t="shared" si="544"/>
        <v>0</v>
      </c>
      <c r="LWN221" s="363">
        <f t="shared" si="544"/>
        <v>0</v>
      </c>
      <c r="LWO221" s="363">
        <f t="shared" si="544"/>
        <v>0</v>
      </c>
      <c r="LWP221" s="363">
        <f t="shared" si="544"/>
        <v>0</v>
      </c>
      <c r="LWQ221" s="363">
        <f t="shared" si="544"/>
        <v>0</v>
      </c>
      <c r="LWR221" s="363">
        <f t="shared" si="544"/>
        <v>0</v>
      </c>
      <c r="LWS221" s="363">
        <f t="shared" si="544"/>
        <v>0</v>
      </c>
      <c r="LWT221" s="363">
        <f t="shared" si="544"/>
        <v>0</v>
      </c>
      <c r="LWU221" s="363">
        <f t="shared" si="544"/>
        <v>0</v>
      </c>
      <c r="LWV221" s="363">
        <f t="shared" si="544"/>
        <v>0</v>
      </c>
      <c r="LWW221" s="363">
        <f t="shared" si="544"/>
        <v>0</v>
      </c>
      <c r="LWX221" s="363">
        <f t="shared" si="544"/>
        <v>0</v>
      </c>
      <c r="LWY221" s="363">
        <f t="shared" si="544"/>
        <v>0</v>
      </c>
      <c r="LWZ221" s="363">
        <f t="shared" si="544"/>
        <v>0</v>
      </c>
      <c r="LXA221" s="363">
        <f t="shared" si="544"/>
        <v>0</v>
      </c>
      <c r="LXB221" s="363">
        <f t="shared" si="544"/>
        <v>0</v>
      </c>
      <c r="LXC221" s="363">
        <f t="shared" si="544"/>
        <v>0</v>
      </c>
      <c r="LXD221" s="363">
        <f t="shared" si="544"/>
        <v>0</v>
      </c>
      <c r="LXE221" s="363">
        <f t="shared" si="544"/>
        <v>0</v>
      </c>
      <c r="LXF221" s="363">
        <f t="shared" si="544"/>
        <v>0</v>
      </c>
      <c r="LXG221" s="363">
        <f t="shared" si="544"/>
        <v>0</v>
      </c>
      <c r="LXH221" s="363">
        <f t="shared" si="544"/>
        <v>0</v>
      </c>
      <c r="LXI221" s="363">
        <f t="shared" si="544"/>
        <v>0</v>
      </c>
      <c r="LXJ221" s="363">
        <f t="shared" si="544"/>
        <v>0</v>
      </c>
      <c r="LXK221" s="363">
        <f t="shared" si="544"/>
        <v>0</v>
      </c>
      <c r="LXL221" s="363">
        <f t="shared" si="544"/>
        <v>0</v>
      </c>
      <c r="LXM221" s="363">
        <f t="shared" si="544"/>
        <v>0</v>
      </c>
      <c r="LXN221" s="363">
        <f t="shared" si="544"/>
        <v>0</v>
      </c>
      <c r="LXO221" s="363">
        <f t="shared" si="544"/>
        <v>0</v>
      </c>
      <c r="LXP221" s="363">
        <f t="shared" si="544"/>
        <v>0</v>
      </c>
      <c r="LXQ221" s="363">
        <f t="shared" si="544"/>
        <v>0</v>
      </c>
      <c r="LXR221" s="363">
        <f t="shared" si="544"/>
        <v>0</v>
      </c>
      <c r="LXS221" s="363">
        <f t="shared" si="544"/>
        <v>0</v>
      </c>
      <c r="LXT221" s="363">
        <f t="shared" si="544"/>
        <v>0</v>
      </c>
      <c r="LXU221" s="363">
        <f t="shared" si="544"/>
        <v>0</v>
      </c>
      <c r="LXV221" s="363">
        <f t="shared" si="544"/>
        <v>0</v>
      </c>
      <c r="LXW221" s="363">
        <f t="shared" si="544"/>
        <v>0</v>
      </c>
      <c r="LXX221" s="363">
        <f t="shared" si="544"/>
        <v>0</v>
      </c>
      <c r="LXY221" s="363">
        <f t="shared" si="544"/>
        <v>0</v>
      </c>
      <c r="LXZ221" s="363">
        <f t="shared" si="544"/>
        <v>0</v>
      </c>
      <c r="LYA221" s="363">
        <f t="shared" si="544"/>
        <v>0</v>
      </c>
      <c r="LYB221" s="363">
        <f t="shared" si="544"/>
        <v>0</v>
      </c>
      <c r="LYC221" s="363">
        <f t="shared" si="544"/>
        <v>0</v>
      </c>
      <c r="LYD221" s="363">
        <f t="shared" si="544"/>
        <v>0</v>
      </c>
      <c r="LYE221" s="363">
        <f t="shared" si="544"/>
        <v>0</v>
      </c>
      <c r="LYF221" s="363">
        <f t="shared" si="544"/>
        <v>0</v>
      </c>
      <c r="LYG221" s="363">
        <f t="shared" si="544"/>
        <v>0</v>
      </c>
      <c r="LYH221" s="363">
        <f t="shared" si="544"/>
        <v>0</v>
      </c>
      <c r="LYI221" s="363">
        <f t="shared" ref="LYI221:MAT221" si="545">LYI48+LYI91+LYI135+LYI178</f>
        <v>0</v>
      </c>
      <c r="LYJ221" s="363">
        <f t="shared" si="545"/>
        <v>0</v>
      </c>
      <c r="LYK221" s="363">
        <f t="shared" si="545"/>
        <v>0</v>
      </c>
      <c r="LYL221" s="363">
        <f t="shared" si="545"/>
        <v>0</v>
      </c>
      <c r="LYM221" s="363">
        <f t="shared" si="545"/>
        <v>0</v>
      </c>
      <c r="LYN221" s="363">
        <f t="shared" si="545"/>
        <v>0</v>
      </c>
      <c r="LYO221" s="363">
        <f t="shared" si="545"/>
        <v>0</v>
      </c>
      <c r="LYP221" s="363">
        <f t="shared" si="545"/>
        <v>0</v>
      </c>
      <c r="LYQ221" s="363">
        <f t="shared" si="545"/>
        <v>0</v>
      </c>
      <c r="LYR221" s="363">
        <f t="shared" si="545"/>
        <v>0</v>
      </c>
      <c r="LYS221" s="363">
        <f t="shared" si="545"/>
        <v>0</v>
      </c>
      <c r="LYT221" s="363">
        <f t="shared" si="545"/>
        <v>0</v>
      </c>
      <c r="LYU221" s="363">
        <f t="shared" si="545"/>
        <v>0</v>
      </c>
      <c r="LYV221" s="363">
        <f t="shared" si="545"/>
        <v>0</v>
      </c>
      <c r="LYW221" s="363">
        <f t="shared" si="545"/>
        <v>0</v>
      </c>
      <c r="LYX221" s="363">
        <f t="shared" si="545"/>
        <v>0</v>
      </c>
      <c r="LYY221" s="363">
        <f t="shared" si="545"/>
        <v>0</v>
      </c>
      <c r="LYZ221" s="363">
        <f t="shared" si="545"/>
        <v>0</v>
      </c>
      <c r="LZA221" s="363">
        <f t="shared" si="545"/>
        <v>0</v>
      </c>
      <c r="LZB221" s="363">
        <f t="shared" si="545"/>
        <v>0</v>
      </c>
      <c r="LZC221" s="363">
        <f t="shared" si="545"/>
        <v>0</v>
      </c>
      <c r="LZD221" s="363">
        <f t="shared" si="545"/>
        <v>0</v>
      </c>
      <c r="LZE221" s="363">
        <f t="shared" si="545"/>
        <v>0</v>
      </c>
      <c r="LZF221" s="363">
        <f t="shared" si="545"/>
        <v>0</v>
      </c>
      <c r="LZG221" s="363">
        <f t="shared" si="545"/>
        <v>0</v>
      </c>
      <c r="LZH221" s="363">
        <f t="shared" si="545"/>
        <v>0</v>
      </c>
      <c r="LZI221" s="363">
        <f t="shared" si="545"/>
        <v>0</v>
      </c>
      <c r="LZJ221" s="363">
        <f t="shared" si="545"/>
        <v>0</v>
      </c>
      <c r="LZK221" s="363">
        <f t="shared" si="545"/>
        <v>0</v>
      </c>
      <c r="LZL221" s="363">
        <f t="shared" si="545"/>
        <v>0</v>
      </c>
      <c r="LZM221" s="363">
        <f t="shared" si="545"/>
        <v>0</v>
      </c>
      <c r="LZN221" s="363">
        <f t="shared" si="545"/>
        <v>0</v>
      </c>
      <c r="LZO221" s="363">
        <f t="shared" si="545"/>
        <v>0</v>
      </c>
      <c r="LZP221" s="363">
        <f t="shared" si="545"/>
        <v>0</v>
      </c>
      <c r="LZQ221" s="363">
        <f t="shared" si="545"/>
        <v>0</v>
      </c>
      <c r="LZR221" s="363">
        <f t="shared" si="545"/>
        <v>0</v>
      </c>
      <c r="LZS221" s="363">
        <f t="shared" si="545"/>
        <v>0</v>
      </c>
      <c r="LZT221" s="363">
        <f t="shared" si="545"/>
        <v>0</v>
      </c>
      <c r="LZU221" s="363">
        <f t="shared" si="545"/>
        <v>0</v>
      </c>
      <c r="LZV221" s="363">
        <f t="shared" si="545"/>
        <v>0</v>
      </c>
      <c r="LZW221" s="363">
        <f t="shared" si="545"/>
        <v>0</v>
      </c>
      <c r="LZX221" s="363">
        <f t="shared" si="545"/>
        <v>0</v>
      </c>
      <c r="LZY221" s="363">
        <f t="shared" si="545"/>
        <v>0</v>
      </c>
      <c r="LZZ221" s="363">
        <f t="shared" si="545"/>
        <v>0</v>
      </c>
      <c r="MAA221" s="363">
        <f t="shared" si="545"/>
        <v>0</v>
      </c>
      <c r="MAB221" s="363">
        <f t="shared" si="545"/>
        <v>0</v>
      </c>
      <c r="MAC221" s="363">
        <f t="shared" si="545"/>
        <v>0</v>
      </c>
      <c r="MAD221" s="363">
        <f t="shared" si="545"/>
        <v>0</v>
      </c>
      <c r="MAE221" s="363">
        <f t="shared" si="545"/>
        <v>0</v>
      </c>
      <c r="MAF221" s="363">
        <f t="shared" si="545"/>
        <v>0</v>
      </c>
      <c r="MAG221" s="363">
        <f t="shared" si="545"/>
        <v>0</v>
      </c>
      <c r="MAH221" s="363">
        <f t="shared" si="545"/>
        <v>0</v>
      </c>
      <c r="MAI221" s="363">
        <f t="shared" si="545"/>
        <v>0</v>
      </c>
      <c r="MAJ221" s="363">
        <f t="shared" si="545"/>
        <v>0</v>
      </c>
      <c r="MAK221" s="363">
        <f t="shared" si="545"/>
        <v>0</v>
      </c>
      <c r="MAL221" s="363">
        <f t="shared" si="545"/>
        <v>0</v>
      </c>
      <c r="MAM221" s="363">
        <f t="shared" si="545"/>
        <v>0</v>
      </c>
      <c r="MAN221" s="363">
        <f t="shared" si="545"/>
        <v>0</v>
      </c>
      <c r="MAO221" s="363">
        <f t="shared" si="545"/>
        <v>0</v>
      </c>
      <c r="MAP221" s="363">
        <f t="shared" si="545"/>
        <v>0</v>
      </c>
      <c r="MAQ221" s="363">
        <f t="shared" si="545"/>
        <v>0</v>
      </c>
      <c r="MAR221" s="363">
        <f t="shared" si="545"/>
        <v>0</v>
      </c>
      <c r="MAS221" s="363">
        <f t="shared" si="545"/>
        <v>0</v>
      </c>
      <c r="MAT221" s="363">
        <f t="shared" si="545"/>
        <v>0</v>
      </c>
      <c r="MAU221" s="363">
        <f t="shared" ref="MAU221:MDF221" si="546">MAU48+MAU91+MAU135+MAU178</f>
        <v>0</v>
      </c>
      <c r="MAV221" s="363">
        <f t="shared" si="546"/>
        <v>0</v>
      </c>
      <c r="MAW221" s="363">
        <f t="shared" si="546"/>
        <v>0</v>
      </c>
      <c r="MAX221" s="363">
        <f t="shared" si="546"/>
        <v>0</v>
      </c>
      <c r="MAY221" s="363">
        <f t="shared" si="546"/>
        <v>0</v>
      </c>
      <c r="MAZ221" s="363">
        <f t="shared" si="546"/>
        <v>0</v>
      </c>
      <c r="MBA221" s="363">
        <f t="shared" si="546"/>
        <v>0</v>
      </c>
      <c r="MBB221" s="363">
        <f t="shared" si="546"/>
        <v>0</v>
      </c>
      <c r="MBC221" s="363">
        <f t="shared" si="546"/>
        <v>0</v>
      </c>
      <c r="MBD221" s="363">
        <f t="shared" si="546"/>
        <v>0</v>
      </c>
      <c r="MBE221" s="363">
        <f t="shared" si="546"/>
        <v>0</v>
      </c>
      <c r="MBF221" s="363">
        <f t="shared" si="546"/>
        <v>0</v>
      </c>
      <c r="MBG221" s="363">
        <f t="shared" si="546"/>
        <v>0</v>
      </c>
      <c r="MBH221" s="363">
        <f t="shared" si="546"/>
        <v>0</v>
      </c>
      <c r="MBI221" s="363">
        <f t="shared" si="546"/>
        <v>0</v>
      </c>
      <c r="MBJ221" s="363">
        <f t="shared" si="546"/>
        <v>0</v>
      </c>
      <c r="MBK221" s="363">
        <f t="shared" si="546"/>
        <v>0</v>
      </c>
      <c r="MBL221" s="363">
        <f t="shared" si="546"/>
        <v>0</v>
      </c>
      <c r="MBM221" s="363">
        <f t="shared" si="546"/>
        <v>0</v>
      </c>
      <c r="MBN221" s="363">
        <f t="shared" si="546"/>
        <v>0</v>
      </c>
      <c r="MBO221" s="363">
        <f t="shared" si="546"/>
        <v>0</v>
      </c>
      <c r="MBP221" s="363">
        <f t="shared" si="546"/>
        <v>0</v>
      </c>
      <c r="MBQ221" s="363">
        <f t="shared" si="546"/>
        <v>0</v>
      </c>
      <c r="MBR221" s="363">
        <f t="shared" si="546"/>
        <v>0</v>
      </c>
      <c r="MBS221" s="363">
        <f t="shared" si="546"/>
        <v>0</v>
      </c>
      <c r="MBT221" s="363">
        <f t="shared" si="546"/>
        <v>0</v>
      </c>
      <c r="MBU221" s="363">
        <f t="shared" si="546"/>
        <v>0</v>
      </c>
      <c r="MBV221" s="363">
        <f t="shared" si="546"/>
        <v>0</v>
      </c>
      <c r="MBW221" s="363">
        <f t="shared" si="546"/>
        <v>0</v>
      </c>
      <c r="MBX221" s="363">
        <f t="shared" si="546"/>
        <v>0</v>
      </c>
      <c r="MBY221" s="363">
        <f t="shared" si="546"/>
        <v>0</v>
      </c>
      <c r="MBZ221" s="363">
        <f t="shared" si="546"/>
        <v>0</v>
      </c>
      <c r="MCA221" s="363">
        <f t="shared" si="546"/>
        <v>0</v>
      </c>
      <c r="MCB221" s="363">
        <f t="shared" si="546"/>
        <v>0</v>
      </c>
      <c r="MCC221" s="363">
        <f t="shared" si="546"/>
        <v>0</v>
      </c>
      <c r="MCD221" s="363">
        <f t="shared" si="546"/>
        <v>0</v>
      </c>
      <c r="MCE221" s="363">
        <f t="shared" si="546"/>
        <v>0</v>
      </c>
      <c r="MCF221" s="363">
        <f t="shared" si="546"/>
        <v>0</v>
      </c>
      <c r="MCG221" s="363">
        <f t="shared" si="546"/>
        <v>0</v>
      </c>
      <c r="MCH221" s="363">
        <f t="shared" si="546"/>
        <v>0</v>
      </c>
      <c r="MCI221" s="363">
        <f t="shared" si="546"/>
        <v>0</v>
      </c>
      <c r="MCJ221" s="363">
        <f t="shared" si="546"/>
        <v>0</v>
      </c>
      <c r="MCK221" s="363">
        <f t="shared" si="546"/>
        <v>0</v>
      </c>
      <c r="MCL221" s="363">
        <f t="shared" si="546"/>
        <v>0</v>
      </c>
      <c r="MCM221" s="363">
        <f t="shared" si="546"/>
        <v>0</v>
      </c>
      <c r="MCN221" s="363">
        <f t="shared" si="546"/>
        <v>0</v>
      </c>
      <c r="MCO221" s="363">
        <f t="shared" si="546"/>
        <v>0</v>
      </c>
      <c r="MCP221" s="363">
        <f t="shared" si="546"/>
        <v>0</v>
      </c>
      <c r="MCQ221" s="363">
        <f t="shared" si="546"/>
        <v>0</v>
      </c>
      <c r="MCR221" s="363">
        <f t="shared" si="546"/>
        <v>0</v>
      </c>
      <c r="MCS221" s="363">
        <f t="shared" si="546"/>
        <v>0</v>
      </c>
      <c r="MCT221" s="363">
        <f t="shared" si="546"/>
        <v>0</v>
      </c>
      <c r="MCU221" s="363">
        <f t="shared" si="546"/>
        <v>0</v>
      </c>
      <c r="MCV221" s="363">
        <f t="shared" si="546"/>
        <v>0</v>
      </c>
      <c r="MCW221" s="363">
        <f t="shared" si="546"/>
        <v>0</v>
      </c>
      <c r="MCX221" s="363">
        <f t="shared" si="546"/>
        <v>0</v>
      </c>
      <c r="MCY221" s="363">
        <f t="shared" si="546"/>
        <v>0</v>
      </c>
      <c r="MCZ221" s="363">
        <f t="shared" si="546"/>
        <v>0</v>
      </c>
      <c r="MDA221" s="363">
        <f t="shared" si="546"/>
        <v>0</v>
      </c>
      <c r="MDB221" s="363">
        <f t="shared" si="546"/>
        <v>0</v>
      </c>
      <c r="MDC221" s="363">
        <f t="shared" si="546"/>
        <v>0</v>
      </c>
      <c r="MDD221" s="363">
        <f t="shared" si="546"/>
        <v>0</v>
      </c>
      <c r="MDE221" s="363">
        <f t="shared" si="546"/>
        <v>0</v>
      </c>
      <c r="MDF221" s="363">
        <f t="shared" si="546"/>
        <v>0</v>
      </c>
      <c r="MDG221" s="363">
        <f t="shared" ref="MDG221:MFR221" si="547">MDG48+MDG91+MDG135+MDG178</f>
        <v>0</v>
      </c>
      <c r="MDH221" s="363">
        <f t="shared" si="547"/>
        <v>0</v>
      </c>
      <c r="MDI221" s="363">
        <f t="shared" si="547"/>
        <v>0</v>
      </c>
      <c r="MDJ221" s="363">
        <f t="shared" si="547"/>
        <v>0</v>
      </c>
      <c r="MDK221" s="363">
        <f t="shared" si="547"/>
        <v>0</v>
      </c>
      <c r="MDL221" s="363">
        <f t="shared" si="547"/>
        <v>0</v>
      </c>
      <c r="MDM221" s="363">
        <f t="shared" si="547"/>
        <v>0</v>
      </c>
      <c r="MDN221" s="363">
        <f t="shared" si="547"/>
        <v>0</v>
      </c>
      <c r="MDO221" s="363">
        <f t="shared" si="547"/>
        <v>0</v>
      </c>
      <c r="MDP221" s="363">
        <f t="shared" si="547"/>
        <v>0</v>
      </c>
      <c r="MDQ221" s="363">
        <f t="shared" si="547"/>
        <v>0</v>
      </c>
      <c r="MDR221" s="363">
        <f t="shared" si="547"/>
        <v>0</v>
      </c>
      <c r="MDS221" s="363">
        <f t="shared" si="547"/>
        <v>0</v>
      </c>
      <c r="MDT221" s="363">
        <f t="shared" si="547"/>
        <v>0</v>
      </c>
      <c r="MDU221" s="363">
        <f t="shared" si="547"/>
        <v>0</v>
      </c>
      <c r="MDV221" s="363">
        <f t="shared" si="547"/>
        <v>0</v>
      </c>
      <c r="MDW221" s="363">
        <f t="shared" si="547"/>
        <v>0</v>
      </c>
      <c r="MDX221" s="363">
        <f t="shared" si="547"/>
        <v>0</v>
      </c>
      <c r="MDY221" s="363">
        <f t="shared" si="547"/>
        <v>0</v>
      </c>
      <c r="MDZ221" s="363">
        <f t="shared" si="547"/>
        <v>0</v>
      </c>
      <c r="MEA221" s="363">
        <f t="shared" si="547"/>
        <v>0</v>
      </c>
      <c r="MEB221" s="363">
        <f t="shared" si="547"/>
        <v>0</v>
      </c>
      <c r="MEC221" s="363">
        <f t="shared" si="547"/>
        <v>0</v>
      </c>
      <c r="MED221" s="363">
        <f t="shared" si="547"/>
        <v>0</v>
      </c>
      <c r="MEE221" s="363">
        <f t="shared" si="547"/>
        <v>0</v>
      </c>
      <c r="MEF221" s="363">
        <f t="shared" si="547"/>
        <v>0</v>
      </c>
      <c r="MEG221" s="363">
        <f t="shared" si="547"/>
        <v>0</v>
      </c>
      <c r="MEH221" s="363">
        <f t="shared" si="547"/>
        <v>0</v>
      </c>
      <c r="MEI221" s="363">
        <f t="shared" si="547"/>
        <v>0</v>
      </c>
      <c r="MEJ221" s="363">
        <f t="shared" si="547"/>
        <v>0</v>
      </c>
      <c r="MEK221" s="363">
        <f t="shared" si="547"/>
        <v>0</v>
      </c>
      <c r="MEL221" s="363">
        <f t="shared" si="547"/>
        <v>0</v>
      </c>
      <c r="MEM221" s="363">
        <f t="shared" si="547"/>
        <v>0</v>
      </c>
      <c r="MEN221" s="363">
        <f t="shared" si="547"/>
        <v>0</v>
      </c>
      <c r="MEO221" s="363">
        <f t="shared" si="547"/>
        <v>0</v>
      </c>
      <c r="MEP221" s="363">
        <f t="shared" si="547"/>
        <v>0</v>
      </c>
      <c r="MEQ221" s="363">
        <f t="shared" si="547"/>
        <v>0</v>
      </c>
      <c r="MER221" s="363">
        <f t="shared" si="547"/>
        <v>0</v>
      </c>
      <c r="MES221" s="363">
        <f t="shared" si="547"/>
        <v>0</v>
      </c>
      <c r="MET221" s="363">
        <f t="shared" si="547"/>
        <v>0</v>
      </c>
      <c r="MEU221" s="363">
        <f t="shared" si="547"/>
        <v>0</v>
      </c>
      <c r="MEV221" s="363">
        <f t="shared" si="547"/>
        <v>0</v>
      </c>
      <c r="MEW221" s="363">
        <f t="shared" si="547"/>
        <v>0</v>
      </c>
      <c r="MEX221" s="363">
        <f t="shared" si="547"/>
        <v>0</v>
      </c>
      <c r="MEY221" s="363">
        <f t="shared" si="547"/>
        <v>0</v>
      </c>
      <c r="MEZ221" s="363">
        <f t="shared" si="547"/>
        <v>0</v>
      </c>
      <c r="MFA221" s="363">
        <f t="shared" si="547"/>
        <v>0</v>
      </c>
      <c r="MFB221" s="363">
        <f t="shared" si="547"/>
        <v>0</v>
      </c>
      <c r="MFC221" s="363">
        <f t="shared" si="547"/>
        <v>0</v>
      </c>
      <c r="MFD221" s="363">
        <f t="shared" si="547"/>
        <v>0</v>
      </c>
      <c r="MFE221" s="363">
        <f t="shared" si="547"/>
        <v>0</v>
      </c>
      <c r="MFF221" s="363">
        <f t="shared" si="547"/>
        <v>0</v>
      </c>
      <c r="MFG221" s="363">
        <f t="shared" si="547"/>
        <v>0</v>
      </c>
      <c r="MFH221" s="363">
        <f t="shared" si="547"/>
        <v>0</v>
      </c>
      <c r="MFI221" s="363">
        <f t="shared" si="547"/>
        <v>0</v>
      </c>
      <c r="MFJ221" s="363">
        <f t="shared" si="547"/>
        <v>0</v>
      </c>
      <c r="MFK221" s="363">
        <f t="shared" si="547"/>
        <v>0</v>
      </c>
      <c r="MFL221" s="363">
        <f t="shared" si="547"/>
        <v>0</v>
      </c>
      <c r="MFM221" s="363">
        <f t="shared" si="547"/>
        <v>0</v>
      </c>
      <c r="MFN221" s="363">
        <f t="shared" si="547"/>
        <v>0</v>
      </c>
      <c r="MFO221" s="363">
        <f t="shared" si="547"/>
        <v>0</v>
      </c>
      <c r="MFP221" s="363">
        <f t="shared" si="547"/>
        <v>0</v>
      </c>
      <c r="MFQ221" s="363">
        <f t="shared" si="547"/>
        <v>0</v>
      </c>
      <c r="MFR221" s="363">
        <f t="shared" si="547"/>
        <v>0</v>
      </c>
      <c r="MFS221" s="363">
        <f t="shared" ref="MFS221:MID221" si="548">MFS48+MFS91+MFS135+MFS178</f>
        <v>0</v>
      </c>
      <c r="MFT221" s="363">
        <f t="shared" si="548"/>
        <v>0</v>
      </c>
      <c r="MFU221" s="363">
        <f t="shared" si="548"/>
        <v>0</v>
      </c>
      <c r="MFV221" s="363">
        <f t="shared" si="548"/>
        <v>0</v>
      </c>
      <c r="MFW221" s="363">
        <f t="shared" si="548"/>
        <v>0</v>
      </c>
      <c r="MFX221" s="363">
        <f t="shared" si="548"/>
        <v>0</v>
      </c>
      <c r="MFY221" s="363">
        <f t="shared" si="548"/>
        <v>0</v>
      </c>
      <c r="MFZ221" s="363">
        <f t="shared" si="548"/>
        <v>0</v>
      </c>
      <c r="MGA221" s="363">
        <f t="shared" si="548"/>
        <v>0</v>
      </c>
      <c r="MGB221" s="363">
        <f t="shared" si="548"/>
        <v>0</v>
      </c>
      <c r="MGC221" s="363">
        <f t="shared" si="548"/>
        <v>0</v>
      </c>
      <c r="MGD221" s="363">
        <f t="shared" si="548"/>
        <v>0</v>
      </c>
      <c r="MGE221" s="363">
        <f t="shared" si="548"/>
        <v>0</v>
      </c>
      <c r="MGF221" s="363">
        <f t="shared" si="548"/>
        <v>0</v>
      </c>
      <c r="MGG221" s="363">
        <f t="shared" si="548"/>
        <v>0</v>
      </c>
      <c r="MGH221" s="363">
        <f t="shared" si="548"/>
        <v>0</v>
      </c>
      <c r="MGI221" s="363">
        <f t="shared" si="548"/>
        <v>0</v>
      </c>
      <c r="MGJ221" s="363">
        <f t="shared" si="548"/>
        <v>0</v>
      </c>
      <c r="MGK221" s="363">
        <f t="shared" si="548"/>
        <v>0</v>
      </c>
      <c r="MGL221" s="363">
        <f t="shared" si="548"/>
        <v>0</v>
      </c>
      <c r="MGM221" s="363">
        <f t="shared" si="548"/>
        <v>0</v>
      </c>
      <c r="MGN221" s="363">
        <f t="shared" si="548"/>
        <v>0</v>
      </c>
      <c r="MGO221" s="363">
        <f t="shared" si="548"/>
        <v>0</v>
      </c>
      <c r="MGP221" s="363">
        <f t="shared" si="548"/>
        <v>0</v>
      </c>
      <c r="MGQ221" s="363">
        <f t="shared" si="548"/>
        <v>0</v>
      </c>
      <c r="MGR221" s="363">
        <f t="shared" si="548"/>
        <v>0</v>
      </c>
      <c r="MGS221" s="363">
        <f t="shared" si="548"/>
        <v>0</v>
      </c>
      <c r="MGT221" s="363">
        <f t="shared" si="548"/>
        <v>0</v>
      </c>
      <c r="MGU221" s="363">
        <f t="shared" si="548"/>
        <v>0</v>
      </c>
      <c r="MGV221" s="363">
        <f t="shared" si="548"/>
        <v>0</v>
      </c>
      <c r="MGW221" s="363">
        <f t="shared" si="548"/>
        <v>0</v>
      </c>
      <c r="MGX221" s="363">
        <f t="shared" si="548"/>
        <v>0</v>
      </c>
      <c r="MGY221" s="363">
        <f t="shared" si="548"/>
        <v>0</v>
      </c>
      <c r="MGZ221" s="363">
        <f t="shared" si="548"/>
        <v>0</v>
      </c>
      <c r="MHA221" s="363">
        <f t="shared" si="548"/>
        <v>0</v>
      </c>
      <c r="MHB221" s="363">
        <f t="shared" si="548"/>
        <v>0</v>
      </c>
      <c r="MHC221" s="363">
        <f t="shared" si="548"/>
        <v>0</v>
      </c>
      <c r="MHD221" s="363">
        <f t="shared" si="548"/>
        <v>0</v>
      </c>
      <c r="MHE221" s="363">
        <f t="shared" si="548"/>
        <v>0</v>
      </c>
      <c r="MHF221" s="363">
        <f t="shared" si="548"/>
        <v>0</v>
      </c>
      <c r="MHG221" s="363">
        <f t="shared" si="548"/>
        <v>0</v>
      </c>
      <c r="MHH221" s="363">
        <f t="shared" si="548"/>
        <v>0</v>
      </c>
      <c r="MHI221" s="363">
        <f t="shared" si="548"/>
        <v>0</v>
      </c>
      <c r="MHJ221" s="363">
        <f t="shared" si="548"/>
        <v>0</v>
      </c>
      <c r="MHK221" s="363">
        <f t="shared" si="548"/>
        <v>0</v>
      </c>
      <c r="MHL221" s="363">
        <f t="shared" si="548"/>
        <v>0</v>
      </c>
      <c r="MHM221" s="363">
        <f t="shared" si="548"/>
        <v>0</v>
      </c>
      <c r="MHN221" s="363">
        <f t="shared" si="548"/>
        <v>0</v>
      </c>
      <c r="MHO221" s="363">
        <f t="shared" si="548"/>
        <v>0</v>
      </c>
      <c r="MHP221" s="363">
        <f t="shared" si="548"/>
        <v>0</v>
      </c>
      <c r="MHQ221" s="363">
        <f t="shared" si="548"/>
        <v>0</v>
      </c>
      <c r="MHR221" s="363">
        <f t="shared" si="548"/>
        <v>0</v>
      </c>
      <c r="MHS221" s="363">
        <f t="shared" si="548"/>
        <v>0</v>
      </c>
      <c r="MHT221" s="363">
        <f t="shared" si="548"/>
        <v>0</v>
      </c>
      <c r="MHU221" s="363">
        <f t="shared" si="548"/>
        <v>0</v>
      </c>
      <c r="MHV221" s="363">
        <f t="shared" si="548"/>
        <v>0</v>
      </c>
      <c r="MHW221" s="363">
        <f t="shared" si="548"/>
        <v>0</v>
      </c>
      <c r="MHX221" s="363">
        <f t="shared" si="548"/>
        <v>0</v>
      </c>
      <c r="MHY221" s="363">
        <f t="shared" si="548"/>
        <v>0</v>
      </c>
      <c r="MHZ221" s="363">
        <f t="shared" si="548"/>
        <v>0</v>
      </c>
      <c r="MIA221" s="363">
        <f t="shared" si="548"/>
        <v>0</v>
      </c>
      <c r="MIB221" s="363">
        <f t="shared" si="548"/>
        <v>0</v>
      </c>
      <c r="MIC221" s="363">
        <f t="shared" si="548"/>
        <v>0</v>
      </c>
      <c r="MID221" s="363">
        <f t="shared" si="548"/>
        <v>0</v>
      </c>
      <c r="MIE221" s="363">
        <f t="shared" ref="MIE221:MKP221" si="549">MIE48+MIE91+MIE135+MIE178</f>
        <v>0</v>
      </c>
      <c r="MIF221" s="363">
        <f t="shared" si="549"/>
        <v>0</v>
      </c>
      <c r="MIG221" s="363">
        <f t="shared" si="549"/>
        <v>0</v>
      </c>
      <c r="MIH221" s="363">
        <f t="shared" si="549"/>
        <v>0</v>
      </c>
      <c r="MII221" s="363">
        <f t="shared" si="549"/>
        <v>0</v>
      </c>
      <c r="MIJ221" s="363">
        <f t="shared" si="549"/>
        <v>0</v>
      </c>
      <c r="MIK221" s="363">
        <f t="shared" si="549"/>
        <v>0</v>
      </c>
      <c r="MIL221" s="363">
        <f t="shared" si="549"/>
        <v>0</v>
      </c>
      <c r="MIM221" s="363">
        <f t="shared" si="549"/>
        <v>0</v>
      </c>
      <c r="MIN221" s="363">
        <f t="shared" si="549"/>
        <v>0</v>
      </c>
      <c r="MIO221" s="363">
        <f t="shared" si="549"/>
        <v>0</v>
      </c>
      <c r="MIP221" s="363">
        <f t="shared" si="549"/>
        <v>0</v>
      </c>
      <c r="MIQ221" s="363">
        <f t="shared" si="549"/>
        <v>0</v>
      </c>
      <c r="MIR221" s="363">
        <f t="shared" si="549"/>
        <v>0</v>
      </c>
      <c r="MIS221" s="363">
        <f t="shared" si="549"/>
        <v>0</v>
      </c>
      <c r="MIT221" s="363">
        <f t="shared" si="549"/>
        <v>0</v>
      </c>
      <c r="MIU221" s="363">
        <f t="shared" si="549"/>
        <v>0</v>
      </c>
      <c r="MIV221" s="363">
        <f t="shared" si="549"/>
        <v>0</v>
      </c>
      <c r="MIW221" s="363">
        <f t="shared" si="549"/>
        <v>0</v>
      </c>
      <c r="MIX221" s="363">
        <f t="shared" si="549"/>
        <v>0</v>
      </c>
      <c r="MIY221" s="363">
        <f t="shared" si="549"/>
        <v>0</v>
      </c>
      <c r="MIZ221" s="363">
        <f t="shared" si="549"/>
        <v>0</v>
      </c>
      <c r="MJA221" s="363">
        <f t="shared" si="549"/>
        <v>0</v>
      </c>
      <c r="MJB221" s="363">
        <f t="shared" si="549"/>
        <v>0</v>
      </c>
      <c r="MJC221" s="363">
        <f t="shared" si="549"/>
        <v>0</v>
      </c>
      <c r="MJD221" s="363">
        <f t="shared" si="549"/>
        <v>0</v>
      </c>
      <c r="MJE221" s="363">
        <f t="shared" si="549"/>
        <v>0</v>
      </c>
      <c r="MJF221" s="363">
        <f t="shared" si="549"/>
        <v>0</v>
      </c>
      <c r="MJG221" s="363">
        <f t="shared" si="549"/>
        <v>0</v>
      </c>
      <c r="MJH221" s="363">
        <f t="shared" si="549"/>
        <v>0</v>
      </c>
      <c r="MJI221" s="363">
        <f t="shared" si="549"/>
        <v>0</v>
      </c>
      <c r="MJJ221" s="363">
        <f t="shared" si="549"/>
        <v>0</v>
      </c>
      <c r="MJK221" s="363">
        <f t="shared" si="549"/>
        <v>0</v>
      </c>
      <c r="MJL221" s="363">
        <f t="shared" si="549"/>
        <v>0</v>
      </c>
      <c r="MJM221" s="363">
        <f t="shared" si="549"/>
        <v>0</v>
      </c>
      <c r="MJN221" s="363">
        <f t="shared" si="549"/>
        <v>0</v>
      </c>
      <c r="MJO221" s="363">
        <f t="shared" si="549"/>
        <v>0</v>
      </c>
      <c r="MJP221" s="363">
        <f t="shared" si="549"/>
        <v>0</v>
      </c>
      <c r="MJQ221" s="363">
        <f t="shared" si="549"/>
        <v>0</v>
      </c>
      <c r="MJR221" s="363">
        <f t="shared" si="549"/>
        <v>0</v>
      </c>
      <c r="MJS221" s="363">
        <f t="shared" si="549"/>
        <v>0</v>
      </c>
      <c r="MJT221" s="363">
        <f t="shared" si="549"/>
        <v>0</v>
      </c>
      <c r="MJU221" s="363">
        <f t="shared" si="549"/>
        <v>0</v>
      </c>
      <c r="MJV221" s="363">
        <f t="shared" si="549"/>
        <v>0</v>
      </c>
      <c r="MJW221" s="363">
        <f t="shared" si="549"/>
        <v>0</v>
      </c>
      <c r="MJX221" s="363">
        <f t="shared" si="549"/>
        <v>0</v>
      </c>
      <c r="MJY221" s="363">
        <f t="shared" si="549"/>
        <v>0</v>
      </c>
      <c r="MJZ221" s="363">
        <f t="shared" si="549"/>
        <v>0</v>
      </c>
      <c r="MKA221" s="363">
        <f t="shared" si="549"/>
        <v>0</v>
      </c>
      <c r="MKB221" s="363">
        <f t="shared" si="549"/>
        <v>0</v>
      </c>
      <c r="MKC221" s="363">
        <f t="shared" si="549"/>
        <v>0</v>
      </c>
      <c r="MKD221" s="363">
        <f t="shared" si="549"/>
        <v>0</v>
      </c>
      <c r="MKE221" s="363">
        <f t="shared" si="549"/>
        <v>0</v>
      </c>
      <c r="MKF221" s="363">
        <f t="shared" si="549"/>
        <v>0</v>
      </c>
      <c r="MKG221" s="363">
        <f t="shared" si="549"/>
        <v>0</v>
      </c>
      <c r="MKH221" s="363">
        <f t="shared" si="549"/>
        <v>0</v>
      </c>
      <c r="MKI221" s="363">
        <f t="shared" si="549"/>
        <v>0</v>
      </c>
      <c r="MKJ221" s="363">
        <f t="shared" si="549"/>
        <v>0</v>
      </c>
      <c r="MKK221" s="363">
        <f t="shared" si="549"/>
        <v>0</v>
      </c>
      <c r="MKL221" s="363">
        <f t="shared" si="549"/>
        <v>0</v>
      </c>
      <c r="MKM221" s="363">
        <f t="shared" si="549"/>
        <v>0</v>
      </c>
      <c r="MKN221" s="363">
        <f t="shared" si="549"/>
        <v>0</v>
      </c>
      <c r="MKO221" s="363">
        <f t="shared" si="549"/>
        <v>0</v>
      </c>
      <c r="MKP221" s="363">
        <f t="shared" si="549"/>
        <v>0</v>
      </c>
      <c r="MKQ221" s="363">
        <f t="shared" ref="MKQ221:MNB221" si="550">MKQ48+MKQ91+MKQ135+MKQ178</f>
        <v>0</v>
      </c>
      <c r="MKR221" s="363">
        <f t="shared" si="550"/>
        <v>0</v>
      </c>
      <c r="MKS221" s="363">
        <f t="shared" si="550"/>
        <v>0</v>
      </c>
      <c r="MKT221" s="363">
        <f t="shared" si="550"/>
        <v>0</v>
      </c>
      <c r="MKU221" s="363">
        <f t="shared" si="550"/>
        <v>0</v>
      </c>
      <c r="MKV221" s="363">
        <f t="shared" si="550"/>
        <v>0</v>
      </c>
      <c r="MKW221" s="363">
        <f t="shared" si="550"/>
        <v>0</v>
      </c>
      <c r="MKX221" s="363">
        <f t="shared" si="550"/>
        <v>0</v>
      </c>
      <c r="MKY221" s="363">
        <f t="shared" si="550"/>
        <v>0</v>
      </c>
      <c r="MKZ221" s="363">
        <f t="shared" si="550"/>
        <v>0</v>
      </c>
      <c r="MLA221" s="363">
        <f t="shared" si="550"/>
        <v>0</v>
      </c>
      <c r="MLB221" s="363">
        <f t="shared" si="550"/>
        <v>0</v>
      </c>
      <c r="MLC221" s="363">
        <f t="shared" si="550"/>
        <v>0</v>
      </c>
      <c r="MLD221" s="363">
        <f t="shared" si="550"/>
        <v>0</v>
      </c>
      <c r="MLE221" s="363">
        <f t="shared" si="550"/>
        <v>0</v>
      </c>
      <c r="MLF221" s="363">
        <f t="shared" si="550"/>
        <v>0</v>
      </c>
      <c r="MLG221" s="363">
        <f t="shared" si="550"/>
        <v>0</v>
      </c>
      <c r="MLH221" s="363">
        <f t="shared" si="550"/>
        <v>0</v>
      </c>
      <c r="MLI221" s="363">
        <f t="shared" si="550"/>
        <v>0</v>
      </c>
      <c r="MLJ221" s="363">
        <f t="shared" si="550"/>
        <v>0</v>
      </c>
      <c r="MLK221" s="363">
        <f t="shared" si="550"/>
        <v>0</v>
      </c>
      <c r="MLL221" s="363">
        <f t="shared" si="550"/>
        <v>0</v>
      </c>
      <c r="MLM221" s="363">
        <f t="shared" si="550"/>
        <v>0</v>
      </c>
      <c r="MLN221" s="363">
        <f t="shared" si="550"/>
        <v>0</v>
      </c>
      <c r="MLO221" s="363">
        <f t="shared" si="550"/>
        <v>0</v>
      </c>
      <c r="MLP221" s="363">
        <f t="shared" si="550"/>
        <v>0</v>
      </c>
      <c r="MLQ221" s="363">
        <f t="shared" si="550"/>
        <v>0</v>
      </c>
      <c r="MLR221" s="363">
        <f t="shared" si="550"/>
        <v>0</v>
      </c>
      <c r="MLS221" s="363">
        <f t="shared" si="550"/>
        <v>0</v>
      </c>
      <c r="MLT221" s="363">
        <f t="shared" si="550"/>
        <v>0</v>
      </c>
      <c r="MLU221" s="363">
        <f t="shared" si="550"/>
        <v>0</v>
      </c>
      <c r="MLV221" s="363">
        <f t="shared" si="550"/>
        <v>0</v>
      </c>
      <c r="MLW221" s="363">
        <f t="shared" si="550"/>
        <v>0</v>
      </c>
      <c r="MLX221" s="363">
        <f t="shared" si="550"/>
        <v>0</v>
      </c>
      <c r="MLY221" s="363">
        <f t="shared" si="550"/>
        <v>0</v>
      </c>
      <c r="MLZ221" s="363">
        <f t="shared" si="550"/>
        <v>0</v>
      </c>
      <c r="MMA221" s="363">
        <f t="shared" si="550"/>
        <v>0</v>
      </c>
      <c r="MMB221" s="363">
        <f t="shared" si="550"/>
        <v>0</v>
      </c>
      <c r="MMC221" s="363">
        <f t="shared" si="550"/>
        <v>0</v>
      </c>
      <c r="MMD221" s="363">
        <f t="shared" si="550"/>
        <v>0</v>
      </c>
      <c r="MME221" s="363">
        <f t="shared" si="550"/>
        <v>0</v>
      </c>
      <c r="MMF221" s="363">
        <f t="shared" si="550"/>
        <v>0</v>
      </c>
      <c r="MMG221" s="363">
        <f t="shared" si="550"/>
        <v>0</v>
      </c>
      <c r="MMH221" s="363">
        <f t="shared" si="550"/>
        <v>0</v>
      </c>
      <c r="MMI221" s="363">
        <f t="shared" si="550"/>
        <v>0</v>
      </c>
      <c r="MMJ221" s="363">
        <f t="shared" si="550"/>
        <v>0</v>
      </c>
      <c r="MMK221" s="363">
        <f t="shared" si="550"/>
        <v>0</v>
      </c>
      <c r="MML221" s="363">
        <f t="shared" si="550"/>
        <v>0</v>
      </c>
      <c r="MMM221" s="363">
        <f t="shared" si="550"/>
        <v>0</v>
      </c>
      <c r="MMN221" s="363">
        <f t="shared" si="550"/>
        <v>0</v>
      </c>
      <c r="MMO221" s="363">
        <f t="shared" si="550"/>
        <v>0</v>
      </c>
      <c r="MMP221" s="363">
        <f t="shared" si="550"/>
        <v>0</v>
      </c>
      <c r="MMQ221" s="363">
        <f t="shared" si="550"/>
        <v>0</v>
      </c>
      <c r="MMR221" s="363">
        <f t="shared" si="550"/>
        <v>0</v>
      </c>
      <c r="MMS221" s="363">
        <f t="shared" si="550"/>
        <v>0</v>
      </c>
      <c r="MMT221" s="363">
        <f t="shared" si="550"/>
        <v>0</v>
      </c>
      <c r="MMU221" s="363">
        <f t="shared" si="550"/>
        <v>0</v>
      </c>
      <c r="MMV221" s="363">
        <f t="shared" si="550"/>
        <v>0</v>
      </c>
      <c r="MMW221" s="363">
        <f t="shared" si="550"/>
        <v>0</v>
      </c>
      <c r="MMX221" s="363">
        <f t="shared" si="550"/>
        <v>0</v>
      </c>
      <c r="MMY221" s="363">
        <f t="shared" si="550"/>
        <v>0</v>
      </c>
      <c r="MMZ221" s="363">
        <f t="shared" si="550"/>
        <v>0</v>
      </c>
      <c r="MNA221" s="363">
        <f t="shared" si="550"/>
        <v>0</v>
      </c>
      <c r="MNB221" s="363">
        <f t="shared" si="550"/>
        <v>0</v>
      </c>
      <c r="MNC221" s="363">
        <f t="shared" ref="MNC221:MPN221" si="551">MNC48+MNC91+MNC135+MNC178</f>
        <v>0</v>
      </c>
      <c r="MND221" s="363">
        <f t="shared" si="551"/>
        <v>0</v>
      </c>
      <c r="MNE221" s="363">
        <f t="shared" si="551"/>
        <v>0</v>
      </c>
      <c r="MNF221" s="363">
        <f t="shared" si="551"/>
        <v>0</v>
      </c>
      <c r="MNG221" s="363">
        <f t="shared" si="551"/>
        <v>0</v>
      </c>
      <c r="MNH221" s="363">
        <f t="shared" si="551"/>
        <v>0</v>
      </c>
      <c r="MNI221" s="363">
        <f t="shared" si="551"/>
        <v>0</v>
      </c>
      <c r="MNJ221" s="363">
        <f t="shared" si="551"/>
        <v>0</v>
      </c>
      <c r="MNK221" s="363">
        <f t="shared" si="551"/>
        <v>0</v>
      </c>
      <c r="MNL221" s="363">
        <f t="shared" si="551"/>
        <v>0</v>
      </c>
      <c r="MNM221" s="363">
        <f t="shared" si="551"/>
        <v>0</v>
      </c>
      <c r="MNN221" s="363">
        <f t="shared" si="551"/>
        <v>0</v>
      </c>
      <c r="MNO221" s="363">
        <f t="shared" si="551"/>
        <v>0</v>
      </c>
      <c r="MNP221" s="363">
        <f t="shared" si="551"/>
        <v>0</v>
      </c>
      <c r="MNQ221" s="363">
        <f t="shared" si="551"/>
        <v>0</v>
      </c>
      <c r="MNR221" s="363">
        <f t="shared" si="551"/>
        <v>0</v>
      </c>
      <c r="MNS221" s="363">
        <f t="shared" si="551"/>
        <v>0</v>
      </c>
      <c r="MNT221" s="363">
        <f t="shared" si="551"/>
        <v>0</v>
      </c>
      <c r="MNU221" s="363">
        <f t="shared" si="551"/>
        <v>0</v>
      </c>
      <c r="MNV221" s="363">
        <f t="shared" si="551"/>
        <v>0</v>
      </c>
      <c r="MNW221" s="363">
        <f t="shared" si="551"/>
        <v>0</v>
      </c>
      <c r="MNX221" s="363">
        <f t="shared" si="551"/>
        <v>0</v>
      </c>
      <c r="MNY221" s="363">
        <f t="shared" si="551"/>
        <v>0</v>
      </c>
      <c r="MNZ221" s="363">
        <f t="shared" si="551"/>
        <v>0</v>
      </c>
      <c r="MOA221" s="363">
        <f t="shared" si="551"/>
        <v>0</v>
      </c>
      <c r="MOB221" s="363">
        <f t="shared" si="551"/>
        <v>0</v>
      </c>
      <c r="MOC221" s="363">
        <f t="shared" si="551"/>
        <v>0</v>
      </c>
      <c r="MOD221" s="363">
        <f t="shared" si="551"/>
        <v>0</v>
      </c>
      <c r="MOE221" s="363">
        <f t="shared" si="551"/>
        <v>0</v>
      </c>
      <c r="MOF221" s="363">
        <f t="shared" si="551"/>
        <v>0</v>
      </c>
      <c r="MOG221" s="363">
        <f t="shared" si="551"/>
        <v>0</v>
      </c>
      <c r="MOH221" s="363">
        <f t="shared" si="551"/>
        <v>0</v>
      </c>
      <c r="MOI221" s="363">
        <f t="shared" si="551"/>
        <v>0</v>
      </c>
      <c r="MOJ221" s="363">
        <f t="shared" si="551"/>
        <v>0</v>
      </c>
      <c r="MOK221" s="363">
        <f t="shared" si="551"/>
        <v>0</v>
      </c>
      <c r="MOL221" s="363">
        <f t="shared" si="551"/>
        <v>0</v>
      </c>
      <c r="MOM221" s="363">
        <f t="shared" si="551"/>
        <v>0</v>
      </c>
      <c r="MON221" s="363">
        <f t="shared" si="551"/>
        <v>0</v>
      </c>
      <c r="MOO221" s="363">
        <f t="shared" si="551"/>
        <v>0</v>
      </c>
      <c r="MOP221" s="363">
        <f t="shared" si="551"/>
        <v>0</v>
      </c>
      <c r="MOQ221" s="363">
        <f t="shared" si="551"/>
        <v>0</v>
      </c>
      <c r="MOR221" s="363">
        <f t="shared" si="551"/>
        <v>0</v>
      </c>
      <c r="MOS221" s="363">
        <f t="shared" si="551"/>
        <v>0</v>
      </c>
      <c r="MOT221" s="363">
        <f t="shared" si="551"/>
        <v>0</v>
      </c>
      <c r="MOU221" s="363">
        <f t="shared" si="551"/>
        <v>0</v>
      </c>
      <c r="MOV221" s="363">
        <f t="shared" si="551"/>
        <v>0</v>
      </c>
      <c r="MOW221" s="363">
        <f t="shared" si="551"/>
        <v>0</v>
      </c>
      <c r="MOX221" s="363">
        <f t="shared" si="551"/>
        <v>0</v>
      </c>
      <c r="MOY221" s="363">
        <f t="shared" si="551"/>
        <v>0</v>
      </c>
      <c r="MOZ221" s="363">
        <f t="shared" si="551"/>
        <v>0</v>
      </c>
      <c r="MPA221" s="363">
        <f t="shared" si="551"/>
        <v>0</v>
      </c>
      <c r="MPB221" s="363">
        <f t="shared" si="551"/>
        <v>0</v>
      </c>
      <c r="MPC221" s="363">
        <f t="shared" si="551"/>
        <v>0</v>
      </c>
      <c r="MPD221" s="363">
        <f t="shared" si="551"/>
        <v>0</v>
      </c>
      <c r="MPE221" s="363">
        <f t="shared" si="551"/>
        <v>0</v>
      </c>
      <c r="MPF221" s="363">
        <f t="shared" si="551"/>
        <v>0</v>
      </c>
      <c r="MPG221" s="363">
        <f t="shared" si="551"/>
        <v>0</v>
      </c>
      <c r="MPH221" s="363">
        <f t="shared" si="551"/>
        <v>0</v>
      </c>
      <c r="MPI221" s="363">
        <f t="shared" si="551"/>
        <v>0</v>
      </c>
      <c r="MPJ221" s="363">
        <f t="shared" si="551"/>
        <v>0</v>
      </c>
      <c r="MPK221" s="363">
        <f t="shared" si="551"/>
        <v>0</v>
      </c>
      <c r="MPL221" s="363">
        <f t="shared" si="551"/>
        <v>0</v>
      </c>
      <c r="MPM221" s="363">
        <f t="shared" si="551"/>
        <v>0</v>
      </c>
      <c r="MPN221" s="363">
        <f t="shared" si="551"/>
        <v>0</v>
      </c>
      <c r="MPO221" s="363">
        <f t="shared" ref="MPO221:MRZ221" si="552">MPO48+MPO91+MPO135+MPO178</f>
        <v>0</v>
      </c>
      <c r="MPP221" s="363">
        <f t="shared" si="552"/>
        <v>0</v>
      </c>
      <c r="MPQ221" s="363">
        <f t="shared" si="552"/>
        <v>0</v>
      </c>
      <c r="MPR221" s="363">
        <f t="shared" si="552"/>
        <v>0</v>
      </c>
      <c r="MPS221" s="363">
        <f t="shared" si="552"/>
        <v>0</v>
      </c>
      <c r="MPT221" s="363">
        <f t="shared" si="552"/>
        <v>0</v>
      </c>
      <c r="MPU221" s="363">
        <f t="shared" si="552"/>
        <v>0</v>
      </c>
      <c r="MPV221" s="363">
        <f t="shared" si="552"/>
        <v>0</v>
      </c>
      <c r="MPW221" s="363">
        <f t="shared" si="552"/>
        <v>0</v>
      </c>
      <c r="MPX221" s="363">
        <f t="shared" si="552"/>
        <v>0</v>
      </c>
      <c r="MPY221" s="363">
        <f t="shared" si="552"/>
        <v>0</v>
      </c>
      <c r="MPZ221" s="363">
        <f t="shared" si="552"/>
        <v>0</v>
      </c>
      <c r="MQA221" s="363">
        <f t="shared" si="552"/>
        <v>0</v>
      </c>
      <c r="MQB221" s="363">
        <f t="shared" si="552"/>
        <v>0</v>
      </c>
      <c r="MQC221" s="363">
        <f t="shared" si="552"/>
        <v>0</v>
      </c>
      <c r="MQD221" s="363">
        <f t="shared" si="552"/>
        <v>0</v>
      </c>
      <c r="MQE221" s="363">
        <f t="shared" si="552"/>
        <v>0</v>
      </c>
      <c r="MQF221" s="363">
        <f t="shared" si="552"/>
        <v>0</v>
      </c>
      <c r="MQG221" s="363">
        <f t="shared" si="552"/>
        <v>0</v>
      </c>
      <c r="MQH221" s="363">
        <f t="shared" si="552"/>
        <v>0</v>
      </c>
      <c r="MQI221" s="363">
        <f t="shared" si="552"/>
        <v>0</v>
      </c>
      <c r="MQJ221" s="363">
        <f t="shared" si="552"/>
        <v>0</v>
      </c>
      <c r="MQK221" s="363">
        <f t="shared" si="552"/>
        <v>0</v>
      </c>
      <c r="MQL221" s="363">
        <f t="shared" si="552"/>
        <v>0</v>
      </c>
      <c r="MQM221" s="363">
        <f t="shared" si="552"/>
        <v>0</v>
      </c>
      <c r="MQN221" s="363">
        <f t="shared" si="552"/>
        <v>0</v>
      </c>
      <c r="MQO221" s="363">
        <f t="shared" si="552"/>
        <v>0</v>
      </c>
      <c r="MQP221" s="363">
        <f t="shared" si="552"/>
        <v>0</v>
      </c>
      <c r="MQQ221" s="363">
        <f t="shared" si="552"/>
        <v>0</v>
      </c>
      <c r="MQR221" s="363">
        <f t="shared" si="552"/>
        <v>0</v>
      </c>
      <c r="MQS221" s="363">
        <f t="shared" si="552"/>
        <v>0</v>
      </c>
      <c r="MQT221" s="363">
        <f t="shared" si="552"/>
        <v>0</v>
      </c>
      <c r="MQU221" s="363">
        <f t="shared" si="552"/>
        <v>0</v>
      </c>
      <c r="MQV221" s="363">
        <f t="shared" si="552"/>
        <v>0</v>
      </c>
      <c r="MQW221" s="363">
        <f t="shared" si="552"/>
        <v>0</v>
      </c>
      <c r="MQX221" s="363">
        <f t="shared" si="552"/>
        <v>0</v>
      </c>
      <c r="MQY221" s="363">
        <f t="shared" si="552"/>
        <v>0</v>
      </c>
      <c r="MQZ221" s="363">
        <f t="shared" si="552"/>
        <v>0</v>
      </c>
      <c r="MRA221" s="363">
        <f t="shared" si="552"/>
        <v>0</v>
      </c>
      <c r="MRB221" s="363">
        <f t="shared" si="552"/>
        <v>0</v>
      </c>
      <c r="MRC221" s="363">
        <f t="shared" si="552"/>
        <v>0</v>
      </c>
      <c r="MRD221" s="363">
        <f t="shared" si="552"/>
        <v>0</v>
      </c>
      <c r="MRE221" s="363">
        <f t="shared" si="552"/>
        <v>0</v>
      </c>
      <c r="MRF221" s="363">
        <f t="shared" si="552"/>
        <v>0</v>
      </c>
      <c r="MRG221" s="363">
        <f t="shared" si="552"/>
        <v>0</v>
      </c>
      <c r="MRH221" s="363">
        <f t="shared" si="552"/>
        <v>0</v>
      </c>
      <c r="MRI221" s="363">
        <f t="shared" si="552"/>
        <v>0</v>
      </c>
      <c r="MRJ221" s="363">
        <f t="shared" si="552"/>
        <v>0</v>
      </c>
      <c r="MRK221" s="363">
        <f t="shared" si="552"/>
        <v>0</v>
      </c>
      <c r="MRL221" s="363">
        <f t="shared" si="552"/>
        <v>0</v>
      </c>
      <c r="MRM221" s="363">
        <f t="shared" si="552"/>
        <v>0</v>
      </c>
      <c r="MRN221" s="363">
        <f t="shared" si="552"/>
        <v>0</v>
      </c>
      <c r="MRO221" s="363">
        <f t="shared" si="552"/>
        <v>0</v>
      </c>
      <c r="MRP221" s="363">
        <f t="shared" si="552"/>
        <v>0</v>
      </c>
      <c r="MRQ221" s="363">
        <f t="shared" si="552"/>
        <v>0</v>
      </c>
      <c r="MRR221" s="363">
        <f t="shared" si="552"/>
        <v>0</v>
      </c>
      <c r="MRS221" s="363">
        <f t="shared" si="552"/>
        <v>0</v>
      </c>
      <c r="MRT221" s="363">
        <f t="shared" si="552"/>
        <v>0</v>
      </c>
      <c r="MRU221" s="363">
        <f t="shared" si="552"/>
        <v>0</v>
      </c>
      <c r="MRV221" s="363">
        <f t="shared" si="552"/>
        <v>0</v>
      </c>
      <c r="MRW221" s="363">
        <f t="shared" si="552"/>
        <v>0</v>
      </c>
      <c r="MRX221" s="363">
        <f t="shared" si="552"/>
        <v>0</v>
      </c>
      <c r="MRY221" s="363">
        <f t="shared" si="552"/>
        <v>0</v>
      </c>
      <c r="MRZ221" s="363">
        <f t="shared" si="552"/>
        <v>0</v>
      </c>
      <c r="MSA221" s="363">
        <f t="shared" ref="MSA221:MUL221" si="553">MSA48+MSA91+MSA135+MSA178</f>
        <v>0</v>
      </c>
      <c r="MSB221" s="363">
        <f t="shared" si="553"/>
        <v>0</v>
      </c>
      <c r="MSC221" s="363">
        <f t="shared" si="553"/>
        <v>0</v>
      </c>
      <c r="MSD221" s="363">
        <f t="shared" si="553"/>
        <v>0</v>
      </c>
      <c r="MSE221" s="363">
        <f t="shared" si="553"/>
        <v>0</v>
      </c>
      <c r="MSF221" s="363">
        <f t="shared" si="553"/>
        <v>0</v>
      </c>
      <c r="MSG221" s="363">
        <f t="shared" si="553"/>
        <v>0</v>
      </c>
      <c r="MSH221" s="363">
        <f t="shared" si="553"/>
        <v>0</v>
      </c>
      <c r="MSI221" s="363">
        <f t="shared" si="553"/>
        <v>0</v>
      </c>
      <c r="MSJ221" s="363">
        <f t="shared" si="553"/>
        <v>0</v>
      </c>
      <c r="MSK221" s="363">
        <f t="shared" si="553"/>
        <v>0</v>
      </c>
      <c r="MSL221" s="363">
        <f t="shared" si="553"/>
        <v>0</v>
      </c>
      <c r="MSM221" s="363">
        <f t="shared" si="553"/>
        <v>0</v>
      </c>
      <c r="MSN221" s="363">
        <f t="shared" si="553"/>
        <v>0</v>
      </c>
      <c r="MSO221" s="363">
        <f t="shared" si="553"/>
        <v>0</v>
      </c>
      <c r="MSP221" s="363">
        <f t="shared" si="553"/>
        <v>0</v>
      </c>
      <c r="MSQ221" s="363">
        <f t="shared" si="553"/>
        <v>0</v>
      </c>
      <c r="MSR221" s="363">
        <f t="shared" si="553"/>
        <v>0</v>
      </c>
      <c r="MSS221" s="363">
        <f t="shared" si="553"/>
        <v>0</v>
      </c>
      <c r="MST221" s="363">
        <f t="shared" si="553"/>
        <v>0</v>
      </c>
      <c r="MSU221" s="363">
        <f t="shared" si="553"/>
        <v>0</v>
      </c>
      <c r="MSV221" s="363">
        <f t="shared" si="553"/>
        <v>0</v>
      </c>
      <c r="MSW221" s="363">
        <f t="shared" si="553"/>
        <v>0</v>
      </c>
      <c r="MSX221" s="363">
        <f t="shared" si="553"/>
        <v>0</v>
      </c>
      <c r="MSY221" s="363">
        <f t="shared" si="553"/>
        <v>0</v>
      </c>
      <c r="MSZ221" s="363">
        <f t="shared" si="553"/>
        <v>0</v>
      </c>
      <c r="MTA221" s="363">
        <f t="shared" si="553"/>
        <v>0</v>
      </c>
      <c r="MTB221" s="363">
        <f t="shared" si="553"/>
        <v>0</v>
      </c>
      <c r="MTC221" s="363">
        <f t="shared" si="553"/>
        <v>0</v>
      </c>
      <c r="MTD221" s="363">
        <f t="shared" si="553"/>
        <v>0</v>
      </c>
      <c r="MTE221" s="363">
        <f t="shared" si="553"/>
        <v>0</v>
      </c>
      <c r="MTF221" s="363">
        <f t="shared" si="553"/>
        <v>0</v>
      </c>
      <c r="MTG221" s="363">
        <f t="shared" si="553"/>
        <v>0</v>
      </c>
      <c r="MTH221" s="363">
        <f t="shared" si="553"/>
        <v>0</v>
      </c>
      <c r="MTI221" s="363">
        <f t="shared" si="553"/>
        <v>0</v>
      </c>
      <c r="MTJ221" s="363">
        <f t="shared" si="553"/>
        <v>0</v>
      </c>
      <c r="MTK221" s="363">
        <f t="shared" si="553"/>
        <v>0</v>
      </c>
      <c r="MTL221" s="363">
        <f t="shared" si="553"/>
        <v>0</v>
      </c>
      <c r="MTM221" s="363">
        <f t="shared" si="553"/>
        <v>0</v>
      </c>
      <c r="MTN221" s="363">
        <f t="shared" si="553"/>
        <v>0</v>
      </c>
      <c r="MTO221" s="363">
        <f t="shared" si="553"/>
        <v>0</v>
      </c>
      <c r="MTP221" s="363">
        <f t="shared" si="553"/>
        <v>0</v>
      </c>
      <c r="MTQ221" s="363">
        <f t="shared" si="553"/>
        <v>0</v>
      </c>
      <c r="MTR221" s="363">
        <f t="shared" si="553"/>
        <v>0</v>
      </c>
      <c r="MTS221" s="363">
        <f t="shared" si="553"/>
        <v>0</v>
      </c>
      <c r="MTT221" s="363">
        <f t="shared" si="553"/>
        <v>0</v>
      </c>
      <c r="MTU221" s="363">
        <f t="shared" si="553"/>
        <v>0</v>
      </c>
      <c r="MTV221" s="363">
        <f t="shared" si="553"/>
        <v>0</v>
      </c>
      <c r="MTW221" s="363">
        <f t="shared" si="553"/>
        <v>0</v>
      </c>
      <c r="MTX221" s="363">
        <f t="shared" si="553"/>
        <v>0</v>
      </c>
      <c r="MTY221" s="363">
        <f t="shared" si="553"/>
        <v>0</v>
      </c>
      <c r="MTZ221" s="363">
        <f t="shared" si="553"/>
        <v>0</v>
      </c>
      <c r="MUA221" s="363">
        <f t="shared" si="553"/>
        <v>0</v>
      </c>
      <c r="MUB221" s="363">
        <f t="shared" si="553"/>
        <v>0</v>
      </c>
      <c r="MUC221" s="363">
        <f t="shared" si="553"/>
        <v>0</v>
      </c>
      <c r="MUD221" s="363">
        <f t="shared" si="553"/>
        <v>0</v>
      </c>
      <c r="MUE221" s="363">
        <f t="shared" si="553"/>
        <v>0</v>
      </c>
      <c r="MUF221" s="363">
        <f t="shared" si="553"/>
        <v>0</v>
      </c>
      <c r="MUG221" s="363">
        <f t="shared" si="553"/>
        <v>0</v>
      </c>
      <c r="MUH221" s="363">
        <f t="shared" si="553"/>
        <v>0</v>
      </c>
      <c r="MUI221" s="363">
        <f t="shared" si="553"/>
        <v>0</v>
      </c>
      <c r="MUJ221" s="363">
        <f t="shared" si="553"/>
        <v>0</v>
      </c>
      <c r="MUK221" s="363">
        <f t="shared" si="553"/>
        <v>0</v>
      </c>
      <c r="MUL221" s="363">
        <f t="shared" si="553"/>
        <v>0</v>
      </c>
      <c r="MUM221" s="363">
        <f t="shared" ref="MUM221:MWX221" si="554">MUM48+MUM91+MUM135+MUM178</f>
        <v>0</v>
      </c>
      <c r="MUN221" s="363">
        <f t="shared" si="554"/>
        <v>0</v>
      </c>
      <c r="MUO221" s="363">
        <f t="shared" si="554"/>
        <v>0</v>
      </c>
      <c r="MUP221" s="363">
        <f t="shared" si="554"/>
        <v>0</v>
      </c>
      <c r="MUQ221" s="363">
        <f t="shared" si="554"/>
        <v>0</v>
      </c>
      <c r="MUR221" s="363">
        <f t="shared" si="554"/>
        <v>0</v>
      </c>
      <c r="MUS221" s="363">
        <f t="shared" si="554"/>
        <v>0</v>
      </c>
      <c r="MUT221" s="363">
        <f t="shared" si="554"/>
        <v>0</v>
      </c>
      <c r="MUU221" s="363">
        <f t="shared" si="554"/>
        <v>0</v>
      </c>
      <c r="MUV221" s="363">
        <f t="shared" si="554"/>
        <v>0</v>
      </c>
      <c r="MUW221" s="363">
        <f t="shared" si="554"/>
        <v>0</v>
      </c>
      <c r="MUX221" s="363">
        <f t="shared" si="554"/>
        <v>0</v>
      </c>
      <c r="MUY221" s="363">
        <f t="shared" si="554"/>
        <v>0</v>
      </c>
      <c r="MUZ221" s="363">
        <f t="shared" si="554"/>
        <v>0</v>
      </c>
      <c r="MVA221" s="363">
        <f t="shared" si="554"/>
        <v>0</v>
      </c>
      <c r="MVB221" s="363">
        <f t="shared" si="554"/>
        <v>0</v>
      </c>
      <c r="MVC221" s="363">
        <f t="shared" si="554"/>
        <v>0</v>
      </c>
      <c r="MVD221" s="363">
        <f t="shared" si="554"/>
        <v>0</v>
      </c>
      <c r="MVE221" s="363">
        <f t="shared" si="554"/>
        <v>0</v>
      </c>
      <c r="MVF221" s="363">
        <f t="shared" si="554"/>
        <v>0</v>
      </c>
      <c r="MVG221" s="363">
        <f t="shared" si="554"/>
        <v>0</v>
      </c>
      <c r="MVH221" s="363">
        <f t="shared" si="554"/>
        <v>0</v>
      </c>
      <c r="MVI221" s="363">
        <f t="shared" si="554"/>
        <v>0</v>
      </c>
      <c r="MVJ221" s="363">
        <f t="shared" si="554"/>
        <v>0</v>
      </c>
      <c r="MVK221" s="363">
        <f t="shared" si="554"/>
        <v>0</v>
      </c>
      <c r="MVL221" s="363">
        <f t="shared" si="554"/>
        <v>0</v>
      </c>
      <c r="MVM221" s="363">
        <f t="shared" si="554"/>
        <v>0</v>
      </c>
      <c r="MVN221" s="363">
        <f t="shared" si="554"/>
        <v>0</v>
      </c>
      <c r="MVO221" s="363">
        <f t="shared" si="554"/>
        <v>0</v>
      </c>
      <c r="MVP221" s="363">
        <f t="shared" si="554"/>
        <v>0</v>
      </c>
      <c r="MVQ221" s="363">
        <f t="shared" si="554"/>
        <v>0</v>
      </c>
      <c r="MVR221" s="363">
        <f t="shared" si="554"/>
        <v>0</v>
      </c>
      <c r="MVS221" s="363">
        <f t="shared" si="554"/>
        <v>0</v>
      </c>
      <c r="MVT221" s="363">
        <f t="shared" si="554"/>
        <v>0</v>
      </c>
      <c r="MVU221" s="363">
        <f t="shared" si="554"/>
        <v>0</v>
      </c>
      <c r="MVV221" s="363">
        <f t="shared" si="554"/>
        <v>0</v>
      </c>
      <c r="MVW221" s="363">
        <f t="shared" si="554"/>
        <v>0</v>
      </c>
      <c r="MVX221" s="363">
        <f t="shared" si="554"/>
        <v>0</v>
      </c>
      <c r="MVY221" s="363">
        <f t="shared" si="554"/>
        <v>0</v>
      </c>
      <c r="MVZ221" s="363">
        <f t="shared" si="554"/>
        <v>0</v>
      </c>
      <c r="MWA221" s="363">
        <f t="shared" si="554"/>
        <v>0</v>
      </c>
      <c r="MWB221" s="363">
        <f t="shared" si="554"/>
        <v>0</v>
      </c>
      <c r="MWC221" s="363">
        <f t="shared" si="554"/>
        <v>0</v>
      </c>
      <c r="MWD221" s="363">
        <f t="shared" si="554"/>
        <v>0</v>
      </c>
      <c r="MWE221" s="363">
        <f t="shared" si="554"/>
        <v>0</v>
      </c>
      <c r="MWF221" s="363">
        <f t="shared" si="554"/>
        <v>0</v>
      </c>
      <c r="MWG221" s="363">
        <f t="shared" si="554"/>
        <v>0</v>
      </c>
      <c r="MWH221" s="363">
        <f t="shared" si="554"/>
        <v>0</v>
      </c>
      <c r="MWI221" s="363">
        <f t="shared" si="554"/>
        <v>0</v>
      </c>
      <c r="MWJ221" s="363">
        <f t="shared" si="554"/>
        <v>0</v>
      </c>
      <c r="MWK221" s="363">
        <f t="shared" si="554"/>
        <v>0</v>
      </c>
      <c r="MWL221" s="363">
        <f t="shared" si="554"/>
        <v>0</v>
      </c>
      <c r="MWM221" s="363">
        <f t="shared" si="554"/>
        <v>0</v>
      </c>
      <c r="MWN221" s="363">
        <f t="shared" si="554"/>
        <v>0</v>
      </c>
      <c r="MWO221" s="363">
        <f t="shared" si="554"/>
        <v>0</v>
      </c>
      <c r="MWP221" s="363">
        <f t="shared" si="554"/>
        <v>0</v>
      </c>
      <c r="MWQ221" s="363">
        <f t="shared" si="554"/>
        <v>0</v>
      </c>
      <c r="MWR221" s="363">
        <f t="shared" si="554"/>
        <v>0</v>
      </c>
      <c r="MWS221" s="363">
        <f t="shared" si="554"/>
        <v>0</v>
      </c>
      <c r="MWT221" s="363">
        <f t="shared" si="554"/>
        <v>0</v>
      </c>
      <c r="MWU221" s="363">
        <f t="shared" si="554"/>
        <v>0</v>
      </c>
      <c r="MWV221" s="363">
        <f t="shared" si="554"/>
        <v>0</v>
      </c>
      <c r="MWW221" s="363">
        <f t="shared" si="554"/>
        <v>0</v>
      </c>
      <c r="MWX221" s="363">
        <f t="shared" si="554"/>
        <v>0</v>
      </c>
      <c r="MWY221" s="363">
        <f t="shared" ref="MWY221:MZJ221" si="555">MWY48+MWY91+MWY135+MWY178</f>
        <v>0</v>
      </c>
      <c r="MWZ221" s="363">
        <f t="shared" si="555"/>
        <v>0</v>
      </c>
      <c r="MXA221" s="363">
        <f t="shared" si="555"/>
        <v>0</v>
      </c>
      <c r="MXB221" s="363">
        <f t="shared" si="555"/>
        <v>0</v>
      </c>
      <c r="MXC221" s="363">
        <f t="shared" si="555"/>
        <v>0</v>
      </c>
      <c r="MXD221" s="363">
        <f t="shared" si="555"/>
        <v>0</v>
      </c>
      <c r="MXE221" s="363">
        <f t="shared" si="555"/>
        <v>0</v>
      </c>
      <c r="MXF221" s="363">
        <f t="shared" si="555"/>
        <v>0</v>
      </c>
      <c r="MXG221" s="363">
        <f t="shared" si="555"/>
        <v>0</v>
      </c>
      <c r="MXH221" s="363">
        <f t="shared" si="555"/>
        <v>0</v>
      </c>
      <c r="MXI221" s="363">
        <f t="shared" si="555"/>
        <v>0</v>
      </c>
      <c r="MXJ221" s="363">
        <f t="shared" si="555"/>
        <v>0</v>
      </c>
      <c r="MXK221" s="363">
        <f t="shared" si="555"/>
        <v>0</v>
      </c>
      <c r="MXL221" s="363">
        <f t="shared" si="555"/>
        <v>0</v>
      </c>
      <c r="MXM221" s="363">
        <f t="shared" si="555"/>
        <v>0</v>
      </c>
      <c r="MXN221" s="363">
        <f t="shared" si="555"/>
        <v>0</v>
      </c>
      <c r="MXO221" s="363">
        <f t="shared" si="555"/>
        <v>0</v>
      </c>
      <c r="MXP221" s="363">
        <f t="shared" si="555"/>
        <v>0</v>
      </c>
      <c r="MXQ221" s="363">
        <f t="shared" si="555"/>
        <v>0</v>
      </c>
      <c r="MXR221" s="363">
        <f t="shared" si="555"/>
        <v>0</v>
      </c>
      <c r="MXS221" s="363">
        <f t="shared" si="555"/>
        <v>0</v>
      </c>
      <c r="MXT221" s="363">
        <f t="shared" si="555"/>
        <v>0</v>
      </c>
      <c r="MXU221" s="363">
        <f t="shared" si="555"/>
        <v>0</v>
      </c>
      <c r="MXV221" s="363">
        <f t="shared" si="555"/>
        <v>0</v>
      </c>
      <c r="MXW221" s="363">
        <f t="shared" si="555"/>
        <v>0</v>
      </c>
      <c r="MXX221" s="363">
        <f t="shared" si="555"/>
        <v>0</v>
      </c>
      <c r="MXY221" s="363">
        <f t="shared" si="555"/>
        <v>0</v>
      </c>
      <c r="MXZ221" s="363">
        <f t="shared" si="555"/>
        <v>0</v>
      </c>
      <c r="MYA221" s="363">
        <f t="shared" si="555"/>
        <v>0</v>
      </c>
      <c r="MYB221" s="363">
        <f t="shared" si="555"/>
        <v>0</v>
      </c>
      <c r="MYC221" s="363">
        <f t="shared" si="555"/>
        <v>0</v>
      </c>
      <c r="MYD221" s="363">
        <f t="shared" si="555"/>
        <v>0</v>
      </c>
      <c r="MYE221" s="363">
        <f t="shared" si="555"/>
        <v>0</v>
      </c>
      <c r="MYF221" s="363">
        <f t="shared" si="555"/>
        <v>0</v>
      </c>
      <c r="MYG221" s="363">
        <f t="shared" si="555"/>
        <v>0</v>
      </c>
      <c r="MYH221" s="363">
        <f t="shared" si="555"/>
        <v>0</v>
      </c>
      <c r="MYI221" s="363">
        <f t="shared" si="555"/>
        <v>0</v>
      </c>
      <c r="MYJ221" s="363">
        <f t="shared" si="555"/>
        <v>0</v>
      </c>
      <c r="MYK221" s="363">
        <f t="shared" si="555"/>
        <v>0</v>
      </c>
      <c r="MYL221" s="363">
        <f t="shared" si="555"/>
        <v>0</v>
      </c>
      <c r="MYM221" s="363">
        <f t="shared" si="555"/>
        <v>0</v>
      </c>
      <c r="MYN221" s="363">
        <f t="shared" si="555"/>
        <v>0</v>
      </c>
      <c r="MYO221" s="363">
        <f t="shared" si="555"/>
        <v>0</v>
      </c>
      <c r="MYP221" s="363">
        <f t="shared" si="555"/>
        <v>0</v>
      </c>
      <c r="MYQ221" s="363">
        <f t="shared" si="555"/>
        <v>0</v>
      </c>
      <c r="MYR221" s="363">
        <f t="shared" si="555"/>
        <v>0</v>
      </c>
      <c r="MYS221" s="363">
        <f t="shared" si="555"/>
        <v>0</v>
      </c>
      <c r="MYT221" s="363">
        <f t="shared" si="555"/>
        <v>0</v>
      </c>
      <c r="MYU221" s="363">
        <f t="shared" si="555"/>
        <v>0</v>
      </c>
      <c r="MYV221" s="363">
        <f t="shared" si="555"/>
        <v>0</v>
      </c>
      <c r="MYW221" s="363">
        <f t="shared" si="555"/>
        <v>0</v>
      </c>
      <c r="MYX221" s="363">
        <f t="shared" si="555"/>
        <v>0</v>
      </c>
      <c r="MYY221" s="363">
        <f t="shared" si="555"/>
        <v>0</v>
      </c>
      <c r="MYZ221" s="363">
        <f t="shared" si="555"/>
        <v>0</v>
      </c>
      <c r="MZA221" s="363">
        <f t="shared" si="555"/>
        <v>0</v>
      </c>
      <c r="MZB221" s="363">
        <f t="shared" si="555"/>
        <v>0</v>
      </c>
      <c r="MZC221" s="363">
        <f t="shared" si="555"/>
        <v>0</v>
      </c>
      <c r="MZD221" s="363">
        <f t="shared" si="555"/>
        <v>0</v>
      </c>
      <c r="MZE221" s="363">
        <f t="shared" si="555"/>
        <v>0</v>
      </c>
      <c r="MZF221" s="363">
        <f t="shared" si="555"/>
        <v>0</v>
      </c>
      <c r="MZG221" s="363">
        <f t="shared" si="555"/>
        <v>0</v>
      </c>
      <c r="MZH221" s="363">
        <f t="shared" si="555"/>
        <v>0</v>
      </c>
      <c r="MZI221" s="363">
        <f t="shared" si="555"/>
        <v>0</v>
      </c>
      <c r="MZJ221" s="363">
        <f t="shared" si="555"/>
        <v>0</v>
      </c>
      <c r="MZK221" s="363">
        <f t="shared" ref="MZK221:NBV221" si="556">MZK48+MZK91+MZK135+MZK178</f>
        <v>0</v>
      </c>
      <c r="MZL221" s="363">
        <f t="shared" si="556"/>
        <v>0</v>
      </c>
      <c r="MZM221" s="363">
        <f t="shared" si="556"/>
        <v>0</v>
      </c>
      <c r="MZN221" s="363">
        <f t="shared" si="556"/>
        <v>0</v>
      </c>
      <c r="MZO221" s="363">
        <f t="shared" si="556"/>
        <v>0</v>
      </c>
      <c r="MZP221" s="363">
        <f t="shared" si="556"/>
        <v>0</v>
      </c>
      <c r="MZQ221" s="363">
        <f t="shared" si="556"/>
        <v>0</v>
      </c>
      <c r="MZR221" s="363">
        <f t="shared" si="556"/>
        <v>0</v>
      </c>
      <c r="MZS221" s="363">
        <f t="shared" si="556"/>
        <v>0</v>
      </c>
      <c r="MZT221" s="363">
        <f t="shared" si="556"/>
        <v>0</v>
      </c>
      <c r="MZU221" s="363">
        <f t="shared" si="556"/>
        <v>0</v>
      </c>
      <c r="MZV221" s="363">
        <f t="shared" si="556"/>
        <v>0</v>
      </c>
      <c r="MZW221" s="363">
        <f t="shared" si="556"/>
        <v>0</v>
      </c>
      <c r="MZX221" s="363">
        <f t="shared" si="556"/>
        <v>0</v>
      </c>
      <c r="MZY221" s="363">
        <f t="shared" si="556"/>
        <v>0</v>
      </c>
      <c r="MZZ221" s="363">
        <f t="shared" si="556"/>
        <v>0</v>
      </c>
      <c r="NAA221" s="363">
        <f t="shared" si="556"/>
        <v>0</v>
      </c>
      <c r="NAB221" s="363">
        <f t="shared" si="556"/>
        <v>0</v>
      </c>
      <c r="NAC221" s="363">
        <f t="shared" si="556"/>
        <v>0</v>
      </c>
      <c r="NAD221" s="363">
        <f t="shared" si="556"/>
        <v>0</v>
      </c>
      <c r="NAE221" s="363">
        <f t="shared" si="556"/>
        <v>0</v>
      </c>
      <c r="NAF221" s="363">
        <f t="shared" si="556"/>
        <v>0</v>
      </c>
      <c r="NAG221" s="363">
        <f t="shared" si="556"/>
        <v>0</v>
      </c>
      <c r="NAH221" s="363">
        <f t="shared" si="556"/>
        <v>0</v>
      </c>
      <c r="NAI221" s="363">
        <f t="shared" si="556"/>
        <v>0</v>
      </c>
      <c r="NAJ221" s="363">
        <f t="shared" si="556"/>
        <v>0</v>
      </c>
      <c r="NAK221" s="363">
        <f t="shared" si="556"/>
        <v>0</v>
      </c>
      <c r="NAL221" s="363">
        <f t="shared" si="556"/>
        <v>0</v>
      </c>
      <c r="NAM221" s="363">
        <f t="shared" si="556"/>
        <v>0</v>
      </c>
      <c r="NAN221" s="363">
        <f t="shared" si="556"/>
        <v>0</v>
      </c>
      <c r="NAO221" s="363">
        <f t="shared" si="556"/>
        <v>0</v>
      </c>
      <c r="NAP221" s="363">
        <f t="shared" si="556"/>
        <v>0</v>
      </c>
      <c r="NAQ221" s="363">
        <f t="shared" si="556"/>
        <v>0</v>
      </c>
      <c r="NAR221" s="363">
        <f t="shared" si="556"/>
        <v>0</v>
      </c>
      <c r="NAS221" s="363">
        <f t="shared" si="556"/>
        <v>0</v>
      </c>
      <c r="NAT221" s="363">
        <f t="shared" si="556"/>
        <v>0</v>
      </c>
      <c r="NAU221" s="363">
        <f t="shared" si="556"/>
        <v>0</v>
      </c>
      <c r="NAV221" s="363">
        <f t="shared" si="556"/>
        <v>0</v>
      </c>
      <c r="NAW221" s="363">
        <f t="shared" si="556"/>
        <v>0</v>
      </c>
      <c r="NAX221" s="363">
        <f t="shared" si="556"/>
        <v>0</v>
      </c>
      <c r="NAY221" s="363">
        <f t="shared" si="556"/>
        <v>0</v>
      </c>
      <c r="NAZ221" s="363">
        <f t="shared" si="556"/>
        <v>0</v>
      </c>
      <c r="NBA221" s="363">
        <f t="shared" si="556"/>
        <v>0</v>
      </c>
      <c r="NBB221" s="363">
        <f t="shared" si="556"/>
        <v>0</v>
      </c>
      <c r="NBC221" s="363">
        <f t="shared" si="556"/>
        <v>0</v>
      </c>
      <c r="NBD221" s="363">
        <f t="shared" si="556"/>
        <v>0</v>
      </c>
      <c r="NBE221" s="363">
        <f t="shared" si="556"/>
        <v>0</v>
      </c>
      <c r="NBF221" s="363">
        <f t="shared" si="556"/>
        <v>0</v>
      </c>
      <c r="NBG221" s="363">
        <f t="shared" si="556"/>
        <v>0</v>
      </c>
      <c r="NBH221" s="363">
        <f t="shared" si="556"/>
        <v>0</v>
      </c>
      <c r="NBI221" s="363">
        <f t="shared" si="556"/>
        <v>0</v>
      </c>
      <c r="NBJ221" s="363">
        <f t="shared" si="556"/>
        <v>0</v>
      </c>
      <c r="NBK221" s="363">
        <f t="shared" si="556"/>
        <v>0</v>
      </c>
      <c r="NBL221" s="363">
        <f t="shared" si="556"/>
        <v>0</v>
      </c>
      <c r="NBM221" s="363">
        <f t="shared" si="556"/>
        <v>0</v>
      </c>
      <c r="NBN221" s="363">
        <f t="shared" si="556"/>
        <v>0</v>
      </c>
      <c r="NBO221" s="363">
        <f t="shared" si="556"/>
        <v>0</v>
      </c>
      <c r="NBP221" s="363">
        <f t="shared" si="556"/>
        <v>0</v>
      </c>
      <c r="NBQ221" s="363">
        <f t="shared" si="556"/>
        <v>0</v>
      </c>
      <c r="NBR221" s="363">
        <f t="shared" si="556"/>
        <v>0</v>
      </c>
      <c r="NBS221" s="363">
        <f t="shared" si="556"/>
        <v>0</v>
      </c>
      <c r="NBT221" s="363">
        <f t="shared" si="556"/>
        <v>0</v>
      </c>
      <c r="NBU221" s="363">
        <f t="shared" si="556"/>
        <v>0</v>
      </c>
      <c r="NBV221" s="363">
        <f t="shared" si="556"/>
        <v>0</v>
      </c>
      <c r="NBW221" s="363">
        <f t="shared" ref="NBW221:NEH221" si="557">NBW48+NBW91+NBW135+NBW178</f>
        <v>0</v>
      </c>
      <c r="NBX221" s="363">
        <f t="shared" si="557"/>
        <v>0</v>
      </c>
      <c r="NBY221" s="363">
        <f t="shared" si="557"/>
        <v>0</v>
      </c>
      <c r="NBZ221" s="363">
        <f t="shared" si="557"/>
        <v>0</v>
      </c>
      <c r="NCA221" s="363">
        <f t="shared" si="557"/>
        <v>0</v>
      </c>
      <c r="NCB221" s="363">
        <f t="shared" si="557"/>
        <v>0</v>
      </c>
      <c r="NCC221" s="363">
        <f t="shared" si="557"/>
        <v>0</v>
      </c>
      <c r="NCD221" s="363">
        <f t="shared" si="557"/>
        <v>0</v>
      </c>
      <c r="NCE221" s="363">
        <f t="shared" si="557"/>
        <v>0</v>
      </c>
      <c r="NCF221" s="363">
        <f t="shared" si="557"/>
        <v>0</v>
      </c>
      <c r="NCG221" s="363">
        <f t="shared" si="557"/>
        <v>0</v>
      </c>
      <c r="NCH221" s="363">
        <f t="shared" si="557"/>
        <v>0</v>
      </c>
      <c r="NCI221" s="363">
        <f t="shared" si="557"/>
        <v>0</v>
      </c>
      <c r="NCJ221" s="363">
        <f t="shared" si="557"/>
        <v>0</v>
      </c>
      <c r="NCK221" s="363">
        <f t="shared" si="557"/>
        <v>0</v>
      </c>
      <c r="NCL221" s="363">
        <f t="shared" si="557"/>
        <v>0</v>
      </c>
      <c r="NCM221" s="363">
        <f t="shared" si="557"/>
        <v>0</v>
      </c>
      <c r="NCN221" s="363">
        <f t="shared" si="557"/>
        <v>0</v>
      </c>
      <c r="NCO221" s="363">
        <f t="shared" si="557"/>
        <v>0</v>
      </c>
      <c r="NCP221" s="363">
        <f t="shared" si="557"/>
        <v>0</v>
      </c>
      <c r="NCQ221" s="363">
        <f t="shared" si="557"/>
        <v>0</v>
      </c>
      <c r="NCR221" s="363">
        <f t="shared" si="557"/>
        <v>0</v>
      </c>
      <c r="NCS221" s="363">
        <f t="shared" si="557"/>
        <v>0</v>
      </c>
      <c r="NCT221" s="363">
        <f t="shared" si="557"/>
        <v>0</v>
      </c>
      <c r="NCU221" s="363">
        <f t="shared" si="557"/>
        <v>0</v>
      </c>
      <c r="NCV221" s="363">
        <f t="shared" si="557"/>
        <v>0</v>
      </c>
      <c r="NCW221" s="363">
        <f t="shared" si="557"/>
        <v>0</v>
      </c>
      <c r="NCX221" s="363">
        <f t="shared" si="557"/>
        <v>0</v>
      </c>
      <c r="NCY221" s="363">
        <f t="shared" si="557"/>
        <v>0</v>
      </c>
      <c r="NCZ221" s="363">
        <f t="shared" si="557"/>
        <v>0</v>
      </c>
      <c r="NDA221" s="363">
        <f t="shared" si="557"/>
        <v>0</v>
      </c>
      <c r="NDB221" s="363">
        <f t="shared" si="557"/>
        <v>0</v>
      </c>
      <c r="NDC221" s="363">
        <f t="shared" si="557"/>
        <v>0</v>
      </c>
      <c r="NDD221" s="363">
        <f t="shared" si="557"/>
        <v>0</v>
      </c>
      <c r="NDE221" s="363">
        <f t="shared" si="557"/>
        <v>0</v>
      </c>
      <c r="NDF221" s="363">
        <f t="shared" si="557"/>
        <v>0</v>
      </c>
      <c r="NDG221" s="363">
        <f t="shared" si="557"/>
        <v>0</v>
      </c>
      <c r="NDH221" s="363">
        <f t="shared" si="557"/>
        <v>0</v>
      </c>
      <c r="NDI221" s="363">
        <f t="shared" si="557"/>
        <v>0</v>
      </c>
      <c r="NDJ221" s="363">
        <f t="shared" si="557"/>
        <v>0</v>
      </c>
      <c r="NDK221" s="363">
        <f t="shared" si="557"/>
        <v>0</v>
      </c>
      <c r="NDL221" s="363">
        <f t="shared" si="557"/>
        <v>0</v>
      </c>
      <c r="NDM221" s="363">
        <f t="shared" si="557"/>
        <v>0</v>
      </c>
      <c r="NDN221" s="363">
        <f t="shared" si="557"/>
        <v>0</v>
      </c>
      <c r="NDO221" s="363">
        <f t="shared" si="557"/>
        <v>0</v>
      </c>
      <c r="NDP221" s="363">
        <f t="shared" si="557"/>
        <v>0</v>
      </c>
      <c r="NDQ221" s="363">
        <f t="shared" si="557"/>
        <v>0</v>
      </c>
      <c r="NDR221" s="363">
        <f t="shared" si="557"/>
        <v>0</v>
      </c>
      <c r="NDS221" s="363">
        <f t="shared" si="557"/>
        <v>0</v>
      </c>
      <c r="NDT221" s="363">
        <f t="shared" si="557"/>
        <v>0</v>
      </c>
      <c r="NDU221" s="363">
        <f t="shared" si="557"/>
        <v>0</v>
      </c>
      <c r="NDV221" s="363">
        <f t="shared" si="557"/>
        <v>0</v>
      </c>
      <c r="NDW221" s="363">
        <f t="shared" si="557"/>
        <v>0</v>
      </c>
      <c r="NDX221" s="363">
        <f t="shared" si="557"/>
        <v>0</v>
      </c>
      <c r="NDY221" s="363">
        <f t="shared" si="557"/>
        <v>0</v>
      </c>
      <c r="NDZ221" s="363">
        <f t="shared" si="557"/>
        <v>0</v>
      </c>
      <c r="NEA221" s="363">
        <f t="shared" si="557"/>
        <v>0</v>
      </c>
      <c r="NEB221" s="363">
        <f t="shared" si="557"/>
        <v>0</v>
      </c>
      <c r="NEC221" s="363">
        <f t="shared" si="557"/>
        <v>0</v>
      </c>
      <c r="NED221" s="363">
        <f t="shared" si="557"/>
        <v>0</v>
      </c>
      <c r="NEE221" s="363">
        <f t="shared" si="557"/>
        <v>0</v>
      </c>
      <c r="NEF221" s="363">
        <f t="shared" si="557"/>
        <v>0</v>
      </c>
      <c r="NEG221" s="363">
        <f t="shared" si="557"/>
        <v>0</v>
      </c>
      <c r="NEH221" s="363">
        <f t="shared" si="557"/>
        <v>0</v>
      </c>
      <c r="NEI221" s="363">
        <f t="shared" ref="NEI221:NGT221" si="558">NEI48+NEI91+NEI135+NEI178</f>
        <v>0</v>
      </c>
      <c r="NEJ221" s="363">
        <f t="shared" si="558"/>
        <v>0</v>
      </c>
      <c r="NEK221" s="363">
        <f t="shared" si="558"/>
        <v>0</v>
      </c>
      <c r="NEL221" s="363">
        <f t="shared" si="558"/>
        <v>0</v>
      </c>
      <c r="NEM221" s="363">
        <f t="shared" si="558"/>
        <v>0</v>
      </c>
      <c r="NEN221" s="363">
        <f t="shared" si="558"/>
        <v>0</v>
      </c>
      <c r="NEO221" s="363">
        <f t="shared" si="558"/>
        <v>0</v>
      </c>
      <c r="NEP221" s="363">
        <f t="shared" si="558"/>
        <v>0</v>
      </c>
      <c r="NEQ221" s="363">
        <f t="shared" si="558"/>
        <v>0</v>
      </c>
      <c r="NER221" s="363">
        <f t="shared" si="558"/>
        <v>0</v>
      </c>
      <c r="NES221" s="363">
        <f t="shared" si="558"/>
        <v>0</v>
      </c>
      <c r="NET221" s="363">
        <f t="shared" si="558"/>
        <v>0</v>
      </c>
      <c r="NEU221" s="363">
        <f t="shared" si="558"/>
        <v>0</v>
      </c>
      <c r="NEV221" s="363">
        <f t="shared" si="558"/>
        <v>0</v>
      </c>
      <c r="NEW221" s="363">
        <f t="shared" si="558"/>
        <v>0</v>
      </c>
      <c r="NEX221" s="363">
        <f t="shared" si="558"/>
        <v>0</v>
      </c>
      <c r="NEY221" s="363">
        <f t="shared" si="558"/>
        <v>0</v>
      </c>
      <c r="NEZ221" s="363">
        <f t="shared" si="558"/>
        <v>0</v>
      </c>
      <c r="NFA221" s="363">
        <f t="shared" si="558"/>
        <v>0</v>
      </c>
      <c r="NFB221" s="363">
        <f t="shared" si="558"/>
        <v>0</v>
      </c>
      <c r="NFC221" s="363">
        <f t="shared" si="558"/>
        <v>0</v>
      </c>
      <c r="NFD221" s="363">
        <f t="shared" si="558"/>
        <v>0</v>
      </c>
      <c r="NFE221" s="363">
        <f t="shared" si="558"/>
        <v>0</v>
      </c>
      <c r="NFF221" s="363">
        <f t="shared" si="558"/>
        <v>0</v>
      </c>
      <c r="NFG221" s="363">
        <f t="shared" si="558"/>
        <v>0</v>
      </c>
      <c r="NFH221" s="363">
        <f t="shared" si="558"/>
        <v>0</v>
      </c>
      <c r="NFI221" s="363">
        <f t="shared" si="558"/>
        <v>0</v>
      </c>
      <c r="NFJ221" s="363">
        <f t="shared" si="558"/>
        <v>0</v>
      </c>
      <c r="NFK221" s="363">
        <f t="shared" si="558"/>
        <v>0</v>
      </c>
      <c r="NFL221" s="363">
        <f t="shared" si="558"/>
        <v>0</v>
      </c>
      <c r="NFM221" s="363">
        <f t="shared" si="558"/>
        <v>0</v>
      </c>
      <c r="NFN221" s="363">
        <f t="shared" si="558"/>
        <v>0</v>
      </c>
      <c r="NFO221" s="363">
        <f t="shared" si="558"/>
        <v>0</v>
      </c>
      <c r="NFP221" s="363">
        <f t="shared" si="558"/>
        <v>0</v>
      </c>
      <c r="NFQ221" s="363">
        <f t="shared" si="558"/>
        <v>0</v>
      </c>
      <c r="NFR221" s="363">
        <f t="shared" si="558"/>
        <v>0</v>
      </c>
      <c r="NFS221" s="363">
        <f t="shared" si="558"/>
        <v>0</v>
      </c>
      <c r="NFT221" s="363">
        <f t="shared" si="558"/>
        <v>0</v>
      </c>
      <c r="NFU221" s="363">
        <f t="shared" si="558"/>
        <v>0</v>
      </c>
      <c r="NFV221" s="363">
        <f t="shared" si="558"/>
        <v>0</v>
      </c>
      <c r="NFW221" s="363">
        <f t="shared" si="558"/>
        <v>0</v>
      </c>
      <c r="NFX221" s="363">
        <f t="shared" si="558"/>
        <v>0</v>
      </c>
      <c r="NFY221" s="363">
        <f t="shared" si="558"/>
        <v>0</v>
      </c>
      <c r="NFZ221" s="363">
        <f t="shared" si="558"/>
        <v>0</v>
      </c>
      <c r="NGA221" s="363">
        <f t="shared" si="558"/>
        <v>0</v>
      </c>
      <c r="NGB221" s="363">
        <f t="shared" si="558"/>
        <v>0</v>
      </c>
      <c r="NGC221" s="363">
        <f t="shared" si="558"/>
        <v>0</v>
      </c>
      <c r="NGD221" s="363">
        <f t="shared" si="558"/>
        <v>0</v>
      </c>
      <c r="NGE221" s="363">
        <f t="shared" si="558"/>
        <v>0</v>
      </c>
      <c r="NGF221" s="363">
        <f t="shared" si="558"/>
        <v>0</v>
      </c>
      <c r="NGG221" s="363">
        <f t="shared" si="558"/>
        <v>0</v>
      </c>
      <c r="NGH221" s="363">
        <f t="shared" si="558"/>
        <v>0</v>
      </c>
      <c r="NGI221" s="363">
        <f t="shared" si="558"/>
        <v>0</v>
      </c>
      <c r="NGJ221" s="363">
        <f t="shared" si="558"/>
        <v>0</v>
      </c>
      <c r="NGK221" s="363">
        <f t="shared" si="558"/>
        <v>0</v>
      </c>
      <c r="NGL221" s="363">
        <f t="shared" si="558"/>
        <v>0</v>
      </c>
      <c r="NGM221" s="363">
        <f t="shared" si="558"/>
        <v>0</v>
      </c>
      <c r="NGN221" s="363">
        <f t="shared" si="558"/>
        <v>0</v>
      </c>
      <c r="NGO221" s="363">
        <f t="shared" si="558"/>
        <v>0</v>
      </c>
      <c r="NGP221" s="363">
        <f t="shared" si="558"/>
        <v>0</v>
      </c>
      <c r="NGQ221" s="363">
        <f t="shared" si="558"/>
        <v>0</v>
      </c>
      <c r="NGR221" s="363">
        <f t="shared" si="558"/>
        <v>0</v>
      </c>
      <c r="NGS221" s="363">
        <f t="shared" si="558"/>
        <v>0</v>
      </c>
      <c r="NGT221" s="363">
        <f t="shared" si="558"/>
        <v>0</v>
      </c>
      <c r="NGU221" s="363">
        <f t="shared" ref="NGU221:NJF221" si="559">NGU48+NGU91+NGU135+NGU178</f>
        <v>0</v>
      </c>
      <c r="NGV221" s="363">
        <f t="shared" si="559"/>
        <v>0</v>
      </c>
      <c r="NGW221" s="363">
        <f t="shared" si="559"/>
        <v>0</v>
      </c>
      <c r="NGX221" s="363">
        <f t="shared" si="559"/>
        <v>0</v>
      </c>
      <c r="NGY221" s="363">
        <f t="shared" si="559"/>
        <v>0</v>
      </c>
      <c r="NGZ221" s="363">
        <f t="shared" si="559"/>
        <v>0</v>
      </c>
      <c r="NHA221" s="363">
        <f t="shared" si="559"/>
        <v>0</v>
      </c>
      <c r="NHB221" s="363">
        <f t="shared" si="559"/>
        <v>0</v>
      </c>
      <c r="NHC221" s="363">
        <f t="shared" si="559"/>
        <v>0</v>
      </c>
      <c r="NHD221" s="363">
        <f t="shared" si="559"/>
        <v>0</v>
      </c>
      <c r="NHE221" s="363">
        <f t="shared" si="559"/>
        <v>0</v>
      </c>
      <c r="NHF221" s="363">
        <f t="shared" si="559"/>
        <v>0</v>
      </c>
      <c r="NHG221" s="363">
        <f t="shared" si="559"/>
        <v>0</v>
      </c>
      <c r="NHH221" s="363">
        <f t="shared" si="559"/>
        <v>0</v>
      </c>
      <c r="NHI221" s="363">
        <f t="shared" si="559"/>
        <v>0</v>
      </c>
      <c r="NHJ221" s="363">
        <f t="shared" si="559"/>
        <v>0</v>
      </c>
      <c r="NHK221" s="363">
        <f t="shared" si="559"/>
        <v>0</v>
      </c>
      <c r="NHL221" s="363">
        <f t="shared" si="559"/>
        <v>0</v>
      </c>
      <c r="NHM221" s="363">
        <f t="shared" si="559"/>
        <v>0</v>
      </c>
      <c r="NHN221" s="363">
        <f t="shared" si="559"/>
        <v>0</v>
      </c>
      <c r="NHO221" s="363">
        <f t="shared" si="559"/>
        <v>0</v>
      </c>
      <c r="NHP221" s="363">
        <f t="shared" si="559"/>
        <v>0</v>
      </c>
      <c r="NHQ221" s="363">
        <f t="shared" si="559"/>
        <v>0</v>
      </c>
      <c r="NHR221" s="363">
        <f t="shared" si="559"/>
        <v>0</v>
      </c>
      <c r="NHS221" s="363">
        <f t="shared" si="559"/>
        <v>0</v>
      </c>
      <c r="NHT221" s="363">
        <f t="shared" si="559"/>
        <v>0</v>
      </c>
      <c r="NHU221" s="363">
        <f t="shared" si="559"/>
        <v>0</v>
      </c>
      <c r="NHV221" s="363">
        <f t="shared" si="559"/>
        <v>0</v>
      </c>
      <c r="NHW221" s="363">
        <f t="shared" si="559"/>
        <v>0</v>
      </c>
      <c r="NHX221" s="363">
        <f t="shared" si="559"/>
        <v>0</v>
      </c>
      <c r="NHY221" s="363">
        <f t="shared" si="559"/>
        <v>0</v>
      </c>
      <c r="NHZ221" s="363">
        <f t="shared" si="559"/>
        <v>0</v>
      </c>
      <c r="NIA221" s="363">
        <f t="shared" si="559"/>
        <v>0</v>
      </c>
      <c r="NIB221" s="363">
        <f t="shared" si="559"/>
        <v>0</v>
      </c>
      <c r="NIC221" s="363">
        <f t="shared" si="559"/>
        <v>0</v>
      </c>
      <c r="NID221" s="363">
        <f t="shared" si="559"/>
        <v>0</v>
      </c>
      <c r="NIE221" s="363">
        <f t="shared" si="559"/>
        <v>0</v>
      </c>
      <c r="NIF221" s="363">
        <f t="shared" si="559"/>
        <v>0</v>
      </c>
      <c r="NIG221" s="363">
        <f t="shared" si="559"/>
        <v>0</v>
      </c>
      <c r="NIH221" s="363">
        <f t="shared" si="559"/>
        <v>0</v>
      </c>
      <c r="NII221" s="363">
        <f t="shared" si="559"/>
        <v>0</v>
      </c>
      <c r="NIJ221" s="363">
        <f t="shared" si="559"/>
        <v>0</v>
      </c>
      <c r="NIK221" s="363">
        <f t="shared" si="559"/>
        <v>0</v>
      </c>
      <c r="NIL221" s="363">
        <f t="shared" si="559"/>
        <v>0</v>
      </c>
      <c r="NIM221" s="363">
        <f t="shared" si="559"/>
        <v>0</v>
      </c>
      <c r="NIN221" s="363">
        <f t="shared" si="559"/>
        <v>0</v>
      </c>
      <c r="NIO221" s="363">
        <f t="shared" si="559"/>
        <v>0</v>
      </c>
      <c r="NIP221" s="363">
        <f t="shared" si="559"/>
        <v>0</v>
      </c>
      <c r="NIQ221" s="363">
        <f t="shared" si="559"/>
        <v>0</v>
      </c>
      <c r="NIR221" s="363">
        <f t="shared" si="559"/>
        <v>0</v>
      </c>
      <c r="NIS221" s="363">
        <f t="shared" si="559"/>
        <v>0</v>
      </c>
      <c r="NIT221" s="363">
        <f t="shared" si="559"/>
        <v>0</v>
      </c>
      <c r="NIU221" s="363">
        <f t="shared" si="559"/>
        <v>0</v>
      </c>
      <c r="NIV221" s="363">
        <f t="shared" si="559"/>
        <v>0</v>
      </c>
      <c r="NIW221" s="363">
        <f t="shared" si="559"/>
        <v>0</v>
      </c>
      <c r="NIX221" s="363">
        <f t="shared" si="559"/>
        <v>0</v>
      </c>
      <c r="NIY221" s="363">
        <f t="shared" si="559"/>
        <v>0</v>
      </c>
      <c r="NIZ221" s="363">
        <f t="shared" si="559"/>
        <v>0</v>
      </c>
      <c r="NJA221" s="363">
        <f t="shared" si="559"/>
        <v>0</v>
      </c>
      <c r="NJB221" s="363">
        <f t="shared" si="559"/>
        <v>0</v>
      </c>
      <c r="NJC221" s="363">
        <f t="shared" si="559"/>
        <v>0</v>
      </c>
      <c r="NJD221" s="363">
        <f t="shared" si="559"/>
        <v>0</v>
      </c>
      <c r="NJE221" s="363">
        <f t="shared" si="559"/>
        <v>0</v>
      </c>
      <c r="NJF221" s="363">
        <f t="shared" si="559"/>
        <v>0</v>
      </c>
      <c r="NJG221" s="363">
        <f t="shared" ref="NJG221:NLR221" si="560">NJG48+NJG91+NJG135+NJG178</f>
        <v>0</v>
      </c>
      <c r="NJH221" s="363">
        <f t="shared" si="560"/>
        <v>0</v>
      </c>
      <c r="NJI221" s="363">
        <f t="shared" si="560"/>
        <v>0</v>
      </c>
      <c r="NJJ221" s="363">
        <f t="shared" si="560"/>
        <v>0</v>
      </c>
      <c r="NJK221" s="363">
        <f t="shared" si="560"/>
        <v>0</v>
      </c>
      <c r="NJL221" s="363">
        <f t="shared" si="560"/>
        <v>0</v>
      </c>
      <c r="NJM221" s="363">
        <f t="shared" si="560"/>
        <v>0</v>
      </c>
      <c r="NJN221" s="363">
        <f t="shared" si="560"/>
        <v>0</v>
      </c>
      <c r="NJO221" s="363">
        <f t="shared" si="560"/>
        <v>0</v>
      </c>
      <c r="NJP221" s="363">
        <f t="shared" si="560"/>
        <v>0</v>
      </c>
      <c r="NJQ221" s="363">
        <f t="shared" si="560"/>
        <v>0</v>
      </c>
      <c r="NJR221" s="363">
        <f t="shared" si="560"/>
        <v>0</v>
      </c>
      <c r="NJS221" s="363">
        <f t="shared" si="560"/>
        <v>0</v>
      </c>
      <c r="NJT221" s="363">
        <f t="shared" si="560"/>
        <v>0</v>
      </c>
      <c r="NJU221" s="363">
        <f t="shared" si="560"/>
        <v>0</v>
      </c>
      <c r="NJV221" s="363">
        <f t="shared" si="560"/>
        <v>0</v>
      </c>
      <c r="NJW221" s="363">
        <f t="shared" si="560"/>
        <v>0</v>
      </c>
      <c r="NJX221" s="363">
        <f t="shared" si="560"/>
        <v>0</v>
      </c>
      <c r="NJY221" s="363">
        <f t="shared" si="560"/>
        <v>0</v>
      </c>
      <c r="NJZ221" s="363">
        <f t="shared" si="560"/>
        <v>0</v>
      </c>
      <c r="NKA221" s="363">
        <f t="shared" si="560"/>
        <v>0</v>
      </c>
      <c r="NKB221" s="363">
        <f t="shared" si="560"/>
        <v>0</v>
      </c>
      <c r="NKC221" s="363">
        <f t="shared" si="560"/>
        <v>0</v>
      </c>
      <c r="NKD221" s="363">
        <f t="shared" si="560"/>
        <v>0</v>
      </c>
      <c r="NKE221" s="363">
        <f t="shared" si="560"/>
        <v>0</v>
      </c>
      <c r="NKF221" s="363">
        <f t="shared" si="560"/>
        <v>0</v>
      </c>
      <c r="NKG221" s="363">
        <f t="shared" si="560"/>
        <v>0</v>
      </c>
      <c r="NKH221" s="363">
        <f t="shared" si="560"/>
        <v>0</v>
      </c>
      <c r="NKI221" s="363">
        <f t="shared" si="560"/>
        <v>0</v>
      </c>
      <c r="NKJ221" s="363">
        <f t="shared" si="560"/>
        <v>0</v>
      </c>
      <c r="NKK221" s="363">
        <f t="shared" si="560"/>
        <v>0</v>
      </c>
      <c r="NKL221" s="363">
        <f t="shared" si="560"/>
        <v>0</v>
      </c>
      <c r="NKM221" s="363">
        <f t="shared" si="560"/>
        <v>0</v>
      </c>
      <c r="NKN221" s="363">
        <f t="shared" si="560"/>
        <v>0</v>
      </c>
      <c r="NKO221" s="363">
        <f t="shared" si="560"/>
        <v>0</v>
      </c>
      <c r="NKP221" s="363">
        <f t="shared" si="560"/>
        <v>0</v>
      </c>
      <c r="NKQ221" s="363">
        <f t="shared" si="560"/>
        <v>0</v>
      </c>
      <c r="NKR221" s="363">
        <f t="shared" si="560"/>
        <v>0</v>
      </c>
      <c r="NKS221" s="363">
        <f t="shared" si="560"/>
        <v>0</v>
      </c>
      <c r="NKT221" s="363">
        <f t="shared" si="560"/>
        <v>0</v>
      </c>
      <c r="NKU221" s="363">
        <f t="shared" si="560"/>
        <v>0</v>
      </c>
      <c r="NKV221" s="363">
        <f t="shared" si="560"/>
        <v>0</v>
      </c>
      <c r="NKW221" s="363">
        <f t="shared" si="560"/>
        <v>0</v>
      </c>
      <c r="NKX221" s="363">
        <f t="shared" si="560"/>
        <v>0</v>
      </c>
      <c r="NKY221" s="363">
        <f t="shared" si="560"/>
        <v>0</v>
      </c>
      <c r="NKZ221" s="363">
        <f t="shared" si="560"/>
        <v>0</v>
      </c>
      <c r="NLA221" s="363">
        <f t="shared" si="560"/>
        <v>0</v>
      </c>
      <c r="NLB221" s="363">
        <f t="shared" si="560"/>
        <v>0</v>
      </c>
      <c r="NLC221" s="363">
        <f t="shared" si="560"/>
        <v>0</v>
      </c>
      <c r="NLD221" s="363">
        <f t="shared" si="560"/>
        <v>0</v>
      </c>
      <c r="NLE221" s="363">
        <f t="shared" si="560"/>
        <v>0</v>
      </c>
      <c r="NLF221" s="363">
        <f t="shared" si="560"/>
        <v>0</v>
      </c>
      <c r="NLG221" s="363">
        <f t="shared" si="560"/>
        <v>0</v>
      </c>
      <c r="NLH221" s="363">
        <f t="shared" si="560"/>
        <v>0</v>
      </c>
      <c r="NLI221" s="363">
        <f t="shared" si="560"/>
        <v>0</v>
      </c>
      <c r="NLJ221" s="363">
        <f t="shared" si="560"/>
        <v>0</v>
      </c>
      <c r="NLK221" s="363">
        <f t="shared" si="560"/>
        <v>0</v>
      </c>
      <c r="NLL221" s="363">
        <f t="shared" si="560"/>
        <v>0</v>
      </c>
      <c r="NLM221" s="363">
        <f t="shared" si="560"/>
        <v>0</v>
      </c>
      <c r="NLN221" s="363">
        <f t="shared" si="560"/>
        <v>0</v>
      </c>
      <c r="NLO221" s="363">
        <f t="shared" si="560"/>
        <v>0</v>
      </c>
      <c r="NLP221" s="363">
        <f t="shared" si="560"/>
        <v>0</v>
      </c>
      <c r="NLQ221" s="363">
        <f t="shared" si="560"/>
        <v>0</v>
      </c>
      <c r="NLR221" s="363">
        <f t="shared" si="560"/>
        <v>0</v>
      </c>
      <c r="NLS221" s="363">
        <f t="shared" ref="NLS221:NOD221" si="561">NLS48+NLS91+NLS135+NLS178</f>
        <v>0</v>
      </c>
      <c r="NLT221" s="363">
        <f t="shared" si="561"/>
        <v>0</v>
      </c>
      <c r="NLU221" s="363">
        <f t="shared" si="561"/>
        <v>0</v>
      </c>
      <c r="NLV221" s="363">
        <f t="shared" si="561"/>
        <v>0</v>
      </c>
      <c r="NLW221" s="363">
        <f t="shared" si="561"/>
        <v>0</v>
      </c>
      <c r="NLX221" s="363">
        <f t="shared" si="561"/>
        <v>0</v>
      </c>
      <c r="NLY221" s="363">
        <f t="shared" si="561"/>
        <v>0</v>
      </c>
      <c r="NLZ221" s="363">
        <f t="shared" si="561"/>
        <v>0</v>
      </c>
      <c r="NMA221" s="363">
        <f t="shared" si="561"/>
        <v>0</v>
      </c>
      <c r="NMB221" s="363">
        <f t="shared" si="561"/>
        <v>0</v>
      </c>
      <c r="NMC221" s="363">
        <f t="shared" si="561"/>
        <v>0</v>
      </c>
      <c r="NMD221" s="363">
        <f t="shared" si="561"/>
        <v>0</v>
      </c>
      <c r="NME221" s="363">
        <f t="shared" si="561"/>
        <v>0</v>
      </c>
      <c r="NMF221" s="363">
        <f t="shared" si="561"/>
        <v>0</v>
      </c>
      <c r="NMG221" s="363">
        <f t="shared" si="561"/>
        <v>0</v>
      </c>
      <c r="NMH221" s="363">
        <f t="shared" si="561"/>
        <v>0</v>
      </c>
      <c r="NMI221" s="363">
        <f t="shared" si="561"/>
        <v>0</v>
      </c>
      <c r="NMJ221" s="363">
        <f t="shared" si="561"/>
        <v>0</v>
      </c>
      <c r="NMK221" s="363">
        <f t="shared" si="561"/>
        <v>0</v>
      </c>
      <c r="NML221" s="363">
        <f t="shared" si="561"/>
        <v>0</v>
      </c>
      <c r="NMM221" s="363">
        <f t="shared" si="561"/>
        <v>0</v>
      </c>
      <c r="NMN221" s="363">
        <f t="shared" si="561"/>
        <v>0</v>
      </c>
      <c r="NMO221" s="363">
        <f t="shared" si="561"/>
        <v>0</v>
      </c>
      <c r="NMP221" s="363">
        <f t="shared" si="561"/>
        <v>0</v>
      </c>
      <c r="NMQ221" s="363">
        <f t="shared" si="561"/>
        <v>0</v>
      </c>
      <c r="NMR221" s="363">
        <f t="shared" si="561"/>
        <v>0</v>
      </c>
      <c r="NMS221" s="363">
        <f t="shared" si="561"/>
        <v>0</v>
      </c>
      <c r="NMT221" s="363">
        <f t="shared" si="561"/>
        <v>0</v>
      </c>
      <c r="NMU221" s="363">
        <f t="shared" si="561"/>
        <v>0</v>
      </c>
      <c r="NMV221" s="363">
        <f t="shared" si="561"/>
        <v>0</v>
      </c>
      <c r="NMW221" s="363">
        <f t="shared" si="561"/>
        <v>0</v>
      </c>
      <c r="NMX221" s="363">
        <f t="shared" si="561"/>
        <v>0</v>
      </c>
      <c r="NMY221" s="363">
        <f t="shared" si="561"/>
        <v>0</v>
      </c>
      <c r="NMZ221" s="363">
        <f t="shared" si="561"/>
        <v>0</v>
      </c>
      <c r="NNA221" s="363">
        <f t="shared" si="561"/>
        <v>0</v>
      </c>
      <c r="NNB221" s="363">
        <f t="shared" si="561"/>
        <v>0</v>
      </c>
      <c r="NNC221" s="363">
        <f t="shared" si="561"/>
        <v>0</v>
      </c>
      <c r="NND221" s="363">
        <f t="shared" si="561"/>
        <v>0</v>
      </c>
      <c r="NNE221" s="363">
        <f t="shared" si="561"/>
        <v>0</v>
      </c>
      <c r="NNF221" s="363">
        <f t="shared" si="561"/>
        <v>0</v>
      </c>
      <c r="NNG221" s="363">
        <f t="shared" si="561"/>
        <v>0</v>
      </c>
      <c r="NNH221" s="363">
        <f t="shared" si="561"/>
        <v>0</v>
      </c>
      <c r="NNI221" s="363">
        <f t="shared" si="561"/>
        <v>0</v>
      </c>
      <c r="NNJ221" s="363">
        <f t="shared" si="561"/>
        <v>0</v>
      </c>
      <c r="NNK221" s="363">
        <f t="shared" si="561"/>
        <v>0</v>
      </c>
      <c r="NNL221" s="363">
        <f t="shared" si="561"/>
        <v>0</v>
      </c>
      <c r="NNM221" s="363">
        <f t="shared" si="561"/>
        <v>0</v>
      </c>
      <c r="NNN221" s="363">
        <f t="shared" si="561"/>
        <v>0</v>
      </c>
      <c r="NNO221" s="363">
        <f t="shared" si="561"/>
        <v>0</v>
      </c>
      <c r="NNP221" s="363">
        <f t="shared" si="561"/>
        <v>0</v>
      </c>
      <c r="NNQ221" s="363">
        <f t="shared" si="561"/>
        <v>0</v>
      </c>
      <c r="NNR221" s="363">
        <f t="shared" si="561"/>
        <v>0</v>
      </c>
      <c r="NNS221" s="363">
        <f t="shared" si="561"/>
        <v>0</v>
      </c>
      <c r="NNT221" s="363">
        <f t="shared" si="561"/>
        <v>0</v>
      </c>
      <c r="NNU221" s="363">
        <f t="shared" si="561"/>
        <v>0</v>
      </c>
      <c r="NNV221" s="363">
        <f t="shared" si="561"/>
        <v>0</v>
      </c>
      <c r="NNW221" s="363">
        <f t="shared" si="561"/>
        <v>0</v>
      </c>
      <c r="NNX221" s="363">
        <f t="shared" si="561"/>
        <v>0</v>
      </c>
      <c r="NNY221" s="363">
        <f t="shared" si="561"/>
        <v>0</v>
      </c>
      <c r="NNZ221" s="363">
        <f t="shared" si="561"/>
        <v>0</v>
      </c>
      <c r="NOA221" s="363">
        <f t="shared" si="561"/>
        <v>0</v>
      </c>
      <c r="NOB221" s="363">
        <f t="shared" si="561"/>
        <v>0</v>
      </c>
      <c r="NOC221" s="363">
        <f t="shared" si="561"/>
        <v>0</v>
      </c>
      <c r="NOD221" s="363">
        <f t="shared" si="561"/>
        <v>0</v>
      </c>
      <c r="NOE221" s="363">
        <f t="shared" ref="NOE221:NQP221" si="562">NOE48+NOE91+NOE135+NOE178</f>
        <v>0</v>
      </c>
      <c r="NOF221" s="363">
        <f t="shared" si="562"/>
        <v>0</v>
      </c>
      <c r="NOG221" s="363">
        <f t="shared" si="562"/>
        <v>0</v>
      </c>
      <c r="NOH221" s="363">
        <f t="shared" si="562"/>
        <v>0</v>
      </c>
      <c r="NOI221" s="363">
        <f t="shared" si="562"/>
        <v>0</v>
      </c>
      <c r="NOJ221" s="363">
        <f t="shared" si="562"/>
        <v>0</v>
      </c>
      <c r="NOK221" s="363">
        <f t="shared" si="562"/>
        <v>0</v>
      </c>
      <c r="NOL221" s="363">
        <f t="shared" si="562"/>
        <v>0</v>
      </c>
      <c r="NOM221" s="363">
        <f t="shared" si="562"/>
        <v>0</v>
      </c>
      <c r="NON221" s="363">
        <f t="shared" si="562"/>
        <v>0</v>
      </c>
      <c r="NOO221" s="363">
        <f t="shared" si="562"/>
        <v>0</v>
      </c>
      <c r="NOP221" s="363">
        <f t="shared" si="562"/>
        <v>0</v>
      </c>
      <c r="NOQ221" s="363">
        <f t="shared" si="562"/>
        <v>0</v>
      </c>
      <c r="NOR221" s="363">
        <f t="shared" si="562"/>
        <v>0</v>
      </c>
      <c r="NOS221" s="363">
        <f t="shared" si="562"/>
        <v>0</v>
      </c>
      <c r="NOT221" s="363">
        <f t="shared" si="562"/>
        <v>0</v>
      </c>
      <c r="NOU221" s="363">
        <f t="shared" si="562"/>
        <v>0</v>
      </c>
      <c r="NOV221" s="363">
        <f t="shared" si="562"/>
        <v>0</v>
      </c>
      <c r="NOW221" s="363">
        <f t="shared" si="562"/>
        <v>0</v>
      </c>
      <c r="NOX221" s="363">
        <f t="shared" si="562"/>
        <v>0</v>
      </c>
      <c r="NOY221" s="363">
        <f t="shared" si="562"/>
        <v>0</v>
      </c>
      <c r="NOZ221" s="363">
        <f t="shared" si="562"/>
        <v>0</v>
      </c>
      <c r="NPA221" s="363">
        <f t="shared" si="562"/>
        <v>0</v>
      </c>
      <c r="NPB221" s="363">
        <f t="shared" si="562"/>
        <v>0</v>
      </c>
      <c r="NPC221" s="363">
        <f t="shared" si="562"/>
        <v>0</v>
      </c>
      <c r="NPD221" s="363">
        <f t="shared" si="562"/>
        <v>0</v>
      </c>
      <c r="NPE221" s="363">
        <f t="shared" si="562"/>
        <v>0</v>
      </c>
      <c r="NPF221" s="363">
        <f t="shared" si="562"/>
        <v>0</v>
      </c>
      <c r="NPG221" s="363">
        <f t="shared" si="562"/>
        <v>0</v>
      </c>
      <c r="NPH221" s="363">
        <f t="shared" si="562"/>
        <v>0</v>
      </c>
      <c r="NPI221" s="363">
        <f t="shared" si="562"/>
        <v>0</v>
      </c>
      <c r="NPJ221" s="363">
        <f t="shared" si="562"/>
        <v>0</v>
      </c>
      <c r="NPK221" s="363">
        <f t="shared" si="562"/>
        <v>0</v>
      </c>
      <c r="NPL221" s="363">
        <f t="shared" si="562"/>
        <v>0</v>
      </c>
      <c r="NPM221" s="363">
        <f t="shared" si="562"/>
        <v>0</v>
      </c>
      <c r="NPN221" s="363">
        <f t="shared" si="562"/>
        <v>0</v>
      </c>
      <c r="NPO221" s="363">
        <f t="shared" si="562"/>
        <v>0</v>
      </c>
      <c r="NPP221" s="363">
        <f t="shared" si="562"/>
        <v>0</v>
      </c>
      <c r="NPQ221" s="363">
        <f t="shared" si="562"/>
        <v>0</v>
      </c>
      <c r="NPR221" s="363">
        <f t="shared" si="562"/>
        <v>0</v>
      </c>
      <c r="NPS221" s="363">
        <f t="shared" si="562"/>
        <v>0</v>
      </c>
      <c r="NPT221" s="363">
        <f t="shared" si="562"/>
        <v>0</v>
      </c>
      <c r="NPU221" s="363">
        <f t="shared" si="562"/>
        <v>0</v>
      </c>
      <c r="NPV221" s="363">
        <f t="shared" si="562"/>
        <v>0</v>
      </c>
      <c r="NPW221" s="363">
        <f t="shared" si="562"/>
        <v>0</v>
      </c>
      <c r="NPX221" s="363">
        <f t="shared" si="562"/>
        <v>0</v>
      </c>
      <c r="NPY221" s="363">
        <f t="shared" si="562"/>
        <v>0</v>
      </c>
      <c r="NPZ221" s="363">
        <f t="shared" si="562"/>
        <v>0</v>
      </c>
      <c r="NQA221" s="363">
        <f t="shared" si="562"/>
        <v>0</v>
      </c>
      <c r="NQB221" s="363">
        <f t="shared" si="562"/>
        <v>0</v>
      </c>
      <c r="NQC221" s="363">
        <f t="shared" si="562"/>
        <v>0</v>
      </c>
      <c r="NQD221" s="363">
        <f t="shared" si="562"/>
        <v>0</v>
      </c>
      <c r="NQE221" s="363">
        <f t="shared" si="562"/>
        <v>0</v>
      </c>
      <c r="NQF221" s="363">
        <f t="shared" si="562"/>
        <v>0</v>
      </c>
      <c r="NQG221" s="363">
        <f t="shared" si="562"/>
        <v>0</v>
      </c>
      <c r="NQH221" s="363">
        <f t="shared" si="562"/>
        <v>0</v>
      </c>
      <c r="NQI221" s="363">
        <f t="shared" si="562"/>
        <v>0</v>
      </c>
      <c r="NQJ221" s="363">
        <f t="shared" si="562"/>
        <v>0</v>
      </c>
      <c r="NQK221" s="363">
        <f t="shared" si="562"/>
        <v>0</v>
      </c>
      <c r="NQL221" s="363">
        <f t="shared" si="562"/>
        <v>0</v>
      </c>
      <c r="NQM221" s="363">
        <f t="shared" si="562"/>
        <v>0</v>
      </c>
      <c r="NQN221" s="363">
        <f t="shared" si="562"/>
        <v>0</v>
      </c>
      <c r="NQO221" s="363">
        <f t="shared" si="562"/>
        <v>0</v>
      </c>
      <c r="NQP221" s="363">
        <f t="shared" si="562"/>
        <v>0</v>
      </c>
      <c r="NQQ221" s="363">
        <f t="shared" ref="NQQ221:NTB221" si="563">NQQ48+NQQ91+NQQ135+NQQ178</f>
        <v>0</v>
      </c>
      <c r="NQR221" s="363">
        <f t="shared" si="563"/>
        <v>0</v>
      </c>
      <c r="NQS221" s="363">
        <f t="shared" si="563"/>
        <v>0</v>
      </c>
      <c r="NQT221" s="363">
        <f t="shared" si="563"/>
        <v>0</v>
      </c>
      <c r="NQU221" s="363">
        <f t="shared" si="563"/>
        <v>0</v>
      </c>
      <c r="NQV221" s="363">
        <f t="shared" si="563"/>
        <v>0</v>
      </c>
      <c r="NQW221" s="363">
        <f t="shared" si="563"/>
        <v>0</v>
      </c>
      <c r="NQX221" s="363">
        <f t="shared" si="563"/>
        <v>0</v>
      </c>
      <c r="NQY221" s="363">
        <f t="shared" si="563"/>
        <v>0</v>
      </c>
      <c r="NQZ221" s="363">
        <f t="shared" si="563"/>
        <v>0</v>
      </c>
      <c r="NRA221" s="363">
        <f t="shared" si="563"/>
        <v>0</v>
      </c>
      <c r="NRB221" s="363">
        <f t="shared" si="563"/>
        <v>0</v>
      </c>
      <c r="NRC221" s="363">
        <f t="shared" si="563"/>
        <v>0</v>
      </c>
      <c r="NRD221" s="363">
        <f t="shared" si="563"/>
        <v>0</v>
      </c>
      <c r="NRE221" s="363">
        <f t="shared" si="563"/>
        <v>0</v>
      </c>
      <c r="NRF221" s="363">
        <f t="shared" si="563"/>
        <v>0</v>
      </c>
      <c r="NRG221" s="363">
        <f t="shared" si="563"/>
        <v>0</v>
      </c>
      <c r="NRH221" s="363">
        <f t="shared" si="563"/>
        <v>0</v>
      </c>
      <c r="NRI221" s="363">
        <f t="shared" si="563"/>
        <v>0</v>
      </c>
      <c r="NRJ221" s="363">
        <f t="shared" si="563"/>
        <v>0</v>
      </c>
      <c r="NRK221" s="363">
        <f t="shared" si="563"/>
        <v>0</v>
      </c>
      <c r="NRL221" s="363">
        <f t="shared" si="563"/>
        <v>0</v>
      </c>
      <c r="NRM221" s="363">
        <f t="shared" si="563"/>
        <v>0</v>
      </c>
      <c r="NRN221" s="363">
        <f t="shared" si="563"/>
        <v>0</v>
      </c>
      <c r="NRO221" s="363">
        <f t="shared" si="563"/>
        <v>0</v>
      </c>
      <c r="NRP221" s="363">
        <f t="shared" si="563"/>
        <v>0</v>
      </c>
      <c r="NRQ221" s="363">
        <f t="shared" si="563"/>
        <v>0</v>
      </c>
      <c r="NRR221" s="363">
        <f t="shared" si="563"/>
        <v>0</v>
      </c>
      <c r="NRS221" s="363">
        <f t="shared" si="563"/>
        <v>0</v>
      </c>
      <c r="NRT221" s="363">
        <f t="shared" si="563"/>
        <v>0</v>
      </c>
      <c r="NRU221" s="363">
        <f t="shared" si="563"/>
        <v>0</v>
      </c>
      <c r="NRV221" s="363">
        <f t="shared" si="563"/>
        <v>0</v>
      </c>
      <c r="NRW221" s="363">
        <f t="shared" si="563"/>
        <v>0</v>
      </c>
      <c r="NRX221" s="363">
        <f t="shared" si="563"/>
        <v>0</v>
      </c>
      <c r="NRY221" s="363">
        <f t="shared" si="563"/>
        <v>0</v>
      </c>
      <c r="NRZ221" s="363">
        <f t="shared" si="563"/>
        <v>0</v>
      </c>
      <c r="NSA221" s="363">
        <f t="shared" si="563"/>
        <v>0</v>
      </c>
      <c r="NSB221" s="363">
        <f t="shared" si="563"/>
        <v>0</v>
      </c>
      <c r="NSC221" s="363">
        <f t="shared" si="563"/>
        <v>0</v>
      </c>
      <c r="NSD221" s="363">
        <f t="shared" si="563"/>
        <v>0</v>
      </c>
      <c r="NSE221" s="363">
        <f t="shared" si="563"/>
        <v>0</v>
      </c>
      <c r="NSF221" s="363">
        <f t="shared" si="563"/>
        <v>0</v>
      </c>
      <c r="NSG221" s="363">
        <f t="shared" si="563"/>
        <v>0</v>
      </c>
      <c r="NSH221" s="363">
        <f t="shared" si="563"/>
        <v>0</v>
      </c>
      <c r="NSI221" s="363">
        <f t="shared" si="563"/>
        <v>0</v>
      </c>
      <c r="NSJ221" s="363">
        <f t="shared" si="563"/>
        <v>0</v>
      </c>
      <c r="NSK221" s="363">
        <f t="shared" si="563"/>
        <v>0</v>
      </c>
      <c r="NSL221" s="363">
        <f t="shared" si="563"/>
        <v>0</v>
      </c>
      <c r="NSM221" s="363">
        <f t="shared" si="563"/>
        <v>0</v>
      </c>
      <c r="NSN221" s="363">
        <f t="shared" si="563"/>
        <v>0</v>
      </c>
      <c r="NSO221" s="363">
        <f t="shared" si="563"/>
        <v>0</v>
      </c>
      <c r="NSP221" s="363">
        <f t="shared" si="563"/>
        <v>0</v>
      </c>
      <c r="NSQ221" s="363">
        <f t="shared" si="563"/>
        <v>0</v>
      </c>
      <c r="NSR221" s="363">
        <f t="shared" si="563"/>
        <v>0</v>
      </c>
      <c r="NSS221" s="363">
        <f t="shared" si="563"/>
        <v>0</v>
      </c>
      <c r="NST221" s="363">
        <f t="shared" si="563"/>
        <v>0</v>
      </c>
      <c r="NSU221" s="363">
        <f t="shared" si="563"/>
        <v>0</v>
      </c>
      <c r="NSV221" s="363">
        <f t="shared" si="563"/>
        <v>0</v>
      </c>
      <c r="NSW221" s="363">
        <f t="shared" si="563"/>
        <v>0</v>
      </c>
      <c r="NSX221" s="363">
        <f t="shared" si="563"/>
        <v>0</v>
      </c>
      <c r="NSY221" s="363">
        <f t="shared" si="563"/>
        <v>0</v>
      </c>
      <c r="NSZ221" s="363">
        <f t="shared" si="563"/>
        <v>0</v>
      </c>
      <c r="NTA221" s="363">
        <f t="shared" si="563"/>
        <v>0</v>
      </c>
      <c r="NTB221" s="363">
        <f t="shared" si="563"/>
        <v>0</v>
      </c>
      <c r="NTC221" s="363">
        <f t="shared" ref="NTC221:NVN221" si="564">NTC48+NTC91+NTC135+NTC178</f>
        <v>0</v>
      </c>
      <c r="NTD221" s="363">
        <f t="shared" si="564"/>
        <v>0</v>
      </c>
      <c r="NTE221" s="363">
        <f t="shared" si="564"/>
        <v>0</v>
      </c>
      <c r="NTF221" s="363">
        <f t="shared" si="564"/>
        <v>0</v>
      </c>
      <c r="NTG221" s="363">
        <f t="shared" si="564"/>
        <v>0</v>
      </c>
      <c r="NTH221" s="363">
        <f t="shared" si="564"/>
        <v>0</v>
      </c>
      <c r="NTI221" s="363">
        <f t="shared" si="564"/>
        <v>0</v>
      </c>
      <c r="NTJ221" s="363">
        <f t="shared" si="564"/>
        <v>0</v>
      </c>
      <c r="NTK221" s="363">
        <f t="shared" si="564"/>
        <v>0</v>
      </c>
      <c r="NTL221" s="363">
        <f t="shared" si="564"/>
        <v>0</v>
      </c>
      <c r="NTM221" s="363">
        <f t="shared" si="564"/>
        <v>0</v>
      </c>
      <c r="NTN221" s="363">
        <f t="shared" si="564"/>
        <v>0</v>
      </c>
      <c r="NTO221" s="363">
        <f t="shared" si="564"/>
        <v>0</v>
      </c>
      <c r="NTP221" s="363">
        <f t="shared" si="564"/>
        <v>0</v>
      </c>
      <c r="NTQ221" s="363">
        <f t="shared" si="564"/>
        <v>0</v>
      </c>
      <c r="NTR221" s="363">
        <f t="shared" si="564"/>
        <v>0</v>
      </c>
      <c r="NTS221" s="363">
        <f t="shared" si="564"/>
        <v>0</v>
      </c>
      <c r="NTT221" s="363">
        <f t="shared" si="564"/>
        <v>0</v>
      </c>
      <c r="NTU221" s="363">
        <f t="shared" si="564"/>
        <v>0</v>
      </c>
      <c r="NTV221" s="363">
        <f t="shared" si="564"/>
        <v>0</v>
      </c>
      <c r="NTW221" s="363">
        <f t="shared" si="564"/>
        <v>0</v>
      </c>
      <c r="NTX221" s="363">
        <f t="shared" si="564"/>
        <v>0</v>
      </c>
      <c r="NTY221" s="363">
        <f t="shared" si="564"/>
        <v>0</v>
      </c>
      <c r="NTZ221" s="363">
        <f t="shared" si="564"/>
        <v>0</v>
      </c>
      <c r="NUA221" s="363">
        <f t="shared" si="564"/>
        <v>0</v>
      </c>
      <c r="NUB221" s="363">
        <f t="shared" si="564"/>
        <v>0</v>
      </c>
      <c r="NUC221" s="363">
        <f t="shared" si="564"/>
        <v>0</v>
      </c>
      <c r="NUD221" s="363">
        <f t="shared" si="564"/>
        <v>0</v>
      </c>
      <c r="NUE221" s="363">
        <f t="shared" si="564"/>
        <v>0</v>
      </c>
      <c r="NUF221" s="363">
        <f t="shared" si="564"/>
        <v>0</v>
      </c>
      <c r="NUG221" s="363">
        <f t="shared" si="564"/>
        <v>0</v>
      </c>
      <c r="NUH221" s="363">
        <f t="shared" si="564"/>
        <v>0</v>
      </c>
      <c r="NUI221" s="363">
        <f t="shared" si="564"/>
        <v>0</v>
      </c>
      <c r="NUJ221" s="363">
        <f t="shared" si="564"/>
        <v>0</v>
      </c>
      <c r="NUK221" s="363">
        <f t="shared" si="564"/>
        <v>0</v>
      </c>
      <c r="NUL221" s="363">
        <f t="shared" si="564"/>
        <v>0</v>
      </c>
      <c r="NUM221" s="363">
        <f t="shared" si="564"/>
        <v>0</v>
      </c>
      <c r="NUN221" s="363">
        <f t="shared" si="564"/>
        <v>0</v>
      </c>
      <c r="NUO221" s="363">
        <f t="shared" si="564"/>
        <v>0</v>
      </c>
      <c r="NUP221" s="363">
        <f t="shared" si="564"/>
        <v>0</v>
      </c>
      <c r="NUQ221" s="363">
        <f t="shared" si="564"/>
        <v>0</v>
      </c>
      <c r="NUR221" s="363">
        <f t="shared" si="564"/>
        <v>0</v>
      </c>
      <c r="NUS221" s="363">
        <f t="shared" si="564"/>
        <v>0</v>
      </c>
      <c r="NUT221" s="363">
        <f t="shared" si="564"/>
        <v>0</v>
      </c>
      <c r="NUU221" s="363">
        <f t="shared" si="564"/>
        <v>0</v>
      </c>
      <c r="NUV221" s="363">
        <f t="shared" si="564"/>
        <v>0</v>
      </c>
      <c r="NUW221" s="363">
        <f t="shared" si="564"/>
        <v>0</v>
      </c>
      <c r="NUX221" s="363">
        <f t="shared" si="564"/>
        <v>0</v>
      </c>
      <c r="NUY221" s="363">
        <f t="shared" si="564"/>
        <v>0</v>
      </c>
      <c r="NUZ221" s="363">
        <f t="shared" si="564"/>
        <v>0</v>
      </c>
      <c r="NVA221" s="363">
        <f t="shared" si="564"/>
        <v>0</v>
      </c>
      <c r="NVB221" s="363">
        <f t="shared" si="564"/>
        <v>0</v>
      </c>
      <c r="NVC221" s="363">
        <f t="shared" si="564"/>
        <v>0</v>
      </c>
      <c r="NVD221" s="363">
        <f t="shared" si="564"/>
        <v>0</v>
      </c>
      <c r="NVE221" s="363">
        <f t="shared" si="564"/>
        <v>0</v>
      </c>
      <c r="NVF221" s="363">
        <f t="shared" si="564"/>
        <v>0</v>
      </c>
      <c r="NVG221" s="363">
        <f t="shared" si="564"/>
        <v>0</v>
      </c>
      <c r="NVH221" s="363">
        <f t="shared" si="564"/>
        <v>0</v>
      </c>
      <c r="NVI221" s="363">
        <f t="shared" si="564"/>
        <v>0</v>
      </c>
      <c r="NVJ221" s="363">
        <f t="shared" si="564"/>
        <v>0</v>
      </c>
      <c r="NVK221" s="363">
        <f t="shared" si="564"/>
        <v>0</v>
      </c>
      <c r="NVL221" s="363">
        <f t="shared" si="564"/>
        <v>0</v>
      </c>
      <c r="NVM221" s="363">
        <f t="shared" si="564"/>
        <v>0</v>
      </c>
      <c r="NVN221" s="363">
        <f t="shared" si="564"/>
        <v>0</v>
      </c>
      <c r="NVO221" s="363">
        <f t="shared" ref="NVO221:NXZ221" si="565">NVO48+NVO91+NVO135+NVO178</f>
        <v>0</v>
      </c>
      <c r="NVP221" s="363">
        <f t="shared" si="565"/>
        <v>0</v>
      </c>
      <c r="NVQ221" s="363">
        <f t="shared" si="565"/>
        <v>0</v>
      </c>
      <c r="NVR221" s="363">
        <f t="shared" si="565"/>
        <v>0</v>
      </c>
      <c r="NVS221" s="363">
        <f t="shared" si="565"/>
        <v>0</v>
      </c>
      <c r="NVT221" s="363">
        <f t="shared" si="565"/>
        <v>0</v>
      </c>
      <c r="NVU221" s="363">
        <f t="shared" si="565"/>
        <v>0</v>
      </c>
      <c r="NVV221" s="363">
        <f t="shared" si="565"/>
        <v>0</v>
      </c>
      <c r="NVW221" s="363">
        <f t="shared" si="565"/>
        <v>0</v>
      </c>
      <c r="NVX221" s="363">
        <f t="shared" si="565"/>
        <v>0</v>
      </c>
      <c r="NVY221" s="363">
        <f t="shared" si="565"/>
        <v>0</v>
      </c>
      <c r="NVZ221" s="363">
        <f t="shared" si="565"/>
        <v>0</v>
      </c>
      <c r="NWA221" s="363">
        <f t="shared" si="565"/>
        <v>0</v>
      </c>
      <c r="NWB221" s="363">
        <f t="shared" si="565"/>
        <v>0</v>
      </c>
      <c r="NWC221" s="363">
        <f t="shared" si="565"/>
        <v>0</v>
      </c>
      <c r="NWD221" s="363">
        <f t="shared" si="565"/>
        <v>0</v>
      </c>
      <c r="NWE221" s="363">
        <f t="shared" si="565"/>
        <v>0</v>
      </c>
      <c r="NWF221" s="363">
        <f t="shared" si="565"/>
        <v>0</v>
      </c>
      <c r="NWG221" s="363">
        <f t="shared" si="565"/>
        <v>0</v>
      </c>
      <c r="NWH221" s="363">
        <f t="shared" si="565"/>
        <v>0</v>
      </c>
      <c r="NWI221" s="363">
        <f t="shared" si="565"/>
        <v>0</v>
      </c>
      <c r="NWJ221" s="363">
        <f t="shared" si="565"/>
        <v>0</v>
      </c>
      <c r="NWK221" s="363">
        <f t="shared" si="565"/>
        <v>0</v>
      </c>
      <c r="NWL221" s="363">
        <f t="shared" si="565"/>
        <v>0</v>
      </c>
      <c r="NWM221" s="363">
        <f t="shared" si="565"/>
        <v>0</v>
      </c>
      <c r="NWN221" s="363">
        <f t="shared" si="565"/>
        <v>0</v>
      </c>
      <c r="NWO221" s="363">
        <f t="shared" si="565"/>
        <v>0</v>
      </c>
      <c r="NWP221" s="363">
        <f t="shared" si="565"/>
        <v>0</v>
      </c>
      <c r="NWQ221" s="363">
        <f t="shared" si="565"/>
        <v>0</v>
      </c>
      <c r="NWR221" s="363">
        <f t="shared" si="565"/>
        <v>0</v>
      </c>
      <c r="NWS221" s="363">
        <f t="shared" si="565"/>
        <v>0</v>
      </c>
      <c r="NWT221" s="363">
        <f t="shared" si="565"/>
        <v>0</v>
      </c>
      <c r="NWU221" s="363">
        <f t="shared" si="565"/>
        <v>0</v>
      </c>
      <c r="NWV221" s="363">
        <f t="shared" si="565"/>
        <v>0</v>
      </c>
      <c r="NWW221" s="363">
        <f t="shared" si="565"/>
        <v>0</v>
      </c>
      <c r="NWX221" s="363">
        <f t="shared" si="565"/>
        <v>0</v>
      </c>
      <c r="NWY221" s="363">
        <f t="shared" si="565"/>
        <v>0</v>
      </c>
      <c r="NWZ221" s="363">
        <f t="shared" si="565"/>
        <v>0</v>
      </c>
      <c r="NXA221" s="363">
        <f t="shared" si="565"/>
        <v>0</v>
      </c>
      <c r="NXB221" s="363">
        <f t="shared" si="565"/>
        <v>0</v>
      </c>
      <c r="NXC221" s="363">
        <f t="shared" si="565"/>
        <v>0</v>
      </c>
      <c r="NXD221" s="363">
        <f t="shared" si="565"/>
        <v>0</v>
      </c>
      <c r="NXE221" s="363">
        <f t="shared" si="565"/>
        <v>0</v>
      </c>
      <c r="NXF221" s="363">
        <f t="shared" si="565"/>
        <v>0</v>
      </c>
      <c r="NXG221" s="363">
        <f t="shared" si="565"/>
        <v>0</v>
      </c>
      <c r="NXH221" s="363">
        <f t="shared" si="565"/>
        <v>0</v>
      </c>
      <c r="NXI221" s="363">
        <f t="shared" si="565"/>
        <v>0</v>
      </c>
      <c r="NXJ221" s="363">
        <f t="shared" si="565"/>
        <v>0</v>
      </c>
      <c r="NXK221" s="363">
        <f t="shared" si="565"/>
        <v>0</v>
      </c>
      <c r="NXL221" s="363">
        <f t="shared" si="565"/>
        <v>0</v>
      </c>
      <c r="NXM221" s="363">
        <f t="shared" si="565"/>
        <v>0</v>
      </c>
      <c r="NXN221" s="363">
        <f t="shared" si="565"/>
        <v>0</v>
      </c>
      <c r="NXO221" s="363">
        <f t="shared" si="565"/>
        <v>0</v>
      </c>
      <c r="NXP221" s="363">
        <f t="shared" si="565"/>
        <v>0</v>
      </c>
      <c r="NXQ221" s="363">
        <f t="shared" si="565"/>
        <v>0</v>
      </c>
      <c r="NXR221" s="363">
        <f t="shared" si="565"/>
        <v>0</v>
      </c>
      <c r="NXS221" s="363">
        <f t="shared" si="565"/>
        <v>0</v>
      </c>
      <c r="NXT221" s="363">
        <f t="shared" si="565"/>
        <v>0</v>
      </c>
      <c r="NXU221" s="363">
        <f t="shared" si="565"/>
        <v>0</v>
      </c>
      <c r="NXV221" s="363">
        <f t="shared" si="565"/>
        <v>0</v>
      </c>
      <c r="NXW221" s="363">
        <f t="shared" si="565"/>
        <v>0</v>
      </c>
      <c r="NXX221" s="363">
        <f t="shared" si="565"/>
        <v>0</v>
      </c>
      <c r="NXY221" s="363">
        <f t="shared" si="565"/>
        <v>0</v>
      </c>
      <c r="NXZ221" s="363">
        <f t="shared" si="565"/>
        <v>0</v>
      </c>
      <c r="NYA221" s="363">
        <f t="shared" ref="NYA221:OAL221" si="566">NYA48+NYA91+NYA135+NYA178</f>
        <v>0</v>
      </c>
      <c r="NYB221" s="363">
        <f t="shared" si="566"/>
        <v>0</v>
      </c>
      <c r="NYC221" s="363">
        <f t="shared" si="566"/>
        <v>0</v>
      </c>
      <c r="NYD221" s="363">
        <f t="shared" si="566"/>
        <v>0</v>
      </c>
      <c r="NYE221" s="363">
        <f t="shared" si="566"/>
        <v>0</v>
      </c>
      <c r="NYF221" s="363">
        <f t="shared" si="566"/>
        <v>0</v>
      </c>
      <c r="NYG221" s="363">
        <f t="shared" si="566"/>
        <v>0</v>
      </c>
      <c r="NYH221" s="363">
        <f t="shared" si="566"/>
        <v>0</v>
      </c>
      <c r="NYI221" s="363">
        <f t="shared" si="566"/>
        <v>0</v>
      </c>
      <c r="NYJ221" s="363">
        <f t="shared" si="566"/>
        <v>0</v>
      </c>
      <c r="NYK221" s="363">
        <f t="shared" si="566"/>
        <v>0</v>
      </c>
      <c r="NYL221" s="363">
        <f t="shared" si="566"/>
        <v>0</v>
      </c>
      <c r="NYM221" s="363">
        <f t="shared" si="566"/>
        <v>0</v>
      </c>
      <c r="NYN221" s="363">
        <f t="shared" si="566"/>
        <v>0</v>
      </c>
      <c r="NYO221" s="363">
        <f t="shared" si="566"/>
        <v>0</v>
      </c>
      <c r="NYP221" s="363">
        <f t="shared" si="566"/>
        <v>0</v>
      </c>
      <c r="NYQ221" s="363">
        <f t="shared" si="566"/>
        <v>0</v>
      </c>
      <c r="NYR221" s="363">
        <f t="shared" si="566"/>
        <v>0</v>
      </c>
      <c r="NYS221" s="363">
        <f t="shared" si="566"/>
        <v>0</v>
      </c>
      <c r="NYT221" s="363">
        <f t="shared" si="566"/>
        <v>0</v>
      </c>
      <c r="NYU221" s="363">
        <f t="shared" si="566"/>
        <v>0</v>
      </c>
      <c r="NYV221" s="363">
        <f t="shared" si="566"/>
        <v>0</v>
      </c>
      <c r="NYW221" s="363">
        <f t="shared" si="566"/>
        <v>0</v>
      </c>
      <c r="NYX221" s="363">
        <f t="shared" si="566"/>
        <v>0</v>
      </c>
      <c r="NYY221" s="363">
        <f t="shared" si="566"/>
        <v>0</v>
      </c>
      <c r="NYZ221" s="363">
        <f t="shared" si="566"/>
        <v>0</v>
      </c>
      <c r="NZA221" s="363">
        <f t="shared" si="566"/>
        <v>0</v>
      </c>
      <c r="NZB221" s="363">
        <f t="shared" si="566"/>
        <v>0</v>
      </c>
      <c r="NZC221" s="363">
        <f t="shared" si="566"/>
        <v>0</v>
      </c>
      <c r="NZD221" s="363">
        <f t="shared" si="566"/>
        <v>0</v>
      </c>
      <c r="NZE221" s="363">
        <f t="shared" si="566"/>
        <v>0</v>
      </c>
      <c r="NZF221" s="363">
        <f t="shared" si="566"/>
        <v>0</v>
      </c>
      <c r="NZG221" s="363">
        <f t="shared" si="566"/>
        <v>0</v>
      </c>
      <c r="NZH221" s="363">
        <f t="shared" si="566"/>
        <v>0</v>
      </c>
      <c r="NZI221" s="363">
        <f t="shared" si="566"/>
        <v>0</v>
      </c>
      <c r="NZJ221" s="363">
        <f t="shared" si="566"/>
        <v>0</v>
      </c>
      <c r="NZK221" s="363">
        <f t="shared" si="566"/>
        <v>0</v>
      </c>
      <c r="NZL221" s="363">
        <f t="shared" si="566"/>
        <v>0</v>
      </c>
      <c r="NZM221" s="363">
        <f t="shared" si="566"/>
        <v>0</v>
      </c>
      <c r="NZN221" s="363">
        <f t="shared" si="566"/>
        <v>0</v>
      </c>
      <c r="NZO221" s="363">
        <f t="shared" si="566"/>
        <v>0</v>
      </c>
      <c r="NZP221" s="363">
        <f t="shared" si="566"/>
        <v>0</v>
      </c>
      <c r="NZQ221" s="363">
        <f t="shared" si="566"/>
        <v>0</v>
      </c>
      <c r="NZR221" s="363">
        <f t="shared" si="566"/>
        <v>0</v>
      </c>
      <c r="NZS221" s="363">
        <f t="shared" si="566"/>
        <v>0</v>
      </c>
      <c r="NZT221" s="363">
        <f t="shared" si="566"/>
        <v>0</v>
      </c>
      <c r="NZU221" s="363">
        <f t="shared" si="566"/>
        <v>0</v>
      </c>
      <c r="NZV221" s="363">
        <f t="shared" si="566"/>
        <v>0</v>
      </c>
      <c r="NZW221" s="363">
        <f t="shared" si="566"/>
        <v>0</v>
      </c>
      <c r="NZX221" s="363">
        <f t="shared" si="566"/>
        <v>0</v>
      </c>
      <c r="NZY221" s="363">
        <f t="shared" si="566"/>
        <v>0</v>
      </c>
      <c r="NZZ221" s="363">
        <f t="shared" si="566"/>
        <v>0</v>
      </c>
      <c r="OAA221" s="363">
        <f t="shared" si="566"/>
        <v>0</v>
      </c>
      <c r="OAB221" s="363">
        <f t="shared" si="566"/>
        <v>0</v>
      </c>
      <c r="OAC221" s="363">
        <f t="shared" si="566"/>
        <v>0</v>
      </c>
      <c r="OAD221" s="363">
        <f t="shared" si="566"/>
        <v>0</v>
      </c>
      <c r="OAE221" s="363">
        <f t="shared" si="566"/>
        <v>0</v>
      </c>
      <c r="OAF221" s="363">
        <f t="shared" si="566"/>
        <v>0</v>
      </c>
      <c r="OAG221" s="363">
        <f t="shared" si="566"/>
        <v>0</v>
      </c>
      <c r="OAH221" s="363">
        <f t="shared" si="566"/>
        <v>0</v>
      </c>
      <c r="OAI221" s="363">
        <f t="shared" si="566"/>
        <v>0</v>
      </c>
      <c r="OAJ221" s="363">
        <f t="shared" si="566"/>
        <v>0</v>
      </c>
      <c r="OAK221" s="363">
        <f t="shared" si="566"/>
        <v>0</v>
      </c>
      <c r="OAL221" s="363">
        <f t="shared" si="566"/>
        <v>0</v>
      </c>
      <c r="OAM221" s="363">
        <f t="shared" ref="OAM221:OCX221" si="567">OAM48+OAM91+OAM135+OAM178</f>
        <v>0</v>
      </c>
      <c r="OAN221" s="363">
        <f t="shared" si="567"/>
        <v>0</v>
      </c>
      <c r="OAO221" s="363">
        <f t="shared" si="567"/>
        <v>0</v>
      </c>
      <c r="OAP221" s="363">
        <f t="shared" si="567"/>
        <v>0</v>
      </c>
      <c r="OAQ221" s="363">
        <f t="shared" si="567"/>
        <v>0</v>
      </c>
      <c r="OAR221" s="363">
        <f t="shared" si="567"/>
        <v>0</v>
      </c>
      <c r="OAS221" s="363">
        <f t="shared" si="567"/>
        <v>0</v>
      </c>
      <c r="OAT221" s="363">
        <f t="shared" si="567"/>
        <v>0</v>
      </c>
      <c r="OAU221" s="363">
        <f t="shared" si="567"/>
        <v>0</v>
      </c>
      <c r="OAV221" s="363">
        <f t="shared" si="567"/>
        <v>0</v>
      </c>
      <c r="OAW221" s="363">
        <f t="shared" si="567"/>
        <v>0</v>
      </c>
      <c r="OAX221" s="363">
        <f t="shared" si="567"/>
        <v>0</v>
      </c>
      <c r="OAY221" s="363">
        <f t="shared" si="567"/>
        <v>0</v>
      </c>
      <c r="OAZ221" s="363">
        <f t="shared" si="567"/>
        <v>0</v>
      </c>
      <c r="OBA221" s="363">
        <f t="shared" si="567"/>
        <v>0</v>
      </c>
      <c r="OBB221" s="363">
        <f t="shared" si="567"/>
        <v>0</v>
      </c>
      <c r="OBC221" s="363">
        <f t="shared" si="567"/>
        <v>0</v>
      </c>
      <c r="OBD221" s="363">
        <f t="shared" si="567"/>
        <v>0</v>
      </c>
      <c r="OBE221" s="363">
        <f t="shared" si="567"/>
        <v>0</v>
      </c>
      <c r="OBF221" s="363">
        <f t="shared" si="567"/>
        <v>0</v>
      </c>
      <c r="OBG221" s="363">
        <f t="shared" si="567"/>
        <v>0</v>
      </c>
      <c r="OBH221" s="363">
        <f t="shared" si="567"/>
        <v>0</v>
      </c>
      <c r="OBI221" s="363">
        <f t="shared" si="567"/>
        <v>0</v>
      </c>
      <c r="OBJ221" s="363">
        <f t="shared" si="567"/>
        <v>0</v>
      </c>
      <c r="OBK221" s="363">
        <f t="shared" si="567"/>
        <v>0</v>
      </c>
      <c r="OBL221" s="363">
        <f t="shared" si="567"/>
        <v>0</v>
      </c>
      <c r="OBM221" s="363">
        <f t="shared" si="567"/>
        <v>0</v>
      </c>
      <c r="OBN221" s="363">
        <f t="shared" si="567"/>
        <v>0</v>
      </c>
      <c r="OBO221" s="363">
        <f t="shared" si="567"/>
        <v>0</v>
      </c>
      <c r="OBP221" s="363">
        <f t="shared" si="567"/>
        <v>0</v>
      </c>
      <c r="OBQ221" s="363">
        <f t="shared" si="567"/>
        <v>0</v>
      </c>
      <c r="OBR221" s="363">
        <f t="shared" si="567"/>
        <v>0</v>
      </c>
      <c r="OBS221" s="363">
        <f t="shared" si="567"/>
        <v>0</v>
      </c>
      <c r="OBT221" s="363">
        <f t="shared" si="567"/>
        <v>0</v>
      </c>
      <c r="OBU221" s="363">
        <f t="shared" si="567"/>
        <v>0</v>
      </c>
      <c r="OBV221" s="363">
        <f t="shared" si="567"/>
        <v>0</v>
      </c>
      <c r="OBW221" s="363">
        <f t="shared" si="567"/>
        <v>0</v>
      </c>
      <c r="OBX221" s="363">
        <f t="shared" si="567"/>
        <v>0</v>
      </c>
      <c r="OBY221" s="363">
        <f t="shared" si="567"/>
        <v>0</v>
      </c>
      <c r="OBZ221" s="363">
        <f t="shared" si="567"/>
        <v>0</v>
      </c>
      <c r="OCA221" s="363">
        <f t="shared" si="567"/>
        <v>0</v>
      </c>
      <c r="OCB221" s="363">
        <f t="shared" si="567"/>
        <v>0</v>
      </c>
      <c r="OCC221" s="363">
        <f t="shared" si="567"/>
        <v>0</v>
      </c>
      <c r="OCD221" s="363">
        <f t="shared" si="567"/>
        <v>0</v>
      </c>
      <c r="OCE221" s="363">
        <f t="shared" si="567"/>
        <v>0</v>
      </c>
      <c r="OCF221" s="363">
        <f t="shared" si="567"/>
        <v>0</v>
      </c>
      <c r="OCG221" s="363">
        <f t="shared" si="567"/>
        <v>0</v>
      </c>
      <c r="OCH221" s="363">
        <f t="shared" si="567"/>
        <v>0</v>
      </c>
      <c r="OCI221" s="363">
        <f t="shared" si="567"/>
        <v>0</v>
      </c>
      <c r="OCJ221" s="363">
        <f t="shared" si="567"/>
        <v>0</v>
      </c>
      <c r="OCK221" s="363">
        <f t="shared" si="567"/>
        <v>0</v>
      </c>
      <c r="OCL221" s="363">
        <f t="shared" si="567"/>
        <v>0</v>
      </c>
      <c r="OCM221" s="363">
        <f t="shared" si="567"/>
        <v>0</v>
      </c>
      <c r="OCN221" s="363">
        <f t="shared" si="567"/>
        <v>0</v>
      </c>
      <c r="OCO221" s="363">
        <f t="shared" si="567"/>
        <v>0</v>
      </c>
      <c r="OCP221" s="363">
        <f t="shared" si="567"/>
        <v>0</v>
      </c>
      <c r="OCQ221" s="363">
        <f t="shared" si="567"/>
        <v>0</v>
      </c>
      <c r="OCR221" s="363">
        <f t="shared" si="567"/>
        <v>0</v>
      </c>
      <c r="OCS221" s="363">
        <f t="shared" si="567"/>
        <v>0</v>
      </c>
      <c r="OCT221" s="363">
        <f t="shared" si="567"/>
        <v>0</v>
      </c>
      <c r="OCU221" s="363">
        <f t="shared" si="567"/>
        <v>0</v>
      </c>
      <c r="OCV221" s="363">
        <f t="shared" si="567"/>
        <v>0</v>
      </c>
      <c r="OCW221" s="363">
        <f t="shared" si="567"/>
        <v>0</v>
      </c>
      <c r="OCX221" s="363">
        <f t="shared" si="567"/>
        <v>0</v>
      </c>
      <c r="OCY221" s="363">
        <f t="shared" ref="OCY221:OFJ221" si="568">OCY48+OCY91+OCY135+OCY178</f>
        <v>0</v>
      </c>
      <c r="OCZ221" s="363">
        <f t="shared" si="568"/>
        <v>0</v>
      </c>
      <c r="ODA221" s="363">
        <f t="shared" si="568"/>
        <v>0</v>
      </c>
      <c r="ODB221" s="363">
        <f t="shared" si="568"/>
        <v>0</v>
      </c>
      <c r="ODC221" s="363">
        <f t="shared" si="568"/>
        <v>0</v>
      </c>
      <c r="ODD221" s="363">
        <f t="shared" si="568"/>
        <v>0</v>
      </c>
      <c r="ODE221" s="363">
        <f t="shared" si="568"/>
        <v>0</v>
      </c>
      <c r="ODF221" s="363">
        <f t="shared" si="568"/>
        <v>0</v>
      </c>
      <c r="ODG221" s="363">
        <f t="shared" si="568"/>
        <v>0</v>
      </c>
      <c r="ODH221" s="363">
        <f t="shared" si="568"/>
        <v>0</v>
      </c>
      <c r="ODI221" s="363">
        <f t="shared" si="568"/>
        <v>0</v>
      </c>
      <c r="ODJ221" s="363">
        <f t="shared" si="568"/>
        <v>0</v>
      </c>
      <c r="ODK221" s="363">
        <f t="shared" si="568"/>
        <v>0</v>
      </c>
      <c r="ODL221" s="363">
        <f t="shared" si="568"/>
        <v>0</v>
      </c>
      <c r="ODM221" s="363">
        <f t="shared" si="568"/>
        <v>0</v>
      </c>
      <c r="ODN221" s="363">
        <f t="shared" si="568"/>
        <v>0</v>
      </c>
      <c r="ODO221" s="363">
        <f t="shared" si="568"/>
        <v>0</v>
      </c>
      <c r="ODP221" s="363">
        <f t="shared" si="568"/>
        <v>0</v>
      </c>
      <c r="ODQ221" s="363">
        <f t="shared" si="568"/>
        <v>0</v>
      </c>
      <c r="ODR221" s="363">
        <f t="shared" si="568"/>
        <v>0</v>
      </c>
      <c r="ODS221" s="363">
        <f t="shared" si="568"/>
        <v>0</v>
      </c>
      <c r="ODT221" s="363">
        <f t="shared" si="568"/>
        <v>0</v>
      </c>
      <c r="ODU221" s="363">
        <f t="shared" si="568"/>
        <v>0</v>
      </c>
      <c r="ODV221" s="363">
        <f t="shared" si="568"/>
        <v>0</v>
      </c>
      <c r="ODW221" s="363">
        <f t="shared" si="568"/>
        <v>0</v>
      </c>
      <c r="ODX221" s="363">
        <f t="shared" si="568"/>
        <v>0</v>
      </c>
      <c r="ODY221" s="363">
        <f t="shared" si="568"/>
        <v>0</v>
      </c>
      <c r="ODZ221" s="363">
        <f t="shared" si="568"/>
        <v>0</v>
      </c>
      <c r="OEA221" s="363">
        <f t="shared" si="568"/>
        <v>0</v>
      </c>
      <c r="OEB221" s="363">
        <f t="shared" si="568"/>
        <v>0</v>
      </c>
      <c r="OEC221" s="363">
        <f t="shared" si="568"/>
        <v>0</v>
      </c>
      <c r="OED221" s="363">
        <f t="shared" si="568"/>
        <v>0</v>
      </c>
      <c r="OEE221" s="363">
        <f t="shared" si="568"/>
        <v>0</v>
      </c>
      <c r="OEF221" s="363">
        <f t="shared" si="568"/>
        <v>0</v>
      </c>
      <c r="OEG221" s="363">
        <f t="shared" si="568"/>
        <v>0</v>
      </c>
      <c r="OEH221" s="363">
        <f t="shared" si="568"/>
        <v>0</v>
      </c>
      <c r="OEI221" s="363">
        <f t="shared" si="568"/>
        <v>0</v>
      </c>
      <c r="OEJ221" s="363">
        <f t="shared" si="568"/>
        <v>0</v>
      </c>
      <c r="OEK221" s="363">
        <f t="shared" si="568"/>
        <v>0</v>
      </c>
      <c r="OEL221" s="363">
        <f t="shared" si="568"/>
        <v>0</v>
      </c>
      <c r="OEM221" s="363">
        <f t="shared" si="568"/>
        <v>0</v>
      </c>
      <c r="OEN221" s="363">
        <f t="shared" si="568"/>
        <v>0</v>
      </c>
      <c r="OEO221" s="363">
        <f t="shared" si="568"/>
        <v>0</v>
      </c>
      <c r="OEP221" s="363">
        <f t="shared" si="568"/>
        <v>0</v>
      </c>
      <c r="OEQ221" s="363">
        <f t="shared" si="568"/>
        <v>0</v>
      </c>
      <c r="OER221" s="363">
        <f t="shared" si="568"/>
        <v>0</v>
      </c>
      <c r="OES221" s="363">
        <f t="shared" si="568"/>
        <v>0</v>
      </c>
      <c r="OET221" s="363">
        <f t="shared" si="568"/>
        <v>0</v>
      </c>
      <c r="OEU221" s="363">
        <f t="shared" si="568"/>
        <v>0</v>
      </c>
      <c r="OEV221" s="363">
        <f t="shared" si="568"/>
        <v>0</v>
      </c>
      <c r="OEW221" s="363">
        <f t="shared" si="568"/>
        <v>0</v>
      </c>
      <c r="OEX221" s="363">
        <f t="shared" si="568"/>
        <v>0</v>
      </c>
      <c r="OEY221" s="363">
        <f t="shared" si="568"/>
        <v>0</v>
      </c>
      <c r="OEZ221" s="363">
        <f t="shared" si="568"/>
        <v>0</v>
      </c>
      <c r="OFA221" s="363">
        <f t="shared" si="568"/>
        <v>0</v>
      </c>
      <c r="OFB221" s="363">
        <f t="shared" si="568"/>
        <v>0</v>
      </c>
      <c r="OFC221" s="363">
        <f t="shared" si="568"/>
        <v>0</v>
      </c>
      <c r="OFD221" s="363">
        <f t="shared" si="568"/>
        <v>0</v>
      </c>
      <c r="OFE221" s="363">
        <f t="shared" si="568"/>
        <v>0</v>
      </c>
      <c r="OFF221" s="363">
        <f t="shared" si="568"/>
        <v>0</v>
      </c>
      <c r="OFG221" s="363">
        <f t="shared" si="568"/>
        <v>0</v>
      </c>
      <c r="OFH221" s="363">
        <f t="shared" si="568"/>
        <v>0</v>
      </c>
      <c r="OFI221" s="363">
        <f t="shared" si="568"/>
        <v>0</v>
      </c>
      <c r="OFJ221" s="363">
        <f t="shared" si="568"/>
        <v>0</v>
      </c>
      <c r="OFK221" s="363">
        <f t="shared" ref="OFK221:OHV221" si="569">OFK48+OFK91+OFK135+OFK178</f>
        <v>0</v>
      </c>
      <c r="OFL221" s="363">
        <f t="shared" si="569"/>
        <v>0</v>
      </c>
      <c r="OFM221" s="363">
        <f t="shared" si="569"/>
        <v>0</v>
      </c>
      <c r="OFN221" s="363">
        <f t="shared" si="569"/>
        <v>0</v>
      </c>
      <c r="OFO221" s="363">
        <f t="shared" si="569"/>
        <v>0</v>
      </c>
      <c r="OFP221" s="363">
        <f t="shared" si="569"/>
        <v>0</v>
      </c>
      <c r="OFQ221" s="363">
        <f t="shared" si="569"/>
        <v>0</v>
      </c>
      <c r="OFR221" s="363">
        <f t="shared" si="569"/>
        <v>0</v>
      </c>
      <c r="OFS221" s="363">
        <f t="shared" si="569"/>
        <v>0</v>
      </c>
      <c r="OFT221" s="363">
        <f t="shared" si="569"/>
        <v>0</v>
      </c>
      <c r="OFU221" s="363">
        <f t="shared" si="569"/>
        <v>0</v>
      </c>
      <c r="OFV221" s="363">
        <f t="shared" si="569"/>
        <v>0</v>
      </c>
      <c r="OFW221" s="363">
        <f t="shared" si="569"/>
        <v>0</v>
      </c>
      <c r="OFX221" s="363">
        <f t="shared" si="569"/>
        <v>0</v>
      </c>
      <c r="OFY221" s="363">
        <f t="shared" si="569"/>
        <v>0</v>
      </c>
      <c r="OFZ221" s="363">
        <f t="shared" si="569"/>
        <v>0</v>
      </c>
      <c r="OGA221" s="363">
        <f t="shared" si="569"/>
        <v>0</v>
      </c>
      <c r="OGB221" s="363">
        <f t="shared" si="569"/>
        <v>0</v>
      </c>
      <c r="OGC221" s="363">
        <f t="shared" si="569"/>
        <v>0</v>
      </c>
      <c r="OGD221" s="363">
        <f t="shared" si="569"/>
        <v>0</v>
      </c>
      <c r="OGE221" s="363">
        <f t="shared" si="569"/>
        <v>0</v>
      </c>
      <c r="OGF221" s="363">
        <f t="shared" si="569"/>
        <v>0</v>
      </c>
      <c r="OGG221" s="363">
        <f t="shared" si="569"/>
        <v>0</v>
      </c>
      <c r="OGH221" s="363">
        <f t="shared" si="569"/>
        <v>0</v>
      </c>
      <c r="OGI221" s="363">
        <f t="shared" si="569"/>
        <v>0</v>
      </c>
      <c r="OGJ221" s="363">
        <f t="shared" si="569"/>
        <v>0</v>
      </c>
      <c r="OGK221" s="363">
        <f t="shared" si="569"/>
        <v>0</v>
      </c>
      <c r="OGL221" s="363">
        <f t="shared" si="569"/>
        <v>0</v>
      </c>
      <c r="OGM221" s="363">
        <f t="shared" si="569"/>
        <v>0</v>
      </c>
      <c r="OGN221" s="363">
        <f t="shared" si="569"/>
        <v>0</v>
      </c>
      <c r="OGO221" s="363">
        <f t="shared" si="569"/>
        <v>0</v>
      </c>
      <c r="OGP221" s="363">
        <f t="shared" si="569"/>
        <v>0</v>
      </c>
      <c r="OGQ221" s="363">
        <f t="shared" si="569"/>
        <v>0</v>
      </c>
      <c r="OGR221" s="363">
        <f t="shared" si="569"/>
        <v>0</v>
      </c>
      <c r="OGS221" s="363">
        <f t="shared" si="569"/>
        <v>0</v>
      </c>
      <c r="OGT221" s="363">
        <f t="shared" si="569"/>
        <v>0</v>
      </c>
      <c r="OGU221" s="363">
        <f t="shared" si="569"/>
        <v>0</v>
      </c>
      <c r="OGV221" s="363">
        <f t="shared" si="569"/>
        <v>0</v>
      </c>
      <c r="OGW221" s="363">
        <f t="shared" si="569"/>
        <v>0</v>
      </c>
      <c r="OGX221" s="363">
        <f t="shared" si="569"/>
        <v>0</v>
      </c>
      <c r="OGY221" s="363">
        <f t="shared" si="569"/>
        <v>0</v>
      </c>
      <c r="OGZ221" s="363">
        <f t="shared" si="569"/>
        <v>0</v>
      </c>
      <c r="OHA221" s="363">
        <f t="shared" si="569"/>
        <v>0</v>
      </c>
      <c r="OHB221" s="363">
        <f t="shared" si="569"/>
        <v>0</v>
      </c>
      <c r="OHC221" s="363">
        <f t="shared" si="569"/>
        <v>0</v>
      </c>
      <c r="OHD221" s="363">
        <f t="shared" si="569"/>
        <v>0</v>
      </c>
      <c r="OHE221" s="363">
        <f t="shared" si="569"/>
        <v>0</v>
      </c>
      <c r="OHF221" s="363">
        <f t="shared" si="569"/>
        <v>0</v>
      </c>
      <c r="OHG221" s="363">
        <f t="shared" si="569"/>
        <v>0</v>
      </c>
      <c r="OHH221" s="363">
        <f t="shared" si="569"/>
        <v>0</v>
      </c>
      <c r="OHI221" s="363">
        <f t="shared" si="569"/>
        <v>0</v>
      </c>
      <c r="OHJ221" s="363">
        <f t="shared" si="569"/>
        <v>0</v>
      </c>
      <c r="OHK221" s="363">
        <f t="shared" si="569"/>
        <v>0</v>
      </c>
      <c r="OHL221" s="363">
        <f t="shared" si="569"/>
        <v>0</v>
      </c>
      <c r="OHM221" s="363">
        <f t="shared" si="569"/>
        <v>0</v>
      </c>
      <c r="OHN221" s="363">
        <f t="shared" si="569"/>
        <v>0</v>
      </c>
      <c r="OHO221" s="363">
        <f t="shared" si="569"/>
        <v>0</v>
      </c>
      <c r="OHP221" s="363">
        <f t="shared" si="569"/>
        <v>0</v>
      </c>
      <c r="OHQ221" s="363">
        <f t="shared" si="569"/>
        <v>0</v>
      </c>
      <c r="OHR221" s="363">
        <f t="shared" si="569"/>
        <v>0</v>
      </c>
      <c r="OHS221" s="363">
        <f t="shared" si="569"/>
        <v>0</v>
      </c>
      <c r="OHT221" s="363">
        <f t="shared" si="569"/>
        <v>0</v>
      </c>
      <c r="OHU221" s="363">
        <f t="shared" si="569"/>
        <v>0</v>
      </c>
      <c r="OHV221" s="363">
        <f t="shared" si="569"/>
        <v>0</v>
      </c>
      <c r="OHW221" s="363">
        <f t="shared" ref="OHW221:OKH221" si="570">OHW48+OHW91+OHW135+OHW178</f>
        <v>0</v>
      </c>
      <c r="OHX221" s="363">
        <f t="shared" si="570"/>
        <v>0</v>
      </c>
      <c r="OHY221" s="363">
        <f t="shared" si="570"/>
        <v>0</v>
      </c>
      <c r="OHZ221" s="363">
        <f t="shared" si="570"/>
        <v>0</v>
      </c>
      <c r="OIA221" s="363">
        <f t="shared" si="570"/>
        <v>0</v>
      </c>
      <c r="OIB221" s="363">
        <f t="shared" si="570"/>
        <v>0</v>
      </c>
      <c r="OIC221" s="363">
        <f t="shared" si="570"/>
        <v>0</v>
      </c>
      <c r="OID221" s="363">
        <f t="shared" si="570"/>
        <v>0</v>
      </c>
      <c r="OIE221" s="363">
        <f t="shared" si="570"/>
        <v>0</v>
      </c>
      <c r="OIF221" s="363">
        <f t="shared" si="570"/>
        <v>0</v>
      </c>
      <c r="OIG221" s="363">
        <f t="shared" si="570"/>
        <v>0</v>
      </c>
      <c r="OIH221" s="363">
        <f t="shared" si="570"/>
        <v>0</v>
      </c>
      <c r="OII221" s="363">
        <f t="shared" si="570"/>
        <v>0</v>
      </c>
      <c r="OIJ221" s="363">
        <f t="shared" si="570"/>
        <v>0</v>
      </c>
      <c r="OIK221" s="363">
        <f t="shared" si="570"/>
        <v>0</v>
      </c>
      <c r="OIL221" s="363">
        <f t="shared" si="570"/>
        <v>0</v>
      </c>
      <c r="OIM221" s="363">
        <f t="shared" si="570"/>
        <v>0</v>
      </c>
      <c r="OIN221" s="363">
        <f t="shared" si="570"/>
        <v>0</v>
      </c>
      <c r="OIO221" s="363">
        <f t="shared" si="570"/>
        <v>0</v>
      </c>
      <c r="OIP221" s="363">
        <f t="shared" si="570"/>
        <v>0</v>
      </c>
      <c r="OIQ221" s="363">
        <f t="shared" si="570"/>
        <v>0</v>
      </c>
      <c r="OIR221" s="363">
        <f t="shared" si="570"/>
        <v>0</v>
      </c>
      <c r="OIS221" s="363">
        <f t="shared" si="570"/>
        <v>0</v>
      </c>
      <c r="OIT221" s="363">
        <f t="shared" si="570"/>
        <v>0</v>
      </c>
      <c r="OIU221" s="363">
        <f t="shared" si="570"/>
        <v>0</v>
      </c>
      <c r="OIV221" s="363">
        <f t="shared" si="570"/>
        <v>0</v>
      </c>
      <c r="OIW221" s="363">
        <f t="shared" si="570"/>
        <v>0</v>
      </c>
      <c r="OIX221" s="363">
        <f t="shared" si="570"/>
        <v>0</v>
      </c>
      <c r="OIY221" s="363">
        <f t="shared" si="570"/>
        <v>0</v>
      </c>
      <c r="OIZ221" s="363">
        <f t="shared" si="570"/>
        <v>0</v>
      </c>
      <c r="OJA221" s="363">
        <f t="shared" si="570"/>
        <v>0</v>
      </c>
      <c r="OJB221" s="363">
        <f t="shared" si="570"/>
        <v>0</v>
      </c>
      <c r="OJC221" s="363">
        <f t="shared" si="570"/>
        <v>0</v>
      </c>
      <c r="OJD221" s="363">
        <f t="shared" si="570"/>
        <v>0</v>
      </c>
      <c r="OJE221" s="363">
        <f t="shared" si="570"/>
        <v>0</v>
      </c>
      <c r="OJF221" s="363">
        <f t="shared" si="570"/>
        <v>0</v>
      </c>
      <c r="OJG221" s="363">
        <f t="shared" si="570"/>
        <v>0</v>
      </c>
      <c r="OJH221" s="363">
        <f t="shared" si="570"/>
        <v>0</v>
      </c>
      <c r="OJI221" s="363">
        <f t="shared" si="570"/>
        <v>0</v>
      </c>
      <c r="OJJ221" s="363">
        <f t="shared" si="570"/>
        <v>0</v>
      </c>
      <c r="OJK221" s="363">
        <f t="shared" si="570"/>
        <v>0</v>
      </c>
      <c r="OJL221" s="363">
        <f t="shared" si="570"/>
        <v>0</v>
      </c>
      <c r="OJM221" s="363">
        <f t="shared" si="570"/>
        <v>0</v>
      </c>
      <c r="OJN221" s="363">
        <f t="shared" si="570"/>
        <v>0</v>
      </c>
      <c r="OJO221" s="363">
        <f t="shared" si="570"/>
        <v>0</v>
      </c>
      <c r="OJP221" s="363">
        <f t="shared" si="570"/>
        <v>0</v>
      </c>
      <c r="OJQ221" s="363">
        <f t="shared" si="570"/>
        <v>0</v>
      </c>
      <c r="OJR221" s="363">
        <f t="shared" si="570"/>
        <v>0</v>
      </c>
      <c r="OJS221" s="363">
        <f t="shared" si="570"/>
        <v>0</v>
      </c>
      <c r="OJT221" s="363">
        <f t="shared" si="570"/>
        <v>0</v>
      </c>
      <c r="OJU221" s="363">
        <f t="shared" si="570"/>
        <v>0</v>
      </c>
      <c r="OJV221" s="363">
        <f t="shared" si="570"/>
        <v>0</v>
      </c>
      <c r="OJW221" s="363">
        <f t="shared" si="570"/>
        <v>0</v>
      </c>
      <c r="OJX221" s="363">
        <f t="shared" si="570"/>
        <v>0</v>
      </c>
      <c r="OJY221" s="363">
        <f t="shared" si="570"/>
        <v>0</v>
      </c>
      <c r="OJZ221" s="363">
        <f t="shared" si="570"/>
        <v>0</v>
      </c>
      <c r="OKA221" s="363">
        <f t="shared" si="570"/>
        <v>0</v>
      </c>
      <c r="OKB221" s="363">
        <f t="shared" si="570"/>
        <v>0</v>
      </c>
      <c r="OKC221" s="363">
        <f t="shared" si="570"/>
        <v>0</v>
      </c>
      <c r="OKD221" s="363">
        <f t="shared" si="570"/>
        <v>0</v>
      </c>
      <c r="OKE221" s="363">
        <f t="shared" si="570"/>
        <v>0</v>
      </c>
      <c r="OKF221" s="363">
        <f t="shared" si="570"/>
        <v>0</v>
      </c>
      <c r="OKG221" s="363">
        <f t="shared" si="570"/>
        <v>0</v>
      </c>
      <c r="OKH221" s="363">
        <f t="shared" si="570"/>
        <v>0</v>
      </c>
      <c r="OKI221" s="363">
        <f t="shared" ref="OKI221:OMT221" si="571">OKI48+OKI91+OKI135+OKI178</f>
        <v>0</v>
      </c>
      <c r="OKJ221" s="363">
        <f t="shared" si="571"/>
        <v>0</v>
      </c>
      <c r="OKK221" s="363">
        <f t="shared" si="571"/>
        <v>0</v>
      </c>
      <c r="OKL221" s="363">
        <f t="shared" si="571"/>
        <v>0</v>
      </c>
      <c r="OKM221" s="363">
        <f t="shared" si="571"/>
        <v>0</v>
      </c>
      <c r="OKN221" s="363">
        <f t="shared" si="571"/>
        <v>0</v>
      </c>
      <c r="OKO221" s="363">
        <f t="shared" si="571"/>
        <v>0</v>
      </c>
      <c r="OKP221" s="363">
        <f t="shared" si="571"/>
        <v>0</v>
      </c>
      <c r="OKQ221" s="363">
        <f t="shared" si="571"/>
        <v>0</v>
      </c>
      <c r="OKR221" s="363">
        <f t="shared" si="571"/>
        <v>0</v>
      </c>
      <c r="OKS221" s="363">
        <f t="shared" si="571"/>
        <v>0</v>
      </c>
      <c r="OKT221" s="363">
        <f t="shared" si="571"/>
        <v>0</v>
      </c>
      <c r="OKU221" s="363">
        <f t="shared" si="571"/>
        <v>0</v>
      </c>
      <c r="OKV221" s="363">
        <f t="shared" si="571"/>
        <v>0</v>
      </c>
      <c r="OKW221" s="363">
        <f t="shared" si="571"/>
        <v>0</v>
      </c>
      <c r="OKX221" s="363">
        <f t="shared" si="571"/>
        <v>0</v>
      </c>
      <c r="OKY221" s="363">
        <f t="shared" si="571"/>
        <v>0</v>
      </c>
      <c r="OKZ221" s="363">
        <f t="shared" si="571"/>
        <v>0</v>
      </c>
      <c r="OLA221" s="363">
        <f t="shared" si="571"/>
        <v>0</v>
      </c>
      <c r="OLB221" s="363">
        <f t="shared" si="571"/>
        <v>0</v>
      </c>
      <c r="OLC221" s="363">
        <f t="shared" si="571"/>
        <v>0</v>
      </c>
      <c r="OLD221" s="363">
        <f t="shared" si="571"/>
        <v>0</v>
      </c>
      <c r="OLE221" s="363">
        <f t="shared" si="571"/>
        <v>0</v>
      </c>
      <c r="OLF221" s="363">
        <f t="shared" si="571"/>
        <v>0</v>
      </c>
      <c r="OLG221" s="363">
        <f t="shared" si="571"/>
        <v>0</v>
      </c>
      <c r="OLH221" s="363">
        <f t="shared" si="571"/>
        <v>0</v>
      </c>
      <c r="OLI221" s="363">
        <f t="shared" si="571"/>
        <v>0</v>
      </c>
      <c r="OLJ221" s="363">
        <f t="shared" si="571"/>
        <v>0</v>
      </c>
      <c r="OLK221" s="363">
        <f t="shared" si="571"/>
        <v>0</v>
      </c>
      <c r="OLL221" s="363">
        <f t="shared" si="571"/>
        <v>0</v>
      </c>
      <c r="OLM221" s="363">
        <f t="shared" si="571"/>
        <v>0</v>
      </c>
      <c r="OLN221" s="363">
        <f t="shared" si="571"/>
        <v>0</v>
      </c>
      <c r="OLO221" s="363">
        <f t="shared" si="571"/>
        <v>0</v>
      </c>
      <c r="OLP221" s="363">
        <f t="shared" si="571"/>
        <v>0</v>
      </c>
      <c r="OLQ221" s="363">
        <f t="shared" si="571"/>
        <v>0</v>
      </c>
      <c r="OLR221" s="363">
        <f t="shared" si="571"/>
        <v>0</v>
      </c>
      <c r="OLS221" s="363">
        <f t="shared" si="571"/>
        <v>0</v>
      </c>
      <c r="OLT221" s="363">
        <f t="shared" si="571"/>
        <v>0</v>
      </c>
      <c r="OLU221" s="363">
        <f t="shared" si="571"/>
        <v>0</v>
      </c>
      <c r="OLV221" s="363">
        <f t="shared" si="571"/>
        <v>0</v>
      </c>
      <c r="OLW221" s="363">
        <f t="shared" si="571"/>
        <v>0</v>
      </c>
      <c r="OLX221" s="363">
        <f t="shared" si="571"/>
        <v>0</v>
      </c>
      <c r="OLY221" s="363">
        <f t="shared" si="571"/>
        <v>0</v>
      </c>
      <c r="OLZ221" s="363">
        <f t="shared" si="571"/>
        <v>0</v>
      </c>
      <c r="OMA221" s="363">
        <f t="shared" si="571"/>
        <v>0</v>
      </c>
      <c r="OMB221" s="363">
        <f t="shared" si="571"/>
        <v>0</v>
      </c>
      <c r="OMC221" s="363">
        <f t="shared" si="571"/>
        <v>0</v>
      </c>
      <c r="OMD221" s="363">
        <f t="shared" si="571"/>
        <v>0</v>
      </c>
      <c r="OME221" s="363">
        <f t="shared" si="571"/>
        <v>0</v>
      </c>
      <c r="OMF221" s="363">
        <f t="shared" si="571"/>
        <v>0</v>
      </c>
      <c r="OMG221" s="363">
        <f t="shared" si="571"/>
        <v>0</v>
      </c>
      <c r="OMH221" s="363">
        <f t="shared" si="571"/>
        <v>0</v>
      </c>
      <c r="OMI221" s="363">
        <f t="shared" si="571"/>
        <v>0</v>
      </c>
      <c r="OMJ221" s="363">
        <f t="shared" si="571"/>
        <v>0</v>
      </c>
      <c r="OMK221" s="363">
        <f t="shared" si="571"/>
        <v>0</v>
      </c>
      <c r="OML221" s="363">
        <f t="shared" si="571"/>
        <v>0</v>
      </c>
      <c r="OMM221" s="363">
        <f t="shared" si="571"/>
        <v>0</v>
      </c>
      <c r="OMN221" s="363">
        <f t="shared" si="571"/>
        <v>0</v>
      </c>
      <c r="OMO221" s="363">
        <f t="shared" si="571"/>
        <v>0</v>
      </c>
      <c r="OMP221" s="363">
        <f t="shared" si="571"/>
        <v>0</v>
      </c>
      <c r="OMQ221" s="363">
        <f t="shared" si="571"/>
        <v>0</v>
      </c>
      <c r="OMR221" s="363">
        <f t="shared" si="571"/>
        <v>0</v>
      </c>
      <c r="OMS221" s="363">
        <f t="shared" si="571"/>
        <v>0</v>
      </c>
      <c r="OMT221" s="363">
        <f t="shared" si="571"/>
        <v>0</v>
      </c>
      <c r="OMU221" s="363">
        <f t="shared" ref="OMU221:OPF221" si="572">OMU48+OMU91+OMU135+OMU178</f>
        <v>0</v>
      </c>
      <c r="OMV221" s="363">
        <f t="shared" si="572"/>
        <v>0</v>
      </c>
      <c r="OMW221" s="363">
        <f t="shared" si="572"/>
        <v>0</v>
      </c>
      <c r="OMX221" s="363">
        <f t="shared" si="572"/>
        <v>0</v>
      </c>
      <c r="OMY221" s="363">
        <f t="shared" si="572"/>
        <v>0</v>
      </c>
      <c r="OMZ221" s="363">
        <f t="shared" si="572"/>
        <v>0</v>
      </c>
      <c r="ONA221" s="363">
        <f t="shared" si="572"/>
        <v>0</v>
      </c>
      <c r="ONB221" s="363">
        <f t="shared" si="572"/>
        <v>0</v>
      </c>
      <c r="ONC221" s="363">
        <f t="shared" si="572"/>
        <v>0</v>
      </c>
      <c r="OND221" s="363">
        <f t="shared" si="572"/>
        <v>0</v>
      </c>
      <c r="ONE221" s="363">
        <f t="shared" si="572"/>
        <v>0</v>
      </c>
      <c r="ONF221" s="363">
        <f t="shared" si="572"/>
        <v>0</v>
      </c>
      <c r="ONG221" s="363">
        <f t="shared" si="572"/>
        <v>0</v>
      </c>
      <c r="ONH221" s="363">
        <f t="shared" si="572"/>
        <v>0</v>
      </c>
      <c r="ONI221" s="363">
        <f t="shared" si="572"/>
        <v>0</v>
      </c>
      <c r="ONJ221" s="363">
        <f t="shared" si="572"/>
        <v>0</v>
      </c>
      <c r="ONK221" s="363">
        <f t="shared" si="572"/>
        <v>0</v>
      </c>
      <c r="ONL221" s="363">
        <f t="shared" si="572"/>
        <v>0</v>
      </c>
      <c r="ONM221" s="363">
        <f t="shared" si="572"/>
        <v>0</v>
      </c>
      <c r="ONN221" s="363">
        <f t="shared" si="572"/>
        <v>0</v>
      </c>
      <c r="ONO221" s="363">
        <f t="shared" si="572"/>
        <v>0</v>
      </c>
      <c r="ONP221" s="363">
        <f t="shared" si="572"/>
        <v>0</v>
      </c>
      <c r="ONQ221" s="363">
        <f t="shared" si="572"/>
        <v>0</v>
      </c>
      <c r="ONR221" s="363">
        <f t="shared" si="572"/>
        <v>0</v>
      </c>
      <c r="ONS221" s="363">
        <f t="shared" si="572"/>
        <v>0</v>
      </c>
      <c r="ONT221" s="363">
        <f t="shared" si="572"/>
        <v>0</v>
      </c>
      <c r="ONU221" s="363">
        <f t="shared" si="572"/>
        <v>0</v>
      </c>
      <c r="ONV221" s="363">
        <f t="shared" si="572"/>
        <v>0</v>
      </c>
      <c r="ONW221" s="363">
        <f t="shared" si="572"/>
        <v>0</v>
      </c>
      <c r="ONX221" s="363">
        <f t="shared" si="572"/>
        <v>0</v>
      </c>
      <c r="ONY221" s="363">
        <f t="shared" si="572"/>
        <v>0</v>
      </c>
      <c r="ONZ221" s="363">
        <f t="shared" si="572"/>
        <v>0</v>
      </c>
      <c r="OOA221" s="363">
        <f t="shared" si="572"/>
        <v>0</v>
      </c>
      <c r="OOB221" s="363">
        <f t="shared" si="572"/>
        <v>0</v>
      </c>
      <c r="OOC221" s="363">
        <f t="shared" si="572"/>
        <v>0</v>
      </c>
      <c r="OOD221" s="363">
        <f t="shared" si="572"/>
        <v>0</v>
      </c>
      <c r="OOE221" s="363">
        <f t="shared" si="572"/>
        <v>0</v>
      </c>
      <c r="OOF221" s="363">
        <f t="shared" si="572"/>
        <v>0</v>
      </c>
      <c r="OOG221" s="363">
        <f t="shared" si="572"/>
        <v>0</v>
      </c>
      <c r="OOH221" s="363">
        <f t="shared" si="572"/>
        <v>0</v>
      </c>
      <c r="OOI221" s="363">
        <f t="shared" si="572"/>
        <v>0</v>
      </c>
      <c r="OOJ221" s="363">
        <f t="shared" si="572"/>
        <v>0</v>
      </c>
      <c r="OOK221" s="363">
        <f t="shared" si="572"/>
        <v>0</v>
      </c>
      <c r="OOL221" s="363">
        <f t="shared" si="572"/>
        <v>0</v>
      </c>
      <c r="OOM221" s="363">
        <f t="shared" si="572"/>
        <v>0</v>
      </c>
      <c r="OON221" s="363">
        <f t="shared" si="572"/>
        <v>0</v>
      </c>
      <c r="OOO221" s="363">
        <f t="shared" si="572"/>
        <v>0</v>
      </c>
      <c r="OOP221" s="363">
        <f t="shared" si="572"/>
        <v>0</v>
      </c>
      <c r="OOQ221" s="363">
        <f t="shared" si="572"/>
        <v>0</v>
      </c>
      <c r="OOR221" s="363">
        <f t="shared" si="572"/>
        <v>0</v>
      </c>
      <c r="OOS221" s="363">
        <f t="shared" si="572"/>
        <v>0</v>
      </c>
      <c r="OOT221" s="363">
        <f t="shared" si="572"/>
        <v>0</v>
      </c>
      <c r="OOU221" s="363">
        <f t="shared" si="572"/>
        <v>0</v>
      </c>
      <c r="OOV221" s="363">
        <f t="shared" si="572"/>
        <v>0</v>
      </c>
      <c r="OOW221" s="363">
        <f t="shared" si="572"/>
        <v>0</v>
      </c>
      <c r="OOX221" s="363">
        <f t="shared" si="572"/>
        <v>0</v>
      </c>
      <c r="OOY221" s="363">
        <f t="shared" si="572"/>
        <v>0</v>
      </c>
      <c r="OOZ221" s="363">
        <f t="shared" si="572"/>
        <v>0</v>
      </c>
      <c r="OPA221" s="363">
        <f t="shared" si="572"/>
        <v>0</v>
      </c>
      <c r="OPB221" s="363">
        <f t="shared" si="572"/>
        <v>0</v>
      </c>
      <c r="OPC221" s="363">
        <f t="shared" si="572"/>
        <v>0</v>
      </c>
      <c r="OPD221" s="363">
        <f t="shared" si="572"/>
        <v>0</v>
      </c>
      <c r="OPE221" s="363">
        <f t="shared" si="572"/>
        <v>0</v>
      </c>
      <c r="OPF221" s="363">
        <f t="shared" si="572"/>
        <v>0</v>
      </c>
      <c r="OPG221" s="363">
        <f t="shared" ref="OPG221:ORR221" si="573">OPG48+OPG91+OPG135+OPG178</f>
        <v>0</v>
      </c>
      <c r="OPH221" s="363">
        <f t="shared" si="573"/>
        <v>0</v>
      </c>
      <c r="OPI221" s="363">
        <f t="shared" si="573"/>
        <v>0</v>
      </c>
      <c r="OPJ221" s="363">
        <f t="shared" si="573"/>
        <v>0</v>
      </c>
      <c r="OPK221" s="363">
        <f t="shared" si="573"/>
        <v>0</v>
      </c>
      <c r="OPL221" s="363">
        <f t="shared" si="573"/>
        <v>0</v>
      </c>
      <c r="OPM221" s="363">
        <f t="shared" si="573"/>
        <v>0</v>
      </c>
      <c r="OPN221" s="363">
        <f t="shared" si="573"/>
        <v>0</v>
      </c>
      <c r="OPO221" s="363">
        <f t="shared" si="573"/>
        <v>0</v>
      </c>
      <c r="OPP221" s="363">
        <f t="shared" si="573"/>
        <v>0</v>
      </c>
      <c r="OPQ221" s="363">
        <f t="shared" si="573"/>
        <v>0</v>
      </c>
      <c r="OPR221" s="363">
        <f t="shared" si="573"/>
        <v>0</v>
      </c>
      <c r="OPS221" s="363">
        <f t="shared" si="573"/>
        <v>0</v>
      </c>
      <c r="OPT221" s="363">
        <f t="shared" si="573"/>
        <v>0</v>
      </c>
      <c r="OPU221" s="363">
        <f t="shared" si="573"/>
        <v>0</v>
      </c>
      <c r="OPV221" s="363">
        <f t="shared" si="573"/>
        <v>0</v>
      </c>
      <c r="OPW221" s="363">
        <f t="shared" si="573"/>
        <v>0</v>
      </c>
      <c r="OPX221" s="363">
        <f t="shared" si="573"/>
        <v>0</v>
      </c>
      <c r="OPY221" s="363">
        <f t="shared" si="573"/>
        <v>0</v>
      </c>
      <c r="OPZ221" s="363">
        <f t="shared" si="573"/>
        <v>0</v>
      </c>
      <c r="OQA221" s="363">
        <f t="shared" si="573"/>
        <v>0</v>
      </c>
      <c r="OQB221" s="363">
        <f t="shared" si="573"/>
        <v>0</v>
      </c>
      <c r="OQC221" s="363">
        <f t="shared" si="573"/>
        <v>0</v>
      </c>
      <c r="OQD221" s="363">
        <f t="shared" si="573"/>
        <v>0</v>
      </c>
      <c r="OQE221" s="363">
        <f t="shared" si="573"/>
        <v>0</v>
      </c>
      <c r="OQF221" s="363">
        <f t="shared" si="573"/>
        <v>0</v>
      </c>
      <c r="OQG221" s="363">
        <f t="shared" si="573"/>
        <v>0</v>
      </c>
      <c r="OQH221" s="363">
        <f t="shared" si="573"/>
        <v>0</v>
      </c>
      <c r="OQI221" s="363">
        <f t="shared" si="573"/>
        <v>0</v>
      </c>
      <c r="OQJ221" s="363">
        <f t="shared" si="573"/>
        <v>0</v>
      </c>
      <c r="OQK221" s="363">
        <f t="shared" si="573"/>
        <v>0</v>
      </c>
      <c r="OQL221" s="363">
        <f t="shared" si="573"/>
        <v>0</v>
      </c>
      <c r="OQM221" s="363">
        <f t="shared" si="573"/>
        <v>0</v>
      </c>
      <c r="OQN221" s="363">
        <f t="shared" si="573"/>
        <v>0</v>
      </c>
      <c r="OQO221" s="363">
        <f t="shared" si="573"/>
        <v>0</v>
      </c>
      <c r="OQP221" s="363">
        <f t="shared" si="573"/>
        <v>0</v>
      </c>
      <c r="OQQ221" s="363">
        <f t="shared" si="573"/>
        <v>0</v>
      </c>
      <c r="OQR221" s="363">
        <f t="shared" si="573"/>
        <v>0</v>
      </c>
      <c r="OQS221" s="363">
        <f t="shared" si="573"/>
        <v>0</v>
      </c>
      <c r="OQT221" s="363">
        <f t="shared" si="573"/>
        <v>0</v>
      </c>
      <c r="OQU221" s="363">
        <f t="shared" si="573"/>
        <v>0</v>
      </c>
      <c r="OQV221" s="363">
        <f t="shared" si="573"/>
        <v>0</v>
      </c>
      <c r="OQW221" s="363">
        <f t="shared" si="573"/>
        <v>0</v>
      </c>
      <c r="OQX221" s="363">
        <f t="shared" si="573"/>
        <v>0</v>
      </c>
      <c r="OQY221" s="363">
        <f t="shared" si="573"/>
        <v>0</v>
      </c>
      <c r="OQZ221" s="363">
        <f t="shared" si="573"/>
        <v>0</v>
      </c>
      <c r="ORA221" s="363">
        <f t="shared" si="573"/>
        <v>0</v>
      </c>
      <c r="ORB221" s="363">
        <f t="shared" si="573"/>
        <v>0</v>
      </c>
      <c r="ORC221" s="363">
        <f t="shared" si="573"/>
        <v>0</v>
      </c>
      <c r="ORD221" s="363">
        <f t="shared" si="573"/>
        <v>0</v>
      </c>
      <c r="ORE221" s="363">
        <f t="shared" si="573"/>
        <v>0</v>
      </c>
      <c r="ORF221" s="363">
        <f t="shared" si="573"/>
        <v>0</v>
      </c>
      <c r="ORG221" s="363">
        <f t="shared" si="573"/>
        <v>0</v>
      </c>
      <c r="ORH221" s="363">
        <f t="shared" si="573"/>
        <v>0</v>
      </c>
      <c r="ORI221" s="363">
        <f t="shared" si="573"/>
        <v>0</v>
      </c>
      <c r="ORJ221" s="363">
        <f t="shared" si="573"/>
        <v>0</v>
      </c>
      <c r="ORK221" s="363">
        <f t="shared" si="573"/>
        <v>0</v>
      </c>
      <c r="ORL221" s="363">
        <f t="shared" si="573"/>
        <v>0</v>
      </c>
      <c r="ORM221" s="363">
        <f t="shared" si="573"/>
        <v>0</v>
      </c>
      <c r="ORN221" s="363">
        <f t="shared" si="573"/>
        <v>0</v>
      </c>
      <c r="ORO221" s="363">
        <f t="shared" si="573"/>
        <v>0</v>
      </c>
      <c r="ORP221" s="363">
        <f t="shared" si="573"/>
        <v>0</v>
      </c>
      <c r="ORQ221" s="363">
        <f t="shared" si="573"/>
        <v>0</v>
      </c>
      <c r="ORR221" s="363">
        <f t="shared" si="573"/>
        <v>0</v>
      </c>
      <c r="ORS221" s="363">
        <f t="shared" ref="ORS221:OUD221" si="574">ORS48+ORS91+ORS135+ORS178</f>
        <v>0</v>
      </c>
      <c r="ORT221" s="363">
        <f t="shared" si="574"/>
        <v>0</v>
      </c>
      <c r="ORU221" s="363">
        <f t="shared" si="574"/>
        <v>0</v>
      </c>
      <c r="ORV221" s="363">
        <f t="shared" si="574"/>
        <v>0</v>
      </c>
      <c r="ORW221" s="363">
        <f t="shared" si="574"/>
        <v>0</v>
      </c>
      <c r="ORX221" s="363">
        <f t="shared" si="574"/>
        <v>0</v>
      </c>
      <c r="ORY221" s="363">
        <f t="shared" si="574"/>
        <v>0</v>
      </c>
      <c r="ORZ221" s="363">
        <f t="shared" si="574"/>
        <v>0</v>
      </c>
      <c r="OSA221" s="363">
        <f t="shared" si="574"/>
        <v>0</v>
      </c>
      <c r="OSB221" s="363">
        <f t="shared" si="574"/>
        <v>0</v>
      </c>
      <c r="OSC221" s="363">
        <f t="shared" si="574"/>
        <v>0</v>
      </c>
      <c r="OSD221" s="363">
        <f t="shared" si="574"/>
        <v>0</v>
      </c>
      <c r="OSE221" s="363">
        <f t="shared" si="574"/>
        <v>0</v>
      </c>
      <c r="OSF221" s="363">
        <f t="shared" si="574"/>
        <v>0</v>
      </c>
      <c r="OSG221" s="363">
        <f t="shared" si="574"/>
        <v>0</v>
      </c>
      <c r="OSH221" s="363">
        <f t="shared" si="574"/>
        <v>0</v>
      </c>
      <c r="OSI221" s="363">
        <f t="shared" si="574"/>
        <v>0</v>
      </c>
      <c r="OSJ221" s="363">
        <f t="shared" si="574"/>
        <v>0</v>
      </c>
      <c r="OSK221" s="363">
        <f t="shared" si="574"/>
        <v>0</v>
      </c>
      <c r="OSL221" s="363">
        <f t="shared" si="574"/>
        <v>0</v>
      </c>
      <c r="OSM221" s="363">
        <f t="shared" si="574"/>
        <v>0</v>
      </c>
      <c r="OSN221" s="363">
        <f t="shared" si="574"/>
        <v>0</v>
      </c>
      <c r="OSO221" s="363">
        <f t="shared" si="574"/>
        <v>0</v>
      </c>
      <c r="OSP221" s="363">
        <f t="shared" si="574"/>
        <v>0</v>
      </c>
      <c r="OSQ221" s="363">
        <f t="shared" si="574"/>
        <v>0</v>
      </c>
      <c r="OSR221" s="363">
        <f t="shared" si="574"/>
        <v>0</v>
      </c>
      <c r="OSS221" s="363">
        <f t="shared" si="574"/>
        <v>0</v>
      </c>
      <c r="OST221" s="363">
        <f t="shared" si="574"/>
        <v>0</v>
      </c>
      <c r="OSU221" s="363">
        <f t="shared" si="574"/>
        <v>0</v>
      </c>
      <c r="OSV221" s="363">
        <f t="shared" si="574"/>
        <v>0</v>
      </c>
      <c r="OSW221" s="363">
        <f t="shared" si="574"/>
        <v>0</v>
      </c>
      <c r="OSX221" s="363">
        <f t="shared" si="574"/>
        <v>0</v>
      </c>
      <c r="OSY221" s="363">
        <f t="shared" si="574"/>
        <v>0</v>
      </c>
      <c r="OSZ221" s="363">
        <f t="shared" si="574"/>
        <v>0</v>
      </c>
      <c r="OTA221" s="363">
        <f t="shared" si="574"/>
        <v>0</v>
      </c>
      <c r="OTB221" s="363">
        <f t="shared" si="574"/>
        <v>0</v>
      </c>
      <c r="OTC221" s="363">
        <f t="shared" si="574"/>
        <v>0</v>
      </c>
      <c r="OTD221" s="363">
        <f t="shared" si="574"/>
        <v>0</v>
      </c>
      <c r="OTE221" s="363">
        <f t="shared" si="574"/>
        <v>0</v>
      </c>
      <c r="OTF221" s="363">
        <f t="shared" si="574"/>
        <v>0</v>
      </c>
      <c r="OTG221" s="363">
        <f t="shared" si="574"/>
        <v>0</v>
      </c>
      <c r="OTH221" s="363">
        <f t="shared" si="574"/>
        <v>0</v>
      </c>
      <c r="OTI221" s="363">
        <f t="shared" si="574"/>
        <v>0</v>
      </c>
      <c r="OTJ221" s="363">
        <f t="shared" si="574"/>
        <v>0</v>
      </c>
      <c r="OTK221" s="363">
        <f t="shared" si="574"/>
        <v>0</v>
      </c>
      <c r="OTL221" s="363">
        <f t="shared" si="574"/>
        <v>0</v>
      </c>
      <c r="OTM221" s="363">
        <f t="shared" si="574"/>
        <v>0</v>
      </c>
      <c r="OTN221" s="363">
        <f t="shared" si="574"/>
        <v>0</v>
      </c>
      <c r="OTO221" s="363">
        <f t="shared" si="574"/>
        <v>0</v>
      </c>
      <c r="OTP221" s="363">
        <f t="shared" si="574"/>
        <v>0</v>
      </c>
      <c r="OTQ221" s="363">
        <f t="shared" si="574"/>
        <v>0</v>
      </c>
      <c r="OTR221" s="363">
        <f t="shared" si="574"/>
        <v>0</v>
      </c>
      <c r="OTS221" s="363">
        <f t="shared" si="574"/>
        <v>0</v>
      </c>
      <c r="OTT221" s="363">
        <f t="shared" si="574"/>
        <v>0</v>
      </c>
      <c r="OTU221" s="363">
        <f t="shared" si="574"/>
        <v>0</v>
      </c>
      <c r="OTV221" s="363">
        <f t="shared" si="574"/>
        <v>0</v>
      </c>
      <c r="OTW221" s="363">
        <f t="shared" si="574"/>
        <v>0</v>
      </c>
      <c r="OTX221" s="363">
        <f t="shared" si="574"/>
        <v>0</v>
      </c>
      <c r="OTY221" s="363">
        <f t="shared" si="574"/>
        <v>0</v>
      </c>
      <c r="OTZ221" s="363">
        <f t="shared" si="574"/>
        <v>0</v>
      </c>
      <c r="OUA221" s="363">
        <f t="shared" si="574"/>
        <v>0</v>
      </c>
      <c r="OUB221" s="363">
        <f t="shared" si="574"/>
        <v>0</v>
      </c>
      <c r="OUC221" s="363">
        <f t="shared" si="574"/>
        <v>0</v>
      </c>
      <c r="OUD221" s="363">
        <f t="shared" si="574"/>
        <v>0</v>
      </c>
      <c r="OUE221" s="363">
        <f t="shared" ref="OUE221:OWP221" si="575">OUE48+OUE91+OUE135+OUE178</f>
        <v>0</v>
      </c>
      <c r="OUF221" s="363">
        <f t="shared" si="575"/>
        <v>0</v>
      </c>
      <c r="OUG221" s="363">
        <f t="shared" si="575"/>
        <v>0</v>
      </c>
      <c r="OUH221" s="363">
        <f t="shared" si="575"/>
        <v>0</v>
      </c>
      <c r="OUI221" s="363">
        <f t="shared" si="575"/>
        <v>0</v>
      </c>
      <c r="OUJ221" s="363">
        <f t="shared" si="575"/>
        <v>0</v>
      </c>
      <c r="OUK221" s="363">
        <f t="shared" si="575"/>
        <v>0</v>
      </c>
      <c r="OUL221" s="363">
        <f t="shared" si="575"/>
        <v>0</v>
      </c>
      <c r="OUM221" s="363">
        <f t="shared" si="575"/>
        <v>0</v>
      </c>
      <c r="OUN221" s="363">
        <f t="shared" si="575"/>
        <v>0</v>
      </c>
      <c r="OUO221" s="363">
        <f t="shared" si="575"/>
        <v>0</v>
      </c>
      <c r="OUP221" s="363">
        <f t="shared" si="575"/>
        <v>0</v>
      </c>
      <c r="OUQ221" s="363">
        <f t="shared" si="575"/>
        <v>0</v>
      </c>
      <c r="OUR221" s="363">
        <f t="shared" si="575"/>
        <v>0</v>
      </c>
      <c r="OUS221" s="363">
        <f t="shared" si="575"/>
        <v>0</v>
      </c>
      <c r="OUT221" s="363">
        <f t="shared" si="575"/>
        <v>0</v>
      </c>
      <c r="OUU221" s="363">
        <f t="shared" si="575"/>
        <v>0</v>
      </c>
      <c r="OUV221" s="363">
        <f t="shared" si="575"/>
        <v>0</v>
      </c>
      <c r="OUW221" s="363">
        <f t="shared" si="575"/>
        <v>0</v>
      </c>
      <c r="OUX221" s="363">
        <f t="shared" si="575"/>
        <v>0</v>
      </c>
      <c r="OUY221" s="363">
        <f t="shared" si="575"/>
        <v>0</v>
      </c>
      <c r="OUZ221" s="363">
        <f t="shared" si="575"/>
        <v>0</v>
      </c>
      <c r="OVA221" s="363">
        <f t="shared" si="575"/>
        <v>0</v>
      </c>
      <c r="OVB221" s="363">
        <f t="shared" si="575"/>
        <v>0</v>
      </c>
      <c r="OVC221" s="363">
        <f t="shared" si="575"/>
        <v>0</v>
      </c>
      <c r="OVD221" s="363">
        <f t="shared" si="575"/>
        <v>0</v>
      </c>
      <c r="OVE221" s="363">
        <f t="shared" si="575"/>
        <v>0</v>
      </c>
      <c r="OVF221" s="363">
        <f t="shared" si="575"/>
        <v>0</v>
      </c>
      <c r="OVG221" s="363">
        <f t="shared" si="575"/>
        <v>0</v>
      </c>
      <c r="OVH221" s="363">
        <f t="shared" si="575"/>
        <v>0</v>
      </c>
      <c r="OVI221" s="363">
        <f t="shared" si="575"/>
        <v>0</v>
      </c>
      <c r="OVJ221" s="363">
        <f t="shared" si="575"/>
        <v>0</v>
      </c>
      <c r="OVK221" s="363">
        <f t="shared" si="575"/>
        <v>0</v>
      </c>
      <c r="OVL221" s="363">
        <f t="shared" si="575"/>
        <v>0</v>
      </c>
      <c r="OVM221" s="363">
        <f t="shared" si="575"/>
        <v>0</v>
      </c>
      <c r="OVN221" s="363">
        <f t="shared" si="575"/>
        <v>0</v>
      </c>
      <c r="OVO221" s="363">
        <f t="shared" si="575"/>
        <v>0</v>
      </c>
      <c r="OVP221" s="363">
        <f t="shared" si="575"/>
        <v>0</v>
      </c>
      <c r="OVQ221" s="363">
        <f t="shared" si="575"/>
        <v>0</v>
      </c>
      <c r="OVR221" s="363">
        <f t="shared" si="575"/>
        <v>0</v>
      </c>
      <c r="OVS221" s="363">
        <f t="shared" si="575"/>
        <v>0</v>
      </c>
      <c r="OVT221" s="363">
        <f t="shared" si="575"/>
        <v>0</v>
      </c>
      <c r="OVU221" s="363">
        <f t="shared" si="575"/>
        <v>0</v>
      </c>
      <c r="OVV221" s="363">
        <f t="shared" si="575"/>
        <v>0</v>
      </c>
      <c r="OVW221" s="363">
        <f t="shared" si="575"/>
        <v>0</v>
      </c>
      <c r="OVX221" s="363">
        <f t="shared" si="575"/>
        <v>0</v>
      </c>
      <c r="OVY221" s="363">
        <f t="shared" si="575"/>
        <v>0</v>
      </c>
      <c r="OVZ221" s="363">
        <f t="shared" si="575"/>
        <v>0</v>
      </c>
      <c r="OWA221" s="363">
        <f t="shared" si="575"/>
        <v>0</v>
      </c>
      <c r="OWB221" s="363">
        <f t="shared" si="575"/>
        <v>0</v>
      </c>
      <c r="OWC221" s="363">
        <f t="shared" si="575"/>
        <v>0</v>
      </c>
      <c r="OWD221" s="363">
        <f t="shared" si="575"/>
        <v>0</v>
      </c>
      <c r="OWE221" s="363">
        <f t="shared" si="575"/>
        <v>0</v>
      </c>
      <c r="OWF221" s="363">
        <f t="shared" si="575"/>
        <v>0</v>
      </c>
      <c r="OWG221" s="363">
        <f t="shared" si="575"/>
        <v>0</v>
      </c>
      <c r="OWH221" s="363">
        <f t="shared" si="575"/>
        <v>0</v>
      </c>
      <c r="OWI221" s="363">
        <f t="shared" si="575"/>
        <v>0</v>
      </c>
      <c r="OWJ221" s="363">
        <f t="shared" si="575"/>
        <v>0</v>
      </c>
      <c r="OWK221" s="363">
        <f t="shared" si="575"/>
        <v>0</v>
      </c>
      <c r="OWL221" s="363">
        <f t="shared" si="575"/>
        <v>0</v>
      </c>
      <c r="OWM221" s="363">
        <f t="shared" si="575"/>
        <v>0</v>
      </c>
      <c r="OWN221" s="363">
        <f t="shared" si="575"/>
        <v>0</v>
      </c>
      <c r="OWO221" s="363">
        <f t="shared" si="575"/>
        <v>0</v>
      </c>
      <c r="OWP221" s="363">
        <f t="shared" si="575"/>
        <v>0</v>
      </c>
      <c r="OWQ221" s="363">
        <f t="shared" ref="OWQ221:OZB221" si="576">OWQ48+OWQ91+OWQ135+OWQ178</f>
        <v>0</v>
      </c>
      <c r="OWR221" s="363">
        <f t="shared" si="576"/>
        <v>0</v>
      </c>
      <c r="OWS221" s="363">
        <f t="shared" si="576"/>
        <v>0</v>
      </c>
      <c r="OWT221" s="363">
        <f t="shared" si="576"/>
        <v>0</v>
      </c>
      <c r="OWU221" s="363">
        <f t="shared" si="576"/>
        <v>0</v>
      </c>
      <c r="OWV221" s="363">
        <f t="shared" si="576"/>
        <v>0</v>
      </c>
      <c r="OWW221" s="363">
        <f t="shared" si="576"/>
        <v>0</v>
      </c>
      <c r="OWX221" s="363">
        <f t="shared" si="576"/>
        <v>0</v>
      </c>
      <c r="OWY221" s="363">
        <f t="shared" si="576"/>
        <v>0</v>
      </c>
      <c r="OWZ221" s="363">
        <f t="shared" si="576"/>
        <v>0</v>
      </c>
      <c r="OXA221" s="363">
        <f t="shared" si="576"/>
        <v>0</v>
      </c>
      <c r="OXB221" s="363">
        <f t="shared" si="576"/>
        <v>0</v>
      </c>
      <c r="OXC221" s="363">
        <f t="shared" si="576"/>
        <v>0</v>
      </c>
      <c r="OXD221" s="363">
        <f t="shared" si="576"/>
        <v>0</v>
      </c>
      <c r="OXE221" s="363">
        <f t="shared" si="576"/>
        <v>0</v>
      </c>
      <c r="OXF221" s="363">
        <f t="shared" si="576"/>
        <v>0</v>
      </c>
      <c r="OXG221" s="363">
        <f t="shared" si="576"/>
        <v>0</v>
      </c>
      <c r="OXH221" s="363">
        <f t="shared" si="576"/>
        <v>0</v>
      </c>
      <c r="OXI221" s="363">
        <f t="shared" si="576"/>
        <v>0</v>
      </c>
      <c r="OXJ221" s="363">
        <f t="shared" si="576"/>
        <v>0</v>
      </c>
      <c r="OXK221" s="363">
        <f t="shared" si="576"/>
        <v>0</v>
      </c>
      <c r="OXL221" s="363">
        <f t="shared" si="576"/>
        <v>0</v>
      </c>
      <c r="OXM221" s="363">
        <f t="shared" si="576"/>
        <v>0</v>
      </c>
      <c r="OXN221" s="363">
        <f t="shared" si="576"/>
        <v>0</v>
      </c>
      <c r="OXO221" s="363">
        <f t="shared" si="576"/>
        <v>0</v>
      </c>
      <c r="OXP221" s="363">
        <f t="shared" si="576"/>
        <v>0</v>
      </c>
      <c r="OXQ221" s="363">
        <f t="shared" si="576"/>
        <v>0</v>
      </c>
      <c r="OXR221" s="363">
        <f t="shared" si="576"/>
        <v>0</v>
      </c>
      <c r="OXS221" s="363">
        <f t="shared" si="576"/>
        <v>0</v>
      </c>
      <c r="OXT221" s="363">
        <f t="shared" si="576"/>
        <v>0</v>
      </c>
      <c r="OXU221" s="363">
        <f t="shared" si="576"/>
        <v>0</v>
      </c>
      <c r="OXV221" s="363">
        <f t="shared" si="576"/>
        <v>0</v>
      </c>
      <c r="OXW221" s="363">
        <f t="shared" si="576"/>
        <v>0</v>
      </c>
      <c r="OXX221" s="363">
        <f t="shared" si="576"/>
        <v>0</v>
      </c>
      <c r="OXY221" s="363">
        <f t="shared" si="576"/>
        <v>0</v>
      </c>
      <c r="OXZ221" s="363">
        <f t="shared" si="576"/>
        <v>0</v>
      </c>
      <c r="OYA221" s="363">
        <f t="shared" si="576"/>
        <v>0</v>
      </c>
      <c r="OYB221" s="363">
        <f t="shared" si="576"/>
        <v>0</v>
      </c>
      <c r="OYC221" s="363">
        <f t="shared" si="576"/>
        <v>0</v>
      </c>
      <c r="OYD221" s="363">
        <f t="shared" si="576"/>
        <v>0</v>
      </c>
      <c r="OYE221" s="363">
        <f t="shared" si="576"/>
        <v>0</v>
      </c>
      <c r="OYF221" s="363">
        <f t="shared" si="576"/>
        <v>0</v>
      </c>
      <c r="OYG221" s="363">
        <f t="shared" si="576"/>
        <v>0</v>
      </c>
      <c r="OYH221" s="363">
        <f t="shared" si="576"/>
        <v>0</v>
      </c>
      <c r="OYI221" s="363">
        <f t="shared" si="576"/>
        <v>0</v>
      </c>
      <c r="OYJ221" s="363">
        <f t="shared" si="576"/>
        <v>0</v>
      </c>
      <c r="OYK221" s="363">
        <f t="shared" si="576"/>
        <v>0</v>
      </c>
      <c r="OYL221" s="363">
        <f t="shared" si="576"/>
        <v>0</v>
      </c>
      <c r="OYM221" s="363">
        <f t="shared" si="576"/>
        <v>0</v>
      </c>
      <c r="OYN221" s="363">
        <f t="shared" si="576"/>
        <v>0</v>
      </c>
      <c r="OYO221" s="363">
        <f t="shared" si="576"/>
        <v>0</v>
      </c>
      <c r="OYP221" s="363">
        <f t="shared" si="576"/>
        <v>0</v>
      </c>
      <c r="OYQ221" s="363">
        <f t="shared" si="576"/>
        <v>0</v>
      </c>
      <c r="OYR221" s="363">
        <f t="shared" si="576"/>
        <v>0</v>
      </c>
      <c r="OYS221" s="363">
        <f t="shared" si="576"/>
        <v>0</v>
      </c>
      <c r="OYT221" s="363">
        <f t="shared" si="576"/>
        <v>0</v>
      </c>
      <c r="OYU221" s="363">
        <f t="shared" si="576"/>
        <v>0</v>
      </c>
      <c r="OYV221" s="363">
        <f t="shared" si="576"/>
        <v>0</v>
      </c>
      <c r="OYW221" s="363">
        <f t="shared" si="576"/>
        <v>0</v>
      </c>
      <c r="OYX221" s="363">
        <f t="shared" si="576"/>
        <v>0</v>
      </c>
      <c r="OYY221" s="363">
        <f t="shared" si="576"/>
        <v>0</v>
      </c>
      <c r="OYZ221" s="363">
        <f t="shared" si="576"/>
        <v>0</v>
      </c>
      <c r="OZA221" s="363">
        <f t="shared" si="576"/>
        <v>0</v>
      </c>
      <c r="OZB221" s="363">
        <f t="shared" si="576"/>
        <v>0</v>
      </c>
      <c r="OZC221" s="363">
        <f t="shared" ref="OZC221:PBN221" si="577">OZC48+OZC91+OZC135+OZC178</f>
        <v>0</v>
      </c>
      <c r="OZD221" s="363">
        <f t="shared" si="577"/>
        <v>0</v>
      </c>
      <c r="OZE221" s="363">
        <f t="shared" si="577"/>
        <v>0</v>
      </c>
      <c r="OZF221" s="363">
        <f t="shared" si="577"/>
        <v>0</v>
      </c>
      <c r="OZG221" s="363">
        <f t="shared" si="577"/>
        <v>0</v>
      </c>
      <c r="OZH221" s="363">
        <f t="shared" si="577"/>
        <v>0</v>
      </c>
      <c r="OZI221" s="363">
        <f t="shared" si="577"/>
        <v>0</v>
      </c>
      <c r="OZJ221" s="363">
        <f t="shared" si="577"/>
        <v>0</v>
      </c>
      <c r="OZK221" s="363">
        <f t="shared" si="577"/>
        <v>0</v>
      </c>
      <c r="OZL221" s="363">
        <f t="shared" si="577"/>
        <v>0</v>
      </c>
      <c r="OZM221" s="363">
        <f t="shared" si="577"/>
        <v>0</v>
      </c>
      <c r="OZN221" s="363">
        <f t="shared" si="577"/>
        <v>0</v>
      </c>
      <c r="OZO221" s="363">
        <f t="shared" si="577"/>
        <v>0</v>
      </c>
      <c r="OZP221" s="363">
        <f t="shared" si="577"/>
        <v>0</v>
      </c>
      <c r="OZQ221" s="363">
        <f t="shared" si="577"/>
        <v>0</v>
      </c>
      <c r="OZR221" s="363">
        <f t="shared" si="577"/>
        <v>0</v>
      </c>
      <c r="OZS221" s="363">
        <f t="shared" si="577"/>
        <v>0</v>
      </c>
      <c r="OZT221" s="363">
        <f t="shared" si="577"/>
        <v>0</v>
      </c>
      <c r="OZU221" s="363">
        <f t="shared" si="577"/>
        <v>0</v>
      </c>
      <c r="OZV221" s="363">
        <f t="shared" si="577"/>
        <v>0</v>
      </c>
      <c r="OZW221" s="363">
        <f t="shared" si="577"/>
        <v>0</v>
      </c>
      <c r="OZX221" s="363">
        <f t="shared" si="577"/>
        <v>0</v>
      </c>
      <c r="OZY221" s="363">
        <f t="shared" si="577"/>
        <v>0</v>
      </c>
      <c r="OZZ221" s="363">
        <f t="shared" si="577"/>
        <v>0</v>
      </c>
      <c r="PAA221" s="363">
        <f t="shared" si="577"/>
        <v>0</v>
      </c>
      <c r="PAB221" s="363">
        <f t="shared" si="577"/>
        <v>0</v>
      </c>
      <c r="PAC221" s="363">
        <f t="shared" si="577"/>
        <v>0</v>
      </c>
      <c r="PAD221" s="363">
        <f t="shared" si="577"/>
        <v>0</v>
      </c>
      <c r="PAE221" s="363">
        <f t="shared" si="577"/>
        <v>0</v>
      </c>
      <c r="PAF221" s="363">
        <f t="shared" si="577"/>
        <v>0</v>
      </c>
      <c r="PAG221" s="363">
        <f t="shared" si="577"/>
        <v>0</v>
      </c>
      <c r="PAH221" s="363">
        <f t="shared" si="577"/>
        <v>0</v>
      </c>
      <c r="PAI221" s="363">
        <f t="shared" si="577"/>
        <v>0</v>
      </c>
      <c r="PAJ221" s="363">
        <f t="shared" si="577"/>
        <v>0</v>
      </c>
      <c r="PAK221" s="363">
        <f t="shared" si="577"/>
        <v>0</v>
      </c>
      <c r="PAL221" s="363">
        <f t="shared" si="577"/>
        <v>0</v>
      </c>
      <c r="PAM221" s="363">
        <f t="shared" si="577"/>
        <v>0</v>
      </c>
      <c r="PAN221" s="363">
        <f t="shared" si="577"/>
        <v>0</v>
      </c>
      <c r="PAO221" s="363">
        <f t="shared" si="577"/>
        <v>0</v>
      </c>
      <c r="PAP221" s="363">
        <f t="shared" si="577"/>
        <v>0</v>
      </c>
      <c r="PAQ221" s="363">
        <f t="shared" si="577"/>
        <v>0</v>
      </c>
      <c r="PAR221" s="363">
        <f t="shared" si="577"/>
        <v>0</v>
      </c>
      <c r="PAS221" s="363">
        <f t="shared" si="577"/>
        <v>0</v>
      </c>
      <c r="PAT221" s="363">
        <f t="shared" si="577"/>
        <v>0</v>
      </c>
      <c r="PAU221" s="363">
        <f t="shared" si="577"/>
        <v>0</v>
      </c>
      <c r="PAV221" s="363">
        <f t="shared" si="577"/>
        <v>0</v>
      </c>
      <c r="PAW221" s="363">
        <f t="shared" si="577"/>
        <v>0</v>
      </c>
      <c r="PAX221" s="363">
        <f t="shared" si="577"/>
        <v>0</v>
      </c>
      <c r="PAY221" s="363">
        <f t="shared" si="577"/>
        <v>0</v>
      </c>
      <c r="PAZ221" s="363">
        <f t="shared" si="577"/>
        <v>0</v>
      </c>
      <c r="PBA221" s="363">
        <f t="shared" si="577"/>
        <v>0</v>
      </c>
      <c r="PBB221" s="363">
        <f t="shared" si="577"/>
        <v>0</v>
      </c>
      <c r="PBC221" s="363">
        <f t="shared" si="577"/>
        <v>0</v>
      </c>
      <c r="PBD221" s="363">
        <f t="shared" si="577"/>
        <v>0</v>
      </c>
      <c r="PBE221" s="363">
        <f t="shared" si="577"/>
        <v>0</v>
      </c>
      <c r="PBF221" s="363">
        <f t="shared" si="577"/>
        <v>0</v>
      </c>
      <c r="PBG221" s="363">
        <f t="shared" si="577"/>
        <v>0</v>
      </c>
      <c r="PBH221" s="363">
        <f t="shared" si="577"/>
        <v>0</v>
      </c>
      <c r="PBI221" s="363">
        <f t="shared" si="577"/>
        <v>0</v>
      </c>
      <c r="PBJ221" s="363">
        <f t="shared" si="577"/>
        <v>0</v>
      </c>
      <c r="PBK221" s="363">
        <f t="shared" si="577"/>
        <v>0</v>
      </c>
      <c r="PBL221" s="363">
        <f t="shared" si="577"/>
        <v>0</v>
      </c>
      <c r="PBM221" s="363">
        <f t="shared" si="577"/>
        <v>0</v>
      </c>
      <c r="PBN221" s="363">
        <f t="shared" si="577"/>
        <v>0</v>
      </c>
      <c r="PBO221" s="363">
        <f t="shared" ref="PBO221:PDZ221" si="578">PBO48+PBO91+PBO135+PBO178</f>
        <v>0</v>
      </c>
      <c r="PBP221" s="363">
        <f t="shared" si="578"/>
        <v>0</v>
      </c>
      <c r="PBQ221" s="363">
        <f t="shared" si="578"/>
        <v>0</v>
      </c>
      <c r="PBR221" s="363">
        <f t="shared" si="578"/>
        <v>0</v>
      </c>
      <c r="PBS221" s="363">
        <f t="shared" si="578"/>
        <v>0</v>
      </c>
      <c r="PBT221" s="363">
        <f t="shared" si="578"/>
        <v>0</v>
      </c>
      <c r="PBU221" s="363">
        <f t="shared" si="578"/>
        <v>0</v>
      </c>
      <c r="PBV221" s="363">
        <f t="shared" si="578"/>
        <v>0</v>
      </c>
      <c r="PBW221" s="363">
        <f t="shared" si="578"/>
        <v>0</v>
      </c>
      <c r="PBX221" s="363">
        <f t="shared" si="578"/>
        <v>0</v>
      </c>
      <c r="PBY221" s="363">
        <f t="shared" si="578"/>
        <v>0</v>
      </c>
      <c r="PBZ221" s="363">
        <f t="shared" si="578"/>
        <v>0</v>
      </c>
      <c r="PCA221" s="363">
        <f t="shared" si="578"/>
        <v>0</v>
      </c>
      <c r="PCB221" s="363">
        <f t="shared" si="578"/>
        <v>0</v>
      </c>
      <c r="PCC221" s="363">
        <f t="shared" si="578"/>
        <v>0</v>
      </c>
      <c r="PCD221" s="363">
        <f t="shared" si="578"/>
        <v>0</v>
      </c>
      <c r="PCE221" s="363">
        <f t="shared" si="578"/>
        <v>0</v>
      </c>
      <c r="PCF221" s="363">
        <f t="shared" si="578"/>
        <v>0</v>
      </c>
      <c r="PCG221" s="363">
        <f t="shared" si="578"/>
        <v>0</v>
      </c>
      <c r="PCH221" s="363">
        <f t="shared" si="578"/>
        <v>0</v>
      </c>
      <c r="PCI221" s="363">
        <f t="shared" si="578"/>
        <v>0</v>
      </c>
      <c r="PCJ221" s="363">
        <f t="shared" si="578"/>
        <v>0</v>
      </c>
      <c r="PCK221" s="363">
        <f t="shared" si="578"/>
        <v>0</v>
      </c>
      <c r="PCL221" s="363">
        <f t="shared" si="578"/>
        <v>0</v>
      </c>
      <c r="PCM221" s="363">
        <f t="shared" si="578"/>
        <v>0</v>
      </c>
      <c r="PCN221" s="363">
        <f t="shared" si="578"/>
        <v>0</v>
      </c>
      <c r="PCO221" s="363">
        <f t="shared" si="578"/>
        <v>0</v>
      </c>
      <c r="PCP221" s="363">
        <f t="shared" si="578"/>
        <v>0</v>
      </c>
      <c r="PCQ221" s="363">
        <f t="shared" si="578"/>
        <v>0</v>
      </c>
      <c r="PCR221" s="363">
        <f t="shared" si="578"/>
        <v>0</v>
      </c>
      <c r="PCS221" s="363">
        <f t="shared" si="578"/>
        <v>0</v>
      </c>
      <c r="PCT221" s="363">
        <f t="shared" si="578"/>
        <v>0</v>
      </c>
      <c r="PCU221" s="363">
        <f t="shared" si="578"/>
        <v>0</v>
      </c>
      <c r="PCV221" s="363">
        <f t="shared" si="578"/>
        <v>0</v>
      </c>
      <c r="PCW221" s="363">
        <f t="shared" si="578"/>
        <v>0</v>
      </c>
      <c r="PCX221" s="363">
        <f t="shared" si="578"/>
        <v>0</v>
      </c>
      <c r="PCY221" s="363">
        <f t="shared" si="578"/>
        <v>0</v>
      </c>
      <c r="PCZ221" s="363">
        <f t="shared" si="578"/>
        <v>0</v>
      </c>
      <c r="PDA221" s="363">
        <f t="shared" si="578"/>
        <v>0</v>
      </c>
      <c r="PDB221" s="363">
        <f t="shared" si="578"/>
        <v>0</v>
      </c>
      <c r="PDC221" s="363">
        <f t="shared" si="578"/>
        <v>0</v>
      </c>
      <c r="PDD221" s="363">
        <f t="shared" si="578"/>
        <v>0</v>
      </c>
      <c r="PDE221" s="363">
        <f t="shared" si="578"/>
        <v>0</v>
      </c>
      <c r="PDF221" s="363">
        <f t="shared" si="578"/>
        <v>0</v>
      </c>
      <c r="PDG221" s="363">
        <f t="shared" si="578"/>
        <v>0</v>
      </c>
      <c r="PDH221" s="363">
        <f t="shared" si="578"/>
        <v>0</v>
      </c>
      <c r="PDI221" s="363">
        <f t="shared" si="578"/>
        <v>0</v>
      </c>
      <c r="PDJ221" s="363">
        <f t="shared" si="578"/>
        <v>0</v>
      </c>
      <c r="PDK221" s="363">
        <f t="shared" si="578"/>
        <v>0</v>
      </c>
      <c r="PDL221" s="363">
        <f t="shared" si="578"/>
        <v>0</v>
      </c>
      <c r="PDM221" s="363">
        <f t="shared" si="578"/>
        <v>0</v>
      </c>
      <c r="PDN221" s="363">
        <f t="shared" si="578"/>
        <v>0</v>
      </c>
      <c r="PDO221" s="363">
        <f t="shared" si="578"/>
        <v>0</v>
      </c>
      <c r="PDP221" s="363">
        <f t="shared" si="578"/>
        <v>0</v>
      </c>
      <c r="PDQ221" s="363">
        <f t="shared" si="578"/>
        <v>0</v>
      </c>
      <c r="PDR221" s="363">
        <f t="shared" si="578"/>
        <v>0</v>
      </c>
      <c r="PDS221" s="363">
        <f t="shared" si="578"/>
        <v>0</v>
      </c>
      <c r="PDT221" s="363">
        <f t="shared" si="578"/>
        <v>0</v>
      </c>
      <c r="PDU221" s="363">
        <f t="shared" si="578"/>
        <v>0</v>
      </c>
      <c r="PDV221" s="363">
        <f t="shared" si="578"/>
        <v>0</v>
      </c>
      <c r="PDW221" s="363">
        <f t="shared" si="578"/>
        <v>0</v>
      </c>
      <c r="PDX221" s="363">
        <f t="shared" si="578"/>
        <v>0</v>
      </c>
      <c r="PDY221" s="363">
        <f t="shared" si="578"/>
        <v>0</v>
      </c>
      <c r="PDZ221" s="363">
        <f t="shared" si="578"/>
        <v>0</v>
      </c>
      <c r="PEA221" s="363">
        <f t="shared" ref="PEA221:PGL221" si="579">PEA48+PEA91+PEA135+PEA178</f>
        <v>0</v>
      </c>
      <c r="PEB221" s="363">
        <f t="shared" si="579"/>
        <v>0</v>
      </c>
      <c r="PEC221" s="363">
        <f t="shared" si="579"/>
        <v>0</v>
      </c>
      <c r="PED221" s="363">
        <f t="shared" si="579"/>
        <v>0</v>
      </c>
      <c r="PEE221" s="363">
        <f t="shared" si="579"/>
        <v>0</v>
      </c>
      <c r="PEF221" s="363">
        <f t="shared" si="579"/>
        <v>0</v>
      </c>
      <c r="PEG221" s="363">
        <f t="shared" si="579"/>
        <v>0</v>
      </c>
      <c r="PEH221" s="363">
        <f t="shared" si="579"/>
        <v>0</v>
      </c>
      <c r="PEI221" s="363">
        <f t="shared" si="579"/>
        <v>0</v>
      </c>
      <c r="PEJ221" s="363">
        <f t="shared" si="579"/>
        <v>0</v>
      </c>
      <c r="PEK221" s="363">
        <f t="shared" si="579"/>
        <v>0</v>
      </c>
      <c r="PEL221" s="363">
        <f t="shared" si="579"/>
        <v>0</v>
      </c>
      <c r="PEM221" s="363">
        <f t="shared" si="579"/>
        <v>0</v>
      </c>
      <c r="PEN221" s="363">
        <f t="shared" si="579"/>
        <v>0</v>
      </c>
      <c r="PEO221" s="363">
        <f t="shared" si="579"/>
        <v>0</v>
      </c>
      <c r="PEP221" s="363">
        <f t="shared" si="579"/>
        <v>0</v>
      </c>
      <c r="PEQ221" s="363">
        <f t="shared" si="579"/>
        <v>0</v>
      </c>
      <c r="PER221" s="363">
        <f t="shared" si="579"/>
        <v>0</v>
      </c>
      <c r="PES221" s="363">
        <f t="shared" si="579"/>
        <v>0</v>
      </c>
      <c r="PET221" s="363">
        <f t="shared" si="579"/>
        <v>0</v>
      </c>
      <c r="PEU221" s="363">
        <f t="shared" si="579"/>
        <v>0</v>
      </c>
      <c r="PEV221" s="363">
        <f t="shared" si="579"/>
        <v>0</v>
      </c>
      <c r="PEW221" s="363">
        <f t="shared" si="579"/>
        <v>0</v>
      </c>
      <c r="PEX221" s="363">
        <f t="shared" si="579"/>
        <v>0</v>
      </c>
      <c r="PEY221" s="363">
        <f t="shared" si="579"/>
        <v>0</v>
      </c>
      <c r="PEZ221" s="363">
        <f t="shared" si="579"/>
        <v>0</v>
      </c>
      <c r="PFA221" s="363">
        <f t="shared" si="579"/>
        <v>0</v>
      </c>
      <c r="PFB221" s="363">
        <f t="shared" si="579"/>
        <v>0</v>
      </c>
      <c r="PFC221" s="363">
        <f t="shared" si="579"/>
        <v>0</v>
      </c>
      <c r="PFD221" s="363">
        <f t="shared" si="579"/>
        <v>0</v>
      </c>
      <c r="PFE221" s="363">
        <f t="shared" si="579"/>
        <v>0</v>
      </c>
      <c r="PFF221" s="363">
        <f t="shared" si="579"/>
        <v>0</v>
      </c>
      <c r="PFG221" s="363">
        <f t="shared" si="579"/>
        <v>0</v>
      </c>
      <c r="PFH221" s="363">
        <f t="shared" si="579"/>
        <v>0</v>
      </c>
      <c r="PFI221" s="363">
        <f t="shared" si="579"/>
        <v>0</v>
      </c>
      <c r="PFJ221" s="363">
        <f t="shared" si="579"/>
        <v>0</v>
      </c>
      <c r="PFK221" s="363">
        <f t="shared" si="579"/>
        <v>0</v>
      </c>
      <c r="PFL221" s="363">
        <f t="shared" si="579"/>
        <v>0</v>
      </c>
      <c r="PFM221" s="363">
        <f t="shared" si="579"/>
        <v>0</v>
      </c>
      <c r="PFN221" s="363">
        <f t="shared" si="579"/>
        <v>0</v>
      </c>
      <c r="PFO221" s="363">
        <f t="shared" si="579"/>
        <v>0</v>
      </c>
      <c r="PFP221" s="363">
        <f t="shared" si="579"/>
        <v>0</v>
      </c>
      <c r="PFQ221" s="363">
        <f t="shared" si="579"/>
        <v>0</v>
      </c>
      <c r="PFR221" s="363">
        <f t="shared" si="579"/>
        <v>0</v>
      </c>
      <c r="PFS221" s="363">
        <f t="shared" si="579"/>
        <v>0</v>
      </c>
      <c r="PFT221" s="363">
        <f t="shared" si="579"/>
        <v>0</v>
      </c>
      <c r="PFU221" s="363">
        <f t="shared" si="579"/>
        <v>0</v>
      </c>
      <c r="PFV221" s="363">
        <f t="shared" si="579"/>
        <v>0</v>
      </c>
      <c r="PFW221" s="363">
        <f t="shared" si="579"/>
        <v>0</v>
      </c>
      <c r="PFX221" s="363">
        <f t="shared" si="579"/>
        <v>0</v>
      </c>
      <c r="PFY221" s="363">
        <f t="shared" si="579"/>
        <v>0</v>
      </c>
      <c r="PFZ221" s="363">
        <f t="shared" si="579"/>
        <v>0</v>
      </c>
      <c r="PGA221" s="363">
        <f t="shared" si="579"/>
        <v>0</v>
      </c>
      <c r="PGB221" s="363">
        <f t="shared" si="579"/>
        <v>0</v>
      </c>
      <c r="PGC221" s="363">
        <f t="shared" si="579"/>
        <v>0</v>
      </c>
      <c r="PGD221" s="363">
        <f t="shared" si="579"/>
        <v>0</v>
      </c>
      <c r="PGE221" s="363">
        <f t="shared" si="579"/>
        <v>0</v>
      </c>
      <c r="PGF221" s="363">
        <f t="shared" si="579"/>
        <v>0</v>
      </c>
      <c r="PGG221" s="363">
        <f t="shared" si="579"/>
        <v>0</v>
      </c>
      <c r="PGH221" s="363">
        <f t="shared" si="579"/>
        <v>0</v>
      </c>
      <c r="PGI221" s="363">
        <f t="shared" si="579"/>
        <v>0</v>
      </c>
      <c r="PGJ221" s="363">
        <f t="shared" si="579"/>
        <v>0</v>
      </c>
      <c r="PGK221" s="363">
        <f t="shared" si="579"/>
        <v>0</v>
      </c>
      <c r="PGL221" s="363">
        <f t="shared" si="579"/>
        <v>0</v>
      </c>
      <c r="PGM221" s="363">
        <f t="shared" ref="PGM221:PIX221" si="580">PGM48+PGM91+PGM135+PGM178</f>
        <v>0</v>
      </c>
      <c r="PGN221" s="363">
        <f t="shared" si="580"/>
        <v>0</v>
      </c>
      <c r="PGO221" s="363">
        <f t="shared" si="580"/>
        <v>0</v>
      </c>
      <c r="PGP221" s="363">
        <f t="shared" si="580"/>
        <v>0</v>
      </c>
      <c r="PGQ221" s="363">
        <f t="shared" si="580"/>
        <v>0</v>
      </c>
      <c r="PGR221" s="363">
        <f t="shared" si="580"/>
        <v>0</v>
      </c>
      <c r="PGS221" s="363">
        <f t="shared" si="580"/>
        <v>0</v>
      </c>
      <c r="PGT221" s="363">
        <f t="shared" si="580"/>
        <v>0</v>
      </c>
      <c r="PGU221" s="363">
        <f t="shared" si="580"/>
        <v>0</v>
      </c>
      <c r="PGV221" s="363">
        <f t="shared" si="580"/>
        <v>0</v>
      </c>
      <c r="PGW221" s="363">
        <f t="shared" si="580"/>
        <v>0</v>
      </c>
      <c r="PGX221" s="363">
        <f t="shared" si="580"/>
        <v>0</v>
      </c>
      <c r="PGY221" s="363">
        <f t="shared" si="580"/>
        <v>0</v>
      </c>
      <c r="PGZ221" s="363">
        <f t="shared" si="580"/>
        <v>0</v>
      </c>
      <c r="PHA221" s="363">
        <f t="shared" si="580"/>
        <v>0</v>
      </c>
      <c r="PHB221" s="363">
        <f t="shared" si="580"/>
        <v>0</v>
      </c>
      <c r="PHC221" s="363">
        <f t="shared" si="580"/>
        <v>0</v>
      </c>
      <c r="PHD221" s="363">
        <f t="shared" si="580"/>
        <v>0</v>
      </c>
      <c r="PHE221" s="363">
        <f t="shared" si="580"/>
        <v>0</v>
      </c>
      <c r="PHF221" s="363">
        <f t="shared" si="580"/>
        <v>0</v>
      </c>
      <c r="PHG221" s="363">
        <f t="shared" si="580"/>
        <v>0</v>
      </c>
      <c r="PHH221" s="363">
        <f t="shared" si="580"/>
        <v>0</v>
      </c>
      <c r="PHI221" s="363">
        <f t="shared" si="580"/>
        <v>0</v>
      </c>
      <c r="PHJ221" s="363">
        <f t="shared" si="580"/>
        <v>0</v>
      </c>
      <c r="PHK221" s="363">
        <f t="shared" si="580"/>
        <v>0</v>
      </c>
      <c r="PHL221" s="363">
        <f t="shared" si="580"/>
        <v>0</v>
      </c>
      <c r="PHM221" s="363">
        <f t="shared" si="580"/>
        <v>0</v>
      </c>
      <c r="PHN221" s="363">
        <f t="shared" si="580"/>
        <v>0</v>
      </c>
      <c r="PHO221" s="363">
        <f t="shared" si="580"/>
        <v>0</v>
      </c>
      <c r="PHP221" s="363">
        <f t="shared" si="580"/>
        <v>0</v>
      </c>
      <c r="PHQ221" s="363">
        <f t="shared" si="580"/>
        <v>0</v>
      </c>
      <c r="PHR221" s="363">
        <f t="shared" si="580"/>
        <v>0</v>
      </c>
      <c r="PHS221" s="363">
        <f t="shared" si="580"/>
        <v>0</v>
      </c>
      <c r="PHT221" s="363">
        <f t="shared" si="580"/>
        <v>0</v>
      </c>
      <c r="PHU221" s="363">
        <f t="shared" si="580"/>
        <v>0</v>
      </c>
      <c r="PHV221" s="363">
        <f t="shared" si="580"/>
        <v>0</v>
      </c>
      <c r="PHW221" s="363">
        <f t="shared" si="580"/>
        <v>0</v>
      </c>
      <c r="PHX221" s="363">
        <f t="shared" si="580"/>
        <v>0</v>
      </c>
      <c r="PHY221" s="363">
        <f t="shared" si="580"/>
        <v>0</v>
      </c>
      <c r="PHZ221" s="363">
        <f t="shared" si="580"/>
        <v>0</v>
      </c>
      <c r="PIA221" s="363">
        <f t="shared" si="580"/>
        <v>0</v>
      </c>
      <c r="PIB221" s="363">
        <f t="shared" si="580"/>
        <v>0</v>
      </c>
      <c r="PIC221" s="363">
        <f t="shared" si="580"/>
        <v>0</v>
      </c>
      <c r="PID221" s="363">
        <f t="shared" si="580"/>
        <v>0</v>
      </c>
      <c r="PIE221" s="363">
        <f t="shared" si="580"/>
        <v>0</v>
      </c>
      <c r="PIF221" s="363">
        <f t="shared" si="580"/>
        <v>0</v>
      </c>
      <c r="PIG221" s="363">
        <f t="shared" si="580"/>
        <v>0</v>
      </c>
      <c r="PIH221" s="363">
        <f t="shared" si="580"/>
        <v>0</v>
      </c>
      <c r="PII221" s="363">
        <f t="shared" si="580"/>
        <v>0</v>
      </c>
      <c r="PIJ221" s="363">
        <f t="shared" si="580"/>
        <v>0</v>
      </c>
      <c r="PIK221" s="363">
        <f t="shared" si="580"/>
        <v>0</v>
      </c>
      <c r="PIL221" s="363">
        <f t="shared" si="580"/>
        <v>0</v>
      </c>
      <c r="PIM221" s="363">
        <f t="shared" si="580"/>
        <v>0</v>
      </c>
      <c r="PIN221" s="363">
        <f t="shared" si="580"/>
        <v>0</v>
      </c>
      <c r="PIO221" s="363">
        <f t="shared" si="580"/>
        <v>0</v>
      </c>
      <c r="PIP221" s="363">
        <f t="shared" si="580"/>
        <v>0</v>
      </c>
      <c r="PIQ221" s="363">
        <f t="shared" si="580"/>
        <v>0</v>
      </c>
      <c r="PIR221" s="363">
        <f t="shared" si="580"/>
        <v>0</v>
      </c>
      <c r="PIS221" s="363">
        <f t="shared" si="580"/>
        <v>0</v>
      </c>
      <c r="PIT221" s="363">
        <f t="shared" si="580"/>
        <v>0</v>
      </c>
      <c r="PIU221" s="363">
        <f t="shared" si="580"/>
        <v>0</v>
      </c>
      <c r="PIV221" s="363">
        <f t="shared" si="580"/>
        <v>0</v>
      </c>
      <c r="PIW221" s="363">
        <f t="shared" si="580"/>
        <v>0</v>
      </c>
      <c r="PIX221" s="363">
        <f t="shared" si="580"/>
        <v>0</v>
      </c>
      <c r="PIY221" s="363">
        <f t="shared" ref="PIY221:PLJ221" si="581">PIY48+PIY91+PIY135+PIY178</f>
        <v>0</v>
      </c>
      <c r="PIZ221" s="363">
        <f t="shared" si="581"/>
        <v>0</v>
      </c>
      <c r="PJA221" s="363">
        <f t="shared" si="581"/>
        <v>0</v>
      </c>
      <c r="PJB221" s="363">
        <f t="shared" si="581"/>
        <v>0</v>
      </c>
      <c r="PJC221" s="363">
        <f t="shared" si="581"/>
        <v>0</v>
      </c>
      <c r="PJD221" s="363">
        <f t="shared" si="581"/>
        <v>0</v>
      </c>
      <c r="PJE221" s="363">
        <f t="shared" si="581"/>
        <v>0</v>
      </c>
      <c r="PJF221" s="363">
        <f t="shared" si="581"/>
        <v>0</v>
      </c>
      <c r="PJG221" s="363">
        <f t="shared" si="581"/>
        <v>0</v>
      </c>
      <c r="PJH221" s="363">
        <f t="shared" si="581"/>
        <v>0</v>
      </c>
      <c r="PJI221" s="363">
        <f t="shared" si="581"/>
        <v>0</v>
      </c>
      <c r="PJJ221" s="363">
        <f t="shared" si="581"/>
        <v>0</v>
      </c>
      <c r="PJK221" s="363">
        <f t="shared" si="581"/>
        <v>0</v>
      </c>
      <c r="PJL221" s="363">
        <f t="shared" si="581"/>
        <v>0</v>
      </c>
      <c r="PJM221" s="363">
        <f t="shared" si="581"/>
        <v>0</v>
      </c>
      <c r="PJN221" s="363">
        <f t="shared" si="581"/>
        <v>0</v>
      </c>
      <c r="PJO221" s="363">
        <f t="shared" si="581"/>
        <v>0</v>
      </c>
      <c r="PJP221" s="363">
        <f t="shared" si="581"/>
        <v>0</v>
      </c>
      <c r="PJQ221" s="363">
        <f t="shared" si="581"/>
        <v>0</v>
      </c>
      <c r="PJR221" s="363">
        <f t="shared" si="581"/>
        <v>0</v>
      </c>
      <c r="PJS221" s="363">
        <f t="shared" si="581"/>
        <v>0</v>
      </c>
      <c r="PJT221" s="363">
        <f t="shared" si="581"/>
        <v>0</v>
      </c>
      <c r="PJU221" s="363">
        <f t="shared" si="581"/>
        <v>0</v>
      </c>
      <c r="PJV221" s="363">
        <f t="shared" si="581"/>
        <v>0</v>
      </c>
      <c r="PJW221" s="363">
        <f t="shared" si="581"/>
        <v>0</v>
      </c>
      <c r="PJX221" s="363">
        <f t="shared" si="581"/>
        <v>0</v>
      </c>
      <c r="PJY221" s="363">
        <f t="shared" si="581"/>
        <v>0</v>
      </c>
      <c r="PJZ221" s="363">
        <f t="shared" si="581"/>
        <v>0</v>
      </c>
      <c r="PKA221" s="363">
        <f t="shared" si="581"/>
        <v>0</v>
      </c>
      <c r="PKB221" s="363">
        <f t="shared" si="581"/>
        <v>0</v>
      </c>
      <c r="PKC221" s="363">
        <f t="shared" si="581"/>
        <v>0</v>
      </c>
      <c r="PKD221" s="363">
        <f t="shared" si="581"/>
        <v>0</v>
      </c>
      <c r="PKE221" s="363">
        <f t="shared" si="581"/>
        <v>0</v>
      </c>
      <c r="PKF221" s="363">
        <f t="shared" si="581"/>
        <v>0</v>
      </c>
      <c r="PKG221" s="363">
        <f t="shared" si="581"/>
        <v>0</v>
      </c>
      <c r="PKH221" s="363">
        <f t="shared" si="581"/>
        <v>0</v>
      </c>
      <c r="PKI221" s="363">
        <f t="shared" si="581"/>
        <v>0</v>
      </c>
      <c r="PKJ221" s="363">
        <f t="shared" si="581"/>
        <v>0</v>
      </c>
      <c r="PKK221" s="363">
        <f t="shared" si="581"/>
        <v>0</v>
      </c>
      <c r="PKL221" s="363">
        <f t="shared" si="581"/>
        <v>0</v>
      </c>
      <c r="PKM221" s="363">
        <f t="shared" si="581"/>
        <v>0</v>
      </c>
      <c r="PKN221" s="363">
        <f t="shared" si="581"/>
        <v>0</v>
      </c>
      <c r="PKO221" s="363">
        <f t="shared" si="581"/>
        <v>0</v>
      </c>
      <c r="PKP221" s="363">
        <f t="shared" si="581"/>
        <v>0</v>
      </c>
      <c r="PKQ221" s="363">
        <f t="shared" si="581"/>
        <v>0</v>
      </c>
      <c r="PKR221" s="363">
        <f t="shared" si="581"/>
        <v>0</v>
      </c>
      <c r="PKS221" s="363">
        <f t="shared" si="581"/>
        <v>0</v>
      </c>
      <c r="PKT221" s="363">
        <f t="shared" si="581"/>
        <v>0</v>
      </c>
      <c r="PKU221" s="363">
        <f t="shared" si="581"/>
        <v>0</v>
      </c>
      <c r="PKV221" s="363">
        <f t="shared" si="581"/>
        <v>0</v>
      </c>
      <c r="PKW221" s="363">
        <f t="shared" si="581"/>
        <v>0</v>
      </c>
      <c r="PKX221" s="363">
        <f t="shared" si="581"/>
        <v>0</v>
      </c>
      <c r="PKY221" s="363">
        <f t="shared" si="581"/>
        <v>0</v>
      </c>
      <c r="PKZ221" s="363">
        <f t="shared" si="581"/>
        <v>0</v>
      </c>
      <c r="PLA221" s="363">
        <f t="shared" si="581"/>
        <v>0</v>
      </c>
      <c r="PLB221" s="363">
        <f t="shared" si="581"/>
        <v>0</v>
      </c>
      <c r="PLC221" s="363">
        <f t="shared" si="581"/>
        <v>0</v>
      </c>
      <c r="PLD221" s="363">
        <f t="shared" si="581"/>
        <v>0</v>
      </c>
      <c r="PLE221" s="363">
        <f t="shared" si="581"/>
        <v>0</v>
      </c>
      <c r="PLF221" s="363">
        <f t="shared" si="581"/>
        <v>0</v>
      </c>
      <c r="PLG221" s="363">
        <f t="shared" si="581"/>
        <v>0</v>
      </c>
      <c r="PLH221" s="363">
        <f t="shared" si="581"/>
        <v>0</v>
      </c>
      <c r="PLI221" s="363">
        <f t="shared" si="581"/>
        <v>0</v>
      </c>
      <c r="PLJ221" s="363">
        <f t="shared" si="581"/>
        <v>0</v>
      </c>
      <c r="PLK221" s="363">
        <f t="shared" ref="PLK221:PNV221" si="582">PLK48+PLK91+PLK135+PLK178</f>
        <v>0</v>
      </c>
      <c r="PLL221" s="363">
        <f t="shared" si="582"/>
        <v>0</v>
      </c>
      <c r="PLM221" s="363">
        <f t="shared" si="582"/>
        <v>0</v>
      </c>
      <c r="PLN221" s="363">
        <f t="shared" si="582"/>
        <v>0</v>
      </c>
      <c r="PLO221" s="363">
        <f t="shared" si="582"/>
        <v>0</v>
      </c>
      <c r="PLP221" s="363">
        <f t="shared" si="582"/>
        <v>0</v>
      </c>
      <c r="PLQ221" s="363">
        <f t="shared" si="582"/>
        <v>0</v>
      </c>
      <c r="PLR221" s="363">
        <f t="shared" si="582"/>
        <v>0</v>
      </c>
      <c r="PLS221" s="363">
        <f t="shared" si="582"/>
        <v>0</v>
      </c>
      <c r="PLT221" s="363">
        <f t="shared" si="582"/>
        <v>0</v>
      </c>
      <c r="PLU221" s="363">
        <f t="shared" si="582"/>
        <v>0</v>
      </c>
      <c r="PLV221" s="363">
        <f t="shared" si="582"/>
        <v>0</v>
      </c>
      <c r="PLW221" s="363">
        <f t="shared" si="582"/>
        <v>0</v>
      </c>
      <c r="PLX221" s="363">
        <f t="shared" si="582"/>
        <v>0</v>
      </c>
      <c r="PLY221" s="363">
        <f t="shared" si="582"/>
        <v>0</v>
      </c>
      <c r="PLZ221" s="363">
        <f t="shared" si="582"/>
        <v>0</v>
      </c>
      <c r="PMA221" s="363">
        <f t="shared" si="582"/>
        <v>0</v>
      </c>
      <c r="PMB221" s="363">
        <f t="shared" si="582"/>
        <v>0</v>
      </c>
      <c r="PMC221" s="363">
        <f t="shared" si="582"/>
        <v>0</v>
      </c>
      <c r="PMD221" s="363">
        <f t="shared" si="582"/>
        <v>0</v>
      </c>
      <c r="PME221" s="363">
        <f t="shared" si="582"/>
        <v>0</v>
      </c>
      <c r="PMF221" s="363">
        <f t="shared" si="582"/>
        <v>0</v>
      </c>
      <c r="PMG221" s="363">
        <f t="shared" si="582"/>
        <v>0</v>
      </c>
      <c r="PMH221" s="363">
        <f t="shared" si="582"/>
        <v>0</v>
      </c>
      <c r="PMI221" s="363">
        <f t="shared" si="582"/>
        <v>0</v>
      </c>
      <c r="PMJ221" s="363">
        <f t="shared" si="582"/>
        <v>0</v>
      </c>
      <c r="PMK221" s="363">
        <f t="shared" si="582"/>
        <v>0</v>
      </c>
      <c r="PML221" s="363">
        <f t="shared" si="582"/>
        <v>0</v>
      </c>
      <c r="PMM221" s="363">
        <f t="shared" si="582"/>
        <v>0</v>
      </c>
      <c r="PMN221" s="363">
        <f t="shared" si="582"/>
        <v>0</v>
      </c>
      <c r="PMO221" s="363">
        <f t="shared" si="582"/>
        <v>0</v>
      </c>
      <c r="PMP221" s="363">
        <f t="shared" si="582"/>
        <v>0</v>
      </c>
      <c r="PMQ221" s="363">
        <f t="shared" si="582"/>
        <v>0</v>
      </c>
      <c r="PMR221" s="363">
        <f t="shared" si="582"/>
        <v>0</v>
      </c>
      <c r="PMS221" s="363">
        <f t="shared" si="582"/>
        <v>0</v>
      </c>
      <c r="PMT221" s="363">
        <f t="shared" si="582"/>
        <v>0</v>
      </c>
      <c r="PMU221" s="363">
        <f t="shared" si="582"/>
        <v>0</v>
      </c>
      <c r="PMV221" s="363">
        <f t="shared" si="582"/>
        <v>0</v>
      </c>
      <c r="PMW221" s="363">
        <f t="shared" si="582"/>
        <v>0</v>
      </c>
      <c r="PMX221" s="363">
        <f t="shared" si="582"/>
        <v>0</v>
      </c>
      <c r="PMY221" s="363">
        <f t="shared" si="582"/>
        <v>0</v>
      </c>
      <c r="PMZ221" s="363">
        <f t="shared" si="582"/>
        <v>0</v>
      </c>
      <c r="PNA221" s="363">
        <f t="shared" si="582"/>
        <v>0</v>
      </c>
      <c r="PNB221" s="363">
        <f t="shared" si="582"/>
        <v>0</v>
      </c>
      <c r="PNC221" s="363">
        <f t="shared" si="582"/>
        <v>0</v>
      </c>
      <c r="PND221" s="363">
        <f t="shared" si="582"/>
        <v>0</v>
      </c>
      <c r="PNE221" s="363">
        <f t="shared" si="582"/>
        <v>0</v>
      </c>
      <c r="PNF221" s="363">
        <f t="shared" si="582"/>
        <v>0</v>
      </c>
      <c r="PNG221" s="363">
        <f t="shared" si="582"/>
        <v>0</v>
      </c>
      <c r="PNH221" s="363">
        <f t="shared" si="582"/>
        <v>0</v>
      </c>
      <c r="PNI221" s="363">
        <f t="shared" si="582"/>
        <v>0</v>
      </c>
      <c r="PNJ221" s="363">
        <f t="shared" si="582"/>
        <v>0</v>
      </c>
      <c r="PNK221" s="363">
        <f t="shared" si="582"/>
        <v>0</v>
      </c>
      <c r="PNL221" s="363">
        <f t="shared" si="582"/>
        <v>0</v>
      </c>
      <c r="PNM221" s="363">
        <f t="shared" si="582"/>
        <v>0</v>
      </c>
      <c r="PNN221" s="363">
        <f t="shared" si="582"/>
        <v>0</v>
      </c>
      <c r="PNO221" s="363">
        <f t="shared" si="582"/>
        <v>0</v>
      </c>
      <c r="PNP221" s="363">
        <f t="shared" si="582"/>
        <v>0</v>
      </c>
      <c r="PNQ221" s="363">
        <f t="shared" si="582"/>
        <v>0</v>
      </c>
      <c r="PNR221" s="363">
        <f t="shared" si="582"/>
        <v>0</v>
      </c>
      <c r="PNS221" s="363">
        <f t="shared" si="582"/>
        <v>0</v>
      </c>
      <c r="PNT221" s="363">
        <f t="shared" si="582"/>
        <v>0</v>
      </c>
      <c r="PNU221" s="363">
        <f t="shared" si="582"/>
        <v>0</v>
      </c>
      <c r="PNV221" s="363">
        <f t="shared" si="582"/>
        <v>0</v>
      </c>
      <c r="PNW221" s="363">
        <f t="shared" ref="PNW221:PQH221" si="583">PNW48+PNW91+PNW135+PNW178</f>
        <v>0</v>
      </c>
      <c r="PNX221" s="363">
        <f t="shared" si="583"/>
        <v>0</v>
      </c>
      <c r="PNY221" s="363">
        <f t="shared" si="583"/>
        <v>0</v>
      </c>
      <c r="PNZ221" s="363">
        <f t="shared" si="583"/>
        <v>0</v>
      </c>
      <c r="POA221" s="363">
        <f t="shared" si="583"/>
        <v>0</v>
      </c>
      <c r="POB221" s="363">
        <f t="shared" si="583"/>
        <v>0</v>
      </c>
      <c r="POC221" s="363">
        <f t="shared" si="583"/>
        <v>0</v>
      </c>
      <c r="POD221" s="363">
        <f t="shared" si="583"/>
        <v>0</v>
      </c>
      <c r="POE221" s="363">
        <f t="shared" si="583"/>
        <v>0</v>
      </c>
      <c r="POF221" s="363">
        <f t="shared" si="583"/>
        <v>0</v>
      </c>
      <c r="POG221" s="363">
        <f t="shared" si="583"/>
        <v>0</v>
      </c>
      <c r="POH221" s="363">
        <f t="shared" si="583"/>
        <v>0</v>
      </c>
      <c r="POI221" s="363">
        <f t="shared" si="583"/>
        <v>0</v>
      </c>
      <c r="POJ221" s="363">
        <f t="shared" si="583"/>
        <v>0</v>
      </c>
      <c r="POK221" s="363">
        <f t="shared" si="583"/>
        <v>0</v>
      </c>
      <c r="POL221" s="363">
        <f t="shared" si="583"/>
        <v>0</v>
      </c>
      <c r="POM221" s="363">
        <f t="shared" si="583"/>
        <v>0</v>
      </c>
      <c r="PON221" s="363">
        <f t="shared" si="583"/>
        <v>0</v>
      </c>
      <c r="POO221" s="363">
        <f t="shared" si="583"/>
        <v>0</v>
      </c>
      <c r="POP221" s="363">
        <f t="shared" si="583"/>
        <v>0</v>
      </c>
      <c r="POQ221" s="363">
        <f t="shared" si="583"/>
        <v>0</v>
      </c>
      <c r="POR221" s="363">
        <f t="shared" si="583"/>
        <v>0</v>
      </c>
      <c r="POS221" s="363">
        <f t="shared" si="583"/>
        <v>0</v>
      </c>
      <c r="POT221" s="363">
        <f t="shared" si="583"/>
        <v>0</v>
      </c>
      <c r="POU221" s="363">
        <f t="shared" si="583"/>
        <v>0</v>
      </c>
      <c r="POV221" s="363">
        <f t="shared" si="583"/>
        <v>0</v>
      </c>
      <c r="POW221" s="363">
        <f t="shared" si="583"/>
        <v>0</v>
      </c>
      <c r="POX221" s="363">
        <f t="shared" si="583"/>
        <v>0</v>
      </c>
      <c r="POY221" s="363">
        <f t="shared" si="583"/>
        <v>0</v>
      </c>
      <c r="POZ221" s="363">
        <f t="shared" si="583"/>
        <v>0</v>
      </c>
      <c r="PPA221" s="363">
        <f t="shared" si="583"/>
        <v>0</v>
      </c>
      <c r="PPB221" s="363">
        <f t="shared" si="583"/>
        <v>0</v>
      </c>
      <c r="PPC221" s="363">
        <f t="shared" si="583"/>
        <v>0</v>
      </c>
      <c r="PPD221" s="363">
        <f t="shared" si="583"/>
        <v>0</v>
      </c>
      <c r="PPE221" s="363">
        <f t="shared" si="583"/>
        <v>0</v>
      </c>
      <c r="PPF221" s="363">
        <f t="shared" si="583"/>
        <v>0</v>
      </c>
      <c r="PPG221" s="363">
        <f t="shared" si="583"/>
        <v>0</v>
      </c>
      <c r="PPH221" s="363">
        <f t="shared" si="583"/>
        <v>0</v>
      </c>
      <c r="PPI221" s="363">
        <f t="shared" si="583"/>
        <v>0</v>
      </c>
      <c r="PPJ221" s="363">
        <f t="shared" si="583"/>
        <v>0</v>
      </c>
      <c r="PPK221" s="363">
        <f t="shared" si="583"/>
        <v>0</v>
      </c>
      <c r="PPL221" s="363">
        <f t="shared" si="583"/>
        <v>0</v>
      </c>
      <c r="PPM221" s="363">
        <f t="shared" si="583"/>
        <v>0</v>
      </c>
      <c r="PPN221" s="363">
        <f t="shared" si="583"/>
        <v>0</v>
      </c>
      <c r="PPO221" s="363">
        <f t="shared" si="583"/>
        <v>0</v>
      </c>
      <c r="PPP221" s="363">
        <f t="shared" si="583"/>
        <v>0</v>
      </c>
      <c r="PPQ221" s="363">
        <f t="shared" si="583"/>
        <v>0</v>
      </c>
      <c r="PPR221" s="363">
        <f t="shared" si="583"/>
        <v>0</v>
      </c>
      <c r="PPS221" s="363">
        <f t="shared" si="583"/>
        <v>0</v>
      </c>
      <c r="PPT221" s="363">
        <f t="shared" si="583"/>
        <v>0</v>
      </c>
      <c r="PPU221" s="363">
        <f t="shared" si="583"/>
        <v>0</v>
      </c>
      <c r="PPV221" s="363">
        <f t="shared" si="583"/>
        <v>0</v>
      </c>
      <c r="PPW221" s="363">
        <f t="shared" si="583"/>
        <v>0</v>
      </c>
      <c r="PPX221" s="363">
        <f t="shared" si="583"/>
        <v>0</v>
      </c>
      <c r="PPY221" s="363">
        <f t="shared" si="583"/>
        <v>0</v>
      </c>
      <c r="PPZ221" s="363">
        <f t="shared" si="583"/>
        <v>0</v>
      </c>
      <c r="PQA221" s="363">
        <f t="shared" si="583"/>
        <v>0</v>
      </c>
      <c r="PQB221" s="363">
        <f t="shared" si="583"/>
        <v>0</v>
      </c>
      <c r="PQC221" s="363">
        <f t="shared" si="583"/>
        <v>0</v>
      </c>
      <c r="PQD221" s="363">
        <f t="shared" si="583"/>
        <v>0</v>
      </c>
      <c r="PQE221" s="363">
        <f t="shared" si="583"/>
        <v>0</v>
      </c>
      <c r="PQF221" s="363">
        <f t="shared" si="583"/>
        <v>0</v>
      </c>
      <c r="PQG221" s="363">
        <f t="shared" si="583"/>
        <v>0</v>
      </c>
      <c r="PQH221" s="363">
        <f t="shared" si="583"/>
        <v>0</v>
      </c>
      <c r="PQI221" s="363">
        <f t="shared" ref="PQI221:PST221" si="584">PQI48+PQI91+PQI135+PQI178</f>
        <v>0</v>
      </c>
      <c r="PQJ221" s="363">
        <f t="shared" si="584"/>
        <v>0</v>
      </c>
      <c r="PQK221" s="363">
        <f t="shared" si="584"/>
        <v>0</v>
      </c>
      <c r="PQL221" s="363">
        <f t="shared" si="584"/>
        <v>0</v>
      </c>
      <c r="PQM221" s="363">
        <f t="shared" si="584"/>
        <v>0</v>
      </c>
      <c r="PQN221" s="363">
        <f t="shared" si="584"/>
        <v>0</v>
      </c>
      <c r="PQO221" s="363">
        <f t="shared" si="584"/>
        <v>0</v>
      </c>
      <c r="PQP221" s="363">
        <f t="shared" si="584"/>
        <v>0</v>
      </c>
      <c r="PQQ221" s="363">
        <f t="shared" si="584"/>
        <v>0</v>
      </c>
      <c r="PQR221" s="363">
        <f t="shared" si="584"/>
        <v>0</v>
      </c>
      <c r="PQS221" s="363">
        <f t="shared" si="584"/>
        <v>0</v>
      </c>
      <c r="PQT221" s="363">
        <f t="shared" si="584"/>
        <v>0</v>
      </c>
      <c r="PQU221" s="363">
        <f t="shared" si="584"/>
        <v>0</v>
      </c>
      <c r="PQV221" s="363">
        <f t="shared" si="584"/>
        <v>0</v>
      </c>
      <c r="PQW221" s="363">
        <f t="shared" si="584"/>
        <v>0</v>
      </c>
      <c r="PQX221" s="363">
        <f t="shared" si="584"/>
        <v>0</v>
      </c>
      <c r="PQY221" s="363">
        <f t="shared" si="584"/>
        <v>0</v>
      </c>
      <c r="PQZ221" s="363">
        <f t="shared" si="584"/>
        <v>0</v>
      </c>
      <c r="PRA221" s="363">
        <f t="shared" si="584"/>
        <v>0</v>
      </c>
      <c r="PRB221" s="363">
        <f t="shared" si="584"/>
        <v>0</v>
      </c>
      <c r="PRC221" s="363">
        <f t="shared" si="584"/>
        <v>0</v>
      </c>
      <c r="PRD221" s="363">
        <f t="shared" si="584"/>
        <v>0</v>
      </c>
      <c r="PRE221" s="363">
        <f t="shared" si="584"/>
        <v>0</v>
      </c>
      <c r="PRF221" s="363">
        <f t="shared" si="584"/>
        <v>0</v>
      </c>
      <c r="PRG221" s="363">
        <f t="shared" si="584"/>
        <v>0</v>
      </c>
      <c r="PRH221" s="363">
        <f t="shared" si="584"/>
        <v>0</v>
      </c>
      <c r="PRI221" s="363">
        <f t="shared" si="584"/>
        <v>0</v>
      </c>
      <c r="PRJ221" s="363">
        <f t="shared" si="584"/>
        <v>0</v>
      </c>
      <c r="PRK221" s="363">
        <f t="shared" si="584"/>
        <v>0</v>
      </c>
      <c r="PRL221" s="363">
        <f t="shared" si="584"/>
        <v>0</v>
      </c>
      <c r="PRM221" s="363">
        <f t="shared" si="584"/>
        <v>0</v>
      </c>
      <c r="PRN221" s="363">
        <f t="shared" si="584"/>
        <v>0</v>
      </c>
      <c r="PRO221" s="363">
        <f t="shared" si="584"/>
        <v>0</v>
      </c>
      <c r="PRP221" s="363">
        <f t="shared" si="584"/>
        <v>0</v>
      </c>
      <c r="PRQ221" s="363">
        <f t="shared" si="584"/>
        <v>0</v>
      </c>
      <c r="PRR221" s="363">
        <f t="shared" si="584"/>
        <v>0</v>
      </c>
      <c r="PRS221" s="363">
        <f t="shared" si="584"/>
        <v>0</v>
      </c>
      <c r="PRT221" s="363">
        <f t="shared" si="584"/>
        <v>0</v>
      </c>
      <c r="PRU221" s="363">
        <f t="shared" si="584"/>
        <v>0</v>
      </c>
      <c r="PRV221" s="363">
        <f t="shared" si="584"/>
        <v>0</v>
      </c>
      <c r="PRW221" s="363">
        <f t="shared" si="584"/>
        <v>0</v>
      </c>
      <c r="PRX221" s="363">
        <f t="shared" si="584"/>
        <v>0</v>
      </c>
      <c r="PRY221" s="363">
        <f t="shared" si="584"/>
        <v>0</v>
      </c>
      <c r="PRZ221" s="363">
        <f t="shared" si="584"/>
        <v>0</v>
      </c>
      <c r="PSA221" s="363">
        <f t="shared" si="584"/>
        <v>0</v>
      </c>
      <c r="PSB221" s="363">
        <f t="shared" si="584"/>
        <v>0</v>
      </c>
      <c r="PSC221" s="363">
        <f t="shared" si="584"/>
        <v>0</v>
      </c>
      <c r="PSD221" s="363">
        <f t="shared" si="584"/>
        <v>0</v>
      </c>
      <c r="PSE221" s="363">
        <f t="shared" si="584"/>
        <v>0</v>
      </c>
      <c r="PSF221" s="363">
        <f t="shared" si="584"/>
        <v>0</v>
      </c>
      <c r="PSG221" s="363">
        <f t="shared" si="584"/>
        <v>0</v>
      </c>
      <c r="PSH221" s="363">
        <f t="shared" si="584"/>
        <v>0</v>
      </c>
      <c r="PSI221" s="363">
        <f t="shared" si="584"/>
        <v>0</v>
      </c>
      <c r="PSJ221" s="363">
        <f t="shared" si="584"/>
        <v>0</v>
      </c>
      <c r="PSK221" s="363">
        <f t="shared" si="584"/>
        <v>0</v>
      </c>
      <c r="PSL221" s="363">
        <f t="shared" si="584"/>
        <v>0</v>
      </c>
      <c r="PSM221" s="363">
        <f t="shared" si="584"/>
        <v>0</v>
      </c>
      <c r="PSN221" s="363">
        <f t="shared" si="584"/>
        <v>0</v>
      </c>
      <c r="PSO221" s="363">
        <f t="shared" si="584"/>
        <v>0</v>
      </c>
      <c r="PSP221" s="363">
        <f t="shared" si="584"/>
        <v>0</v>
      </c>
      <c r="PSQ221" s="363">
        <f t="shared" si="584"/>
        <v>0</v>
      </c>
      <c r="PSR221" s="363">
        <f t="shared" si="584"/>
        <v>0</v>
      </c>
      <c r="PSS221" s="363">
        <f t="shared" si="584"/>
        <v>0</v>
      </c>
      <c r="PST221" s="363">
        <f t="shared" si="584"/>
        <v>0</v>
      </c>
      <c r="PSU221" s="363">
        <f t="shared" ref="PSU221:PVF221" si="585">PSU48+PSU91+PSU135+PSU178</f>
        <v>0</v>
      </c>
      <c r="PSV221" s="363">
        <f t="shared" si="585"/>
        <v>0</v>
      </c>
      <c r="PSW221" s="363">
        <f t="shared" si="585"/>
        <v>0</v>
      </c>
      <c r="PSX221" s="363">
        <f t="shared" si="585"/>
        <v>0</v>
      </c>
      <c r="PSY221" s="363">
        <f t="shared" si="585"/>
        <v>0</v>
      </c>
      <c r="PSZ221" s="363">
        <f t="shared" si="585"/>
        <v>0</v>
      </c>
      <c r="PTA221" s="363">
        <f t="shared" si="585"/>
        <v>0</v>
      </c>
      <c r="PTB221" s="363">
        <f t="shared" si="585"/>
        <v>0</v>
      </c>
      <c r="PTC221" s="363">
        <f t="shared" si="585"/>
        <v>0</v>
      </c>
      <c r="PTD221" s="363">
        <f t="shared" si="585"/>
        <v>0</v>
      </c>
      <c r="PTE221" s="363">
        <f t="shared" si="585"/>
        <v>0</v>
      </c>
      <c r="PTF221" s="363">
        <f t="shared" si="585"/>
        <v>0</v>
      </c>
      <c r="PTG221" s="363">
        <f t="shared" si="585"/>
        <v>0</v>
      </c>
      <c r="PTH221" s="363">
        <f t="shared" si="585"/>
        <v>0</v>
      </c>
      <c r="PTI221" s="363">
        <f t="shared" si="585"/>
        <v>0</v>
      </c>
      <c r="PTJ221" s="363">
        <f t="shared" si="585"/>
        <v>0</v>
      </c>
      <c r="PTK221" s="363">
        <f t="shared" si="585"/>
        <v>0</v>
      </c>
      <c r="PTL221" s="363">
        <f t="shared" si="585"/>
        <v>0</v>
      </c>
      <c r="PTM221" s="363">
        <f t="shared" si="585"/>
        <v>0</v>
      </c>
      <c r="PTN221" s="363">
        <f t="shared" si="585"/>
        <v>0</v>
      </c>
      <c r="PTO221" s="363">
        <f t="shared" si="585"/>
        <v>0</v>
      </c>
      <c r="PTP221" s="363">
        <f t="shared" si="585"/>
        <v>0</v>
      </c>
      <c r="PTQ221" s="363">
        <f t="shared" si="585"/>
        <v>0</v>
      </c>
      <c r="PTR221" s="363">
        <f t="shared" si="585"/>
        <v>0</v>
      </c>
      <c r="PTS221" s="363">
        <f t="shared" si="585"/>
        <v>0</v>
      </c>
      <c r="PTT221" s="363">
        <f t="shared" si="585"/>
        <v>0</v>
      </c>
      <c r="PTU221" s="363">
        <f t="shared" si="585"/>
        <v>0</v>
      </c>
      <c r="PTV221" s="363">
        <f t="shared" si="585"/>
        <v>0</v>
      </c>
      <c r="PTW221" s="363">
        <f t="shared" si="585"/>
        <v>0</v>
      </c>
      <c r="PTX221" s="363">
        <f t="shared" si="585"/>
        <v>0</v>
      </c>
      <c r="PTY221" s="363">
        <f t="shared" si="585"/>
        <v>0</v>
      </c>
      <c r="PTZ221" s="363">
        <f t="shared" si="585"/>
        <v>0</v>
      </c>
      <c r="PUA221" s="363">
        <f t="shared" si="585"/>
        <v>0</v>
      </c>
      <c r="PUB221" s="363">
        <f t="shared" si="585"/>
        <v>0</v>
      </c>
      <c r="PUC221" s="363">
        <f t="shared" si="585"/>
        <v>0</v>
      </c>
      <c r="PUD221" s="363">
        <f t="shared" si="585"/>
        <v>0</v>
      </c>
      <c r="PUE221" s="363">
        <f t="shared" si="585"/>
        <v>0</v>
      </c>
      <c r="PUF221" s="363">
        <f t="shared" si="585"/>
        <v>0</v>
      </c>
      <c r="PUG221" s="363">
        <f t="shared" si="585"/>
        <v>0</v>
      </c>
      <c r="PUH221" s="363">
        <f t="shared" si="585"/>
        <v>0</v>
      </c>
      <c r="PUI221" s="363">
        <f t="shared" si="585"/>
        <v>0</v>
      </c>
      <c r="PUJ221" s="363">
        <f t="shared" si="585"/>
        <v>0</v>
      </c>
      <c r="PUK221" s="363">
        <f t="shared" si="585"/>
        <v>0</v>
      </c>
      <c r="PUL221" s="363">
        <f t="shared" si="585"/>
        <v>0</v>
      </c>
      <c r="PUM221" s="363">
        <f t="shared" si="585"/>
        <v>0</v>
      </c>
      <c r="PUN221" s="363">
        <f t="shared" si="585"/>
        <v>0</v>
      </c>
      <c r="PUO221" s="363">
        <f t="shared" si="585"/>
        <v>0</v>
      </c>
      <c r="PUP221" s="363">
        <f t="shared" si="585"/>
        <v>0</v>
      </c>
      <c r="PUQ221" s="363">
        <f t="shared" si="585"/>
        <v>0</v>
      </c>
      <c r="PUR221" s="363">
        <f t="shared" si="585"/>
        <v>0</v>
      </c>
      <c r="PUS221" s="363">
        <f t="shared" si="585"/>
        <v>0</v>
      </c>
      <c r="PUT221" s="363">
        <f t="shared" si="585"/>
        <v>0</v>
      </c>
      <c r="PUU221" s="363">
        <f t="shared" si="585"/>
        <v>0</v>
      </c>
      <c r="PUV221" s="363">
        <f t="shared" si="585"/>
        <v>0</v>
      </c>
      <c r="PUW221" s="363">
        <f t="shared" si="585"/>
        <v>0</v>
      </c>
      <c r="PUX221" s="363">
        <f t="shared" si="585"/>
        <v>0</v>
      </c>
      <c r="PUY221" s="363">
        <f t="shared" si="585"/>
        <v>0</v>
      </c>
      <c r="PUZ221" s="363">
        <f t="shared" si="585"/>
        <v>0</v>
      </c>
      <c r="PVA221" s="363">
        <f t="shared" si="585"/>
        <v>0</v>
      </c>
      <c r="PVB221" s="363">
        <f t="shared" si="585"/>
        <v>0</v>
      </c>
      <c r="PVC221" s="363">
        <f t="shared" si="585"/>
        <v>0</v>
      </c>
      <c r="PVD221" s="363">
        <f t="shared" si="585"/>
        <v>0</v>
      </c>
      <c r="PVE221" s="363">
        <f t="shared" si="585"/>
        <v>0</v>
      </c>
      <c r="PVF221" s="363">
        <f t="shared" si="585"/>
        <v>0</v>
      </c>
      <c r="PVG221" s="363">
        <f t="shared" ref="PVG221:PXR221" si="586">PVG48+PVG91+PVG135+PVG178</f>
        <v>0</v>
      </c>
      <c r="PVH221" s="363">
        <f t="shared" si="586"/>
        <v>0</v>
      </c>
      <c r="PVI221" s="363">
        <f t="shared" si="586"/>
        <v>0</v>
      </c>
      <c r="PVJ221" s="363">
        <f t="shared" si="586"/>
        <v>0</v>
      </c>
      <c r="PVK221" s="363">
        <f t="shared" si="586"/>
        <v>0</v>
      </c>
      <c r="PVL221" s="363">
        <f t="shared" si="586"/>
        <v>0</v>
      </c>
      <c r="PVM221" s="363">
        <f t="shared" si="586"/>
        <v>0</v>
      </c>
      <c r="PVN221" s="363">
        <f t="shared" si="586"/>
        <v>0</v>
      </c>
      <c r="PVO221" s="363">
        <f t="shared" si="586"/>
        <v>0</v>
      </c>
      <c r="PVP221" s="363">
        <f t="shared" si="586"/>
        <v>0</v>
      </c>
      <c r="PVQ221" s="363">
        <f t="shared" si="586"/>
        <v>0</v>
      </c>
      <c r="PVR221" s="363">
        <f t="shared" si="586"/>
        <v>0</v>
      </c>
      <c r="PVS221" s="363">
        <f t="shared" si="586"/>
        <v>0</v>
      </c>
      <c r="PVT221" s="363">
        <f t="shared" si="586"/>
        <v>0</v>
      </c>
      <c r="PVU221" s="363">
        <f t="shared" si="586"/>
        <v>0</v>
      </c>
      <c r="PVV221" s="363">
        <f t="shared" si="586"/>
        <v>0</v>
      </c>
      <c r="PVW221" s="363">
        <f t="shared" si="586"/>
        <v>0</v>
      </c>
      <c r="PVX221" s="363">
        <f t="shared" si="586"/>
        <v>0</v>
      </c>
      <c r="PVY221" s="363">
        <f t="shared" si="586"/>
        <v>0</v>
      </c>
      <c r="PVZ221" s="363">
        <f t="shared" si="586"/>
        <v>0</v>
      </c>
      <c r="PWA221" s="363">
        <f t="shared" si="586"/>
        <v>0</v>
      </c>
      <c r="PWB221" s="363">
        <f t="shared" si="586"/>
        <v>0</v>
      </c>
      <c r="PWC221" s="363">
        <f t="shared" si="586"/>
        <v>0</v>
      </c>
      <c r="PWD221" s="363">
        <f t="shared" si="586"/>
        <v>0</v>
      </c>
      <c r="PWE221" s="363">
        <f t="shared" si="586"/>
        <v>0</v>
      </c>
      <c r="PWF221" s="363">
        <f t="shared" si="586"/>
        <v>0</v>
      </c>
      <c r="PWG221" s="363">
        <f t="shared" si="586"/>
        <v>0</v>
      </c>
      <c r="PWH221" s="363">
        <f t="shared" si="586"/>
        <v>0</v>
      </c>
      <c r="PWI221" s="363">
        <f t="shared" si="586"/>
        <v>0</v>
      </c>
      <c r="PWJ221" s="363">
        <f t="shared" si="586"/>
        <v>0</v>
      </c>
      <c r="PWK221" s="363">
        <f t="shared" si="586"/>
        <v>0</v>
      </c>
      <c r="PWL221" s="363">
        <f t="shared" si="586"/>
        <v>0</v>
      </c>
      <c r="PWM221" s="363">
        <f t="shared" si="586"/>
        <v>0</v>
      </c>
      <c r="PWN221" s="363">
        <f t="shared" si="586"/>
        <v>0</v>
      </c>
      <c r="PWO221" s="363">
        <f t="shared" si="586"/>
        <v>0</v>
      </c>
      <c r="PWP221" s="363">
        <f t="shared" si="586"/>
        <v>0</v>
      </c>
      <c r="PWQ221" s="363">
        <f t="shared" si="586"/>
        <v>0</v>
      </c>
      <c r="PWR221" s="363">
        <f t="shared" si="586"/>
        <v>0</v>
      </c>
      <c r="PWS221" s="363">
        <f t="shared" si="586"/>
        <v>0</v>
      </c>
      <c r="PWT221" s="363">
        <f t="shared" si="586"/>
        <v>0</v>
      </c>
      <c r="PWU221" s="363">
        <f t="shared" si="586"/>
        <v>0</v>
      </c>
      <c r="PWV221" s="363">
        <f t="shared" si="586"/>
        <v>0</v>
      </c>
      <c r="PWW221" s="363">
        <f t="shared" si="586"/>
        <v>0</v>
      </c>
      <c r="PWX221" s="363">
        <f t="shared" si="586"/>
        <v>0</v>
      </c>
      <c r="PWY221" s="363">
        <f t="shared" si="586"/>
        <v>0</v>
      </c>
      <c r="PWZ221" s="363">
        <f t="shared" si="586"/>
        <v>0</v>
      </c>
      <c r="PXA221" s="363">
        <f t="shared" si="586"/>
        <v>0</v>
      </c>
      <c r="PXB221" s="363">
        <f t="shared" si="586"/>
        <v>0</v>
      </c>
      <c r="PXC221" s="363">
        <f t="shared" si="586"/>
        <v>0</v>
      </c>
      <c r="PXD221" s="363">
        <f t="shared" si="586"/>
        <v>0</v>
      </c>
      <c r="PXE221" s="363">
        <f t="shared" si="586"/>
        <v>0</v>
      </c>
      <c r="PXF221" s="363">
        <f t="shared" si="586"/>
        <v>0</v>
      </c>
      <c r="PXG221" s="363">
        <f t="shared" si="586"/>
        <v>0</v>
      </c>
      <c r="PXH221" s="363">
        <f t="shared" si="586"/>
        <v>0</v>
      </c>
      <c r="PXI221" s="363">
        <f t="shared" si="586"/>
        <v>0</v>
      </c>
      <c r="PXJ221" s="363">
        <f t="shared" si="586"/>
        <v>0</v>
      </c>
      <c r="PXK221" s="363">
        <f t="shared" si="586"/>
        <v>0</v>
      </c>
      <c r="PXL221" s="363">
        <f t="shared" si="586"/>
        <v>0</v>
      </c>
      <c r="PXM221" s="363">
        <f t="shared" si="586"/>
        <v>0</v>
      </c>
      <c r="PXN221" s="363">
        <f t="shared" si="586"/>
        <v>0</v>
      </c>
      <c r="PXO221" s="363">
        <f t="shared" si="586"/>
        <v>0</v>
      </c>
      <c r="PXP221" s="363">
        <f t="shared" si="586"/>
        <v>0</v>
      </c>
      <c r="PXQ221" s="363">
        <f t="shared" si="586"/>
        <v>0</v>
      </c>
      <c r="PXR221" s="363">
        <f t="shared" si="586"/>
        <v>0</v>
      </c>
      <c r="PXS221" s="363">
        <f t="shared" ref="PXS221:QAD221" si="587">PXS48+PXS91+PXS135+PXS178</f>
        <v>0</v>
      </c>
      <c r="PXT221" s="363">
        <f t="shared" si="587"/>
        <v>0</v>
      </c>
      <c r="PXU221" s="363">
        <f t="shared" si="587"/>
        <v>0</v>
      </c>
      <c r="PXV221" s="363">
        <f t="shared" si="587"/>
        <v>0</v>
      </c>
      <c r="PXW221" s="363">
        <f t="shared" si="587"/>
        <v>0</v>
      </c>
      <c r="PXX221" s="363">
        <f t="shared" si="587"/>
        <v>0</v>
      </c>
      <c r="PXY221" s="363">
        <f t="shared" si="587"/>
        <v>0</v>
      </c>
      <c r="PXZ221" s="363">
        <f t="shared" si="587"/>
        <v>0</v>
      </c>
      <c r="PYA221" s="363">
        <f t="shared" si="587"/>
        <v>0</v>
      </c>
      <c r="PYB221" s="363">
        <f t="shared" si="587"/>
        <v>0</v>
      </c>
      <c r="PYC221" s="363">
        <f t="shared" si="587"/>
        <v>0</v>
      </c>
      <c r="PYD221" s="363">
        <f t="shared" si="587"/>
        <v>0</v>
      </c>
      <c r="PYE221" s="363">
        <f t="shared" si="587"/>
        <v>0</v>
      </c>
      <c r="PYF221" s="363">
        <f t="shared" si="587"/>
        <v>0</v>
      </c>
      <c r="PYG221" s="363">
        <f t="shared" si="587"/>
        <v>0</v>
      </c>
      <c r="PYH221" s="363">
        <f t="shared" si="587"/>
        <v>0</v>
      </c>
      <c r="PYI221" s="363">
        <f t="shared" si="587"/>
        <v>0</v>
      </c>
      <c r="PYJ221" s="363">
        <f t="shared" si="587"/>
        <v>0</v>
      </c>
      <c r="PYK221" s="363">
        <f t="shared" si="587"/>
        <v>0</v>
      </c>
      <c r="PYL221" s="363">
        <f t="shared" si="587"/>
        <v>0</v>
      </c>
      <c r="PYM221" s="363">
        <f t="shared" si="587"/>
        <v>0</v>
      </c>
      <c r="PYN221" s="363">
        <f t="shared" si="587"/>
        <v>0</v>
      </c>
      <c r="PYO221" s="363">
        <f t="shared" si="587"/>
        <v>0</v>
      </c>
      <c r="PYP221" s="363">
        <f t="shared" si="587"/>
        <v>0</v>
      </c>
      <c r="PYQ221" s="363">
        <f t="shared" si="587"/>
        <v>0</v>
      </c>
      <c r="PYR221" s="363">
        <f t="shared" si="587"/>
        <v>0</v>
      </c>
      <c r="PYS221" s="363">
        <f t="shared" si="587"/>
        <v>0</v>
      </c>
      <c r="PYT221" s="363">
        <f t="shared" si="587"/>
        <v>0</v>
      </c>
      <c r="PYU221" s="363">
        <f t="shared" si="587"/>
        <v>0</v>
      </c>
      <c r="PYV221" s="363">
        <f t="shared" si="587"/>
        <v>0</v>
      </c>
      <c r="PYW221" s="363">
        <f t="shared" si="587"/>
        <v>0</v>
      </c>
      <c r="PYX221" s="363">
        <f t="shared" si="587"/>
        <v>0</v>
      </c>
      <c r="PYY221" s="363">
        <f t="shared" si="587"/>
        <v>0</v>
      </c>
      <c r="PYZ221" s="363">
        <f t="shared" si="587"/>
        <v>0</v>
      </c>
      <c r="PZA221" s="363">
        <f t="shared" si="587"/>
        <v>0</v>
      </c>
      <c r="PZB221" s="363">
        <f t="shared" si="587"/>
        <v>0</v>
      </c>
      <c r="PZC221" s="363">
        <f t="shared" si="587"/>
        <v>0</v>
      </c>
      <c r="PZD221" s="363">
        <f t="shared" si="587"/>
        <v>0</v>
      </c>
      <c r="PZE221" s="363">
        <f t="shared" si="587"/>
        <v>0</v>
      </c>
      <c r="PZF221" s="363">
        <f t="shared" si="587"/>
        <v>0</v>
      </c>
      <c r="PZG221" s="363">
        <f t="shared" si="587"/>
        <v>0</v>
      </c>
      <c r="PZH221" s="363">
        <f t="shared" si="587"/>
        <v>0</v>
      </c>
      <c r="PZI221" s="363">
        <f t="shared" si="587"/>
        <v>0</v>
      </c>
      <c r="PZJ221" s="363">
        <f t="shared" si="587"/>
        <v>0</v>
      </c>
      <c r="PZK221" s="363">
        <f t="shared" si="587"/>
        <v>0</v>
      </c>
      <c r="PZL221" s="363">
        <f t="shared" si="587"/>
        <v>0</v>
      </c>
      <c r="PZM221" s="363">
        <f t="shared" si="587"/>
        <v>0</v>
      </c>
      <c r="PZN221" s="363">
        <f t="shared" si="587"/>
        <v>0</v>
      </c>
      <c r="PZO221" s="363">
        <f t="shared" si="587"/>
        <v>0</v>
      </c>
      <c r="PZP221" s="363">
        <f t="shared" si="587"/>
        <v>0</v>
      </c>
      <c r="PZQ221" s="363">
        <f t="shared" si="587"/>
        <v>0</v>
      </c>
      <c r="PZR221" s="363">
        <f t="shared" si="587"/>
        <v>0</v>
      </c>
      <c r="PZS221" s="363">
        <f t="shared" si="587"/>
        <v>0</v>
      </c>
      <c r="PZT221" s="363">
        <f t="shared" si="587"/>
        <v>0</v>
      </c>
      <c r="PZU221" s="363">
        <f t="shared" si="587"/>
        <v>0</v>
      </c>
      <c r="PZV221" s="363">
        <f t="shared" si="587"/>
        <v>0</v>
      </c>
      <c r="PZW221" s="363">
        <f t="shared" si="587"/>
        <v>0</v>
      </c>
      <c r="PZX221" s="363">
        <f t="shared" si="587"/>
        <v>0</v>
      </c>
      <c r="PZY221" s="363">
        <f t="shared" si="587"/>
        <v>0</v>
      </c>
      <c r="PZZ221" s="363">
        <f t="shared" si="587"/>
        <v>0</v>
      </c>
      <c r="QAA221" s="363">
        <f t="shared" si="587"/>
        <v>0</v>
      </c>
      <c r="QAB221" s="363">
        <f t="shared" si="587"/>
        <v>0</v>
      </c>
      <c r="QAC221" s="363">
        <f t="shared" si="587"/>
        <v>0</v>
      </c>
      <c r="QAD221" s="363">
        <f t="shared" si="587"/>
        <v>0</v>
      </c>
      <c r="QAE221" s="363">
        <f t="shared" ref="QAE221:QCP221" si="588">QAE48+QAE91+QAE135+QAE178</f>
        <v>0</v>
      </c>
      <c r="QAF221" s="363">
        <f t="shared" si="588"/>
        <v>0</v>
      </c>
      <c r="QAG221" s="363">
        <f t="shared" si="588"/>
        <v>0</v>
      </c>
      <c r="QAH221" s="363">
        <f t="shared" si="588"/>
        <v>0</v>
      </c>
      <c r="QAI221" s="363">
        <f t="shared" si="588"/>
        <v>0</v>
      </c>
      <c r="QAJ221" s="363">
        <f t="shared" si="588"/>
        <v>0</v>
      </c>
      <c r="QAK221" s="363">
        <f t="shared" si="588"/>
        <v>0</v>
      </c>
      <c r="QAL221" s="363">
        <f t="shared" si="588"/>
        <v>0</v>
      </c>
      <c r="QAM221" s="363">
        <f t="shared" si="588"/>
        <v>0</v>
      </c>
      <c r="QAN221" s="363">
        <f t="shared" si="588"/>
        <v>0</v>
      </c>
      <c r="QAO221" s="363">
        <f t="shared" si="588"/>
        <v>0</v>
      </c>
      <c r="QAP221" s="363">
        <f t="shared" si="588"/>
        <v>0</v>
      </c>
      <c r="QAQ221" s="363">
        <f t="shared" si="588"/>
        <v>0</v>
      </c>
      <c r="QAR221" s="363">
        <f t="shared" si="588"/>
        <v>0</v>
      </c>
      <c r="QAS221" s="363">
        <f t="shared" si="588"/>
        <v>0</v>
      </c>
      <c r="QAT221" s="363">
        <f t="shared" si="588"/>
        <v>0</v>
      </c>
      <c r="QAU221" s="363">
        <f t="shared" si="588"/>
        <v>0</v>
      </c>
      <c r="QAV221" s="363">
        <f t="shared" si="588"/>
        <v>0</v>
      </c>
      <c r="QAW221" s="363">
        <f t="shared" si="588"/>
        <v>0</v>
      </c>
      <c r="QAX221" s="363">
        <f t="shared" si="588"/>
        <v>0</v>
      </c>
      <c r="QAY221" s="363">
        <f t="shared" si="588"/>
        <v>0</v>
      </c>
      <c r="QAZ221" s="363">
        <f t="shared" si="588"/>
        <v>0</v>
      </c>
      <c r="QBA221" s="363">
        <f t="shared" si="588"/>
        <v>0</v>
      </c>
      <c r="QBB221" s="363">
        <f t="shared" si="588"/>
        <v>0</v>
      </c>
      <c r="QBC221" s="363">
        <f t="shared" si="588"/>
        <v>0</v>
      </c>
      <c r="QBD221" s="363">
        <f t="shared" si="588"/>
        <v>0</v>
      </c>
      <c r="QBE221" s="363">
        <f t="shared" si="588"/>
        <v>0</v>
      </c>
      <c r="QBF221" s="363">
        <f t="shared" si="588"/>
        <v>0</v>
      </c>
      <c r="QBG221" s="363">
        <f t="shared" si="588"/>
        <v>0</v>
      </c>
      <c r="QBH221" s="363">
        <f t="shared" si="588"/>
        <v>0</v>
      </c>
      <c r="QBI221" s="363">
        <f t="shared" si="588"/>
        <v>0</v>
      </c>
      <c r="QBJ221" s="363">
        <f t="shared" si="588"/>
        <v>0</v>
      </c>
      <c r="QBK221" s="363">
        <f t="shared" si="588"/>
        <v>0</v>
      </c>
      <c r="QBL221" s="363">
        <f t="shared" si="588"/>
        <v>0</v>
      </c>
      <c r="QBM221" s="363">
        <f t="shared" si="588"/>
        <v>0</v>
      </c>
      <c r="QBN221" s="363">
        <f t="shared" si="588"/>
        <v>0</v>
      </c>
      <c r="QBO221" s="363">
        <f t="shared" si="588"/>
        <v>0</v>
      </c>
      <c r="QBP221" s="363">
        <f t="shared" si="588"/>
        <v>0</v>
      </c>
      <c r="QBQ221" s="363">
        <f t="shared" si="588"/>
        <v>0</v>
      </c>
      <c r="QBR221" s="363">
        <f t="shared" si="588"/>
        <v>0</v>
      </c>
      <c r="QBS221" s="363">
        <f t="shared" si="588"/>
        <v>0</v>
      </c>
      <c r="QBT221" s="363">
        <f t="shared" si="588"/>
        <v>0</v>
      </c>
      <c r="QBU221" s="363">
        <f t="shared" si="588"/>
        <v>0</v>
      </c>
      <c r="QBV221" s="363">
        <f t="shared" si="588"/>
        <v>0</v>
      </c>
      <c r="QBW221" s="363">
        <f t="shared" si="588"/>
        <v>0</v>
      </c>
      <c r="QBX221" s="363">
        <f t="shared" si="588"/>
        <v>0</v>
      </c>
      <c r="QBY221" s="363">
        <f t="shared" si="588"/>
        <v>0</v>
      </c>
      <c r="QBZ221" s="363">
        <f t="shared" si="588"/>
        <v>0</v>
      </c>
      <c r="QCA221" s="363">
        <f t="shared" si="588"/>
        <v>0</v>
      </c>
      <c r="QCB221" s="363">
        <f t="shared" si="588"/>
        <v>0</v>
      </c>
      <c r="QCC221" s="363">
        <f t="shared" si="588"/>
        <v>0</v>
      </c>
      <c r="QCD221" s="363">
        <f t="shared" si="588"/>
        <v>0</v>
      </c>
      <c r="QCE221" s="363">
        <f t="shared" si="588"/>
        <v>0</v>
      </c>
      <c r="QCF221" s="363">
        <f t="shared" si="588"/>
        <v>0</v>
      </c>
      <c r="QCG221" s="363">
        <f t="shared" si="588"/>
        <v>0</v>
      </c>
      <c r="QCH221" s="363">
        <f t="shared" si="588"/>
        <v>0</v>
      </c>
      <c r="QCI221" s="363">
        <f t="shared" si="588"/>
        <v>0</v>
      </c>
      <c r="QCJ221" s="363">
        <f t="shared" si="588"/>
        <v>0</v>
      </c>
      <c r="QCK221" s="363">
        <f t="shared" si="588"/>
        <v>0</v>
      </c>
      <c r="QCL221" s="363">
        <f t="shared" si="588"/>
        <v>0</v>
      </c>
      <c r="QCM221" s="363">
        <f t="shared" si="588"/>
        <v>0</v>
      </c>
      <c r="QCN221" s="363">
        <f t="shared" si="588"/>
        <v>0</v>
      </c>
      <c r="QCO221" s="363">
        <f t="shared" si="588"/>
        <v>0</v>
      </c>
      <c r="QCP221" s="363">
        <f t="shared" si="588"/>
        <v>0</v>
      </c>
      <c r="QCQ221" s="363">
        <f t="shared" ref="QCQ221:QFB221" si="589">QCQ48+QCQ91+QCQ135+QCQ178</f>
        <v>0</v>
      </c>
      <c r="QCR221" s="363">
        <f t="shared" si="589"/>
        <v>0</v>
      </c>
      <c r="QCS221" s="363">
        <f t="shared" si="589"/>
        <v>0</v>
      </c>
      <c r="QCT221" s="363">
        <f t="shared" si="589"/>
        <v>0</v>
      </c>
      <c r="QCU221" s="363">
        <f t="shared" si="589"/>
        <v>0</v>
      </c>
      <c r="QCV221" s="363">
        <f t="shared" si="589"/>
        <v>0</v>
      </c>
      <c r="QCW221" s="363">
        <f t="shared" si="589"/>
        <v>0</v>
      </c>
      <c r="QCX221" s="363">
        <f t="shared" si="589"/>
        <v>0</v>
      </c>
      <c r="QCY221" s="363">
        <f t="shared" si="589"/>
        <v>0</v>
      </c>
      <c r="QCZ221" s="363">
        <f t="shared" si="589"/>
        <v>0</v>
      </c>
      <c r="QDA221" s="363">
        <f t="shared" si="589"/>
        <v>0</v>
      </c>
      <c r="QDB221" s="363">
        <f t="shared" si="589"/>
        <v>0</v>
      </c>
      <c r="QDC221" s="363">
        <f t="shared" si="589"/>
        <v>0</v>
      </c>
      <c r="QDD221" s="363">
        <f t="shared" si="589"/>
        <v>0</v>
      </c>
      <c r="QDE221" s="363">
        <f t="shared" si="589"/>
        <v>0</v>
      </c>
      <c r="QDF221" s="363">
        <f t="shared" si="589"/>
        <v>0</v>
      </c>
      <c r="QDG221" s="363">
        <f t="shared" si="589"/>
        <v>0</v>
      </c>
      <c r="QDH221" s="363">
        <f t="shared" si="589"/>
        <v>0</v>
      </c>
      <c r="QDI221" s="363">
        <f t="shared" si="589"/>
        <v>0</v>
      </c>
      <c r="QDJ221" s="363">
        <f t="shared" si="589"/>
        <v>0</v>
      </c>
      <c r="QDK221" s="363">
        <f t="shared" si="589"/>
        <v>0</v>
      </c>
      <c r="QDL221" s="363">
        <f t="shared" si="589"/>
        <v>0</v>
      </c>
      <c r="QDM221" s="363">
        <f t="shared" si="589"/>
        <v>0</v>
      </c>
      <c r="QDN221" s="363">
        <f t="shared" si="589"/>
        <v>0</v>
      </c>
      <c r="QDO221" s="363">
        <f t="shared" si="589"/>
        <v>0</v>
      </c>
      <c r="QDP221" s="363">
        <f t="shared" si="589"/>
        <v>0</v>
      </c>
      <c r="QDQ221" s="363">
        <f t="shared" si="589"/>
        <v>0</v>
      </c>
      <c r="QDR221" s="363">
        <f t="shared" si="589"/>
        <v>0</v>
      </c>
      <c r="QDS221" s="363">
        <f t="shared" si="589"/>
        <v>0</v>
      </c>
      <c r="QDT221" s="363">
        <f t="shared" si="589"/>
        <v>0</v>
      </c>
      <c r="QDU221" s="363">
        <f t="shared" si="589"/>
        <v>0</v>
      </c>
      <c r="QDV221" s="363">
        <f t="shared" si="589"/>
        <v>0</v>
      </c>
      <c r="QDW221" s="363">
        <f t="shared" si="589"/>
        <v>0</v>
      </c>
      <c r="QDX221" s="363">
        <f t="shared" si="589"/>
        <v>0</v>
      </c>
      <c r="QDY221" s="363">
        <f t="shared" si="589"/>
        <v>0</v>
      </c>
      <c r="QDZ221" s="363">
        <f t="shared" si="589"/>
        <v>0</v>
      </c>
      <c r="QEA221" s="363">
        <f t="shared" si="589"/>
        <v>0</v>
      </c>
      <c r="QEB221" s="363">
        <f t="shared" si="589"/>
        <v>0</v>
      </c>
      <c r="QEC221" s="363">
        <f t="shared" si="589"/>
        <v>0</v>
      </c>
      <c r="QED221" s="363">
        <f t="shared" si="589"/>
        <v>0</v>
      </c>
      <c r="QEE221" s="363">
        <f t="shared" si="589"/>
        <v>0</v>
      </c>
      <c r="QEF221" s="363">
        <f t="shared" si="589"/>
        <v>0</v>
      </c>
      <c r="QEG221" s="363">
        <f t="shared" si="589"/>
        <v>0</v>
      </c>
      <c r="QEH221" s="363">
        <f t="shared" si="589"/>
        <v>0</v>
      </c>
      <c r="QEI221" s="363">
        <f t="shared" si="589"/>
        <v>0</v>
      </c>
      <c r="QEJ221" s="363">
        <f t="shared" si="589"/>
        <v>0</v>
      </c>
      <c r="QEK221" s="363">
        <f t="shared" si="589"/>
        <v>0</v>
      </c>
      <c r="QEL221" s="363">
        <f t="shared" si="589"/>
        <v>0</v>
      </c>
      <c r="QEM221" s="363">
        <f t="shared" si="589"/>
        <v>0</v>
      </c>
      <c r="QEN221" s="363">
        <f t="shared" si="589"/>
        <v>0</v>
      </c>
      <c r="QEO221" s="363">
        <f t="shared" si="589"/>
        <v>0</v>
      </c>
      <c r="QEP221" s="363">
        <f t="shared" si="589"/>
        <v>0</v>
      </c>
      <c r="QEQ221" s="363">
        <f t="shared" si="589"/>
        <v>0</v>
      </c>
      <c r="QER221" s="363">
        <f t="shared" si="589"/>
        <v>0</v>
      </c>
      <c r="QES221" s="363">
        <f t="shared" si="589"/>
        <v>0</v>
      </c>
      <c r="QET221" s="363">
        <f t="shared" si="589"/>
        <v>0</v>
      </c>
      <c r="QEU221" s="363">
        <f t="shared" si="589"/>
        <v>0</v>
      </c>
      <c r="QEV221" s="363">
        <f t="shared" si="589"/>
        <v>0</v>
      </c>
      <c r="QEW221" s="363">
        <f t="shared" si="589"/>
        <v>0</v>
      </c>
      <c r="QEX221" s="363">
        <f t="shared" si="589"/>
        <v>0</v>
      </c>
      <c r="QEY221" s="363">
        <f t="shared" si="589"/>
        <v>0</v>
      </c>
      <c r="QEZ221" s="363">
        <f t="shared" si="589"/>
        <v>0</v>
      </c>
      <c r="QFA221" s="363">
        <f t="shared" si="589"/>
        <v>0</v>
      </c>
      <c r="QFB221" s="363">
        <f t="shared" si="589"/>
        <v>0</v>
      </c>
      <c r="QFC221" s="363">
        <f t="shared" ref="QFC221:QHN221" si="590">QFC48+QFC91+QFC135+QFC178</f>
        <v>0</v>
      </c>
      <c r="QFD221" s="363">
        <f t="shared" si="590"/>
        <v>0</v>
      </c>
      <c r="QFE221" s="363">
        <f t="shared" si="590"/>
        <v>0</v>
      </c>
      <c r="QFF221" s="363">
        <f t="shared" si="590"/>
        <v>0</v>
      </c>
      <c r="QFG221" s="363">
        <f t="shared" si="590"/>
        <v>0</v>
      </c>
      <c r="QFH221" s="363">
        <f t="shared" si="590"/>
        <v>0</v>
      </c>
      <c r="QFI221" s="363">
        <f t="shared" si="590"/>
        <v>0</v>
      </c>
      <c r="QFJ221" s="363">
        <f t="shared" si="590"/>
        <v>0</v>
      </c>
      <c r="QFK221" s="363">
        <f t="shared" si="590"/>
        <v>0</v>
      </c>
      <c r="QFL221" s="363">
        <f t="shared" si="590"/>
        <v>0</v>
      </c>
      <c r="QFM221" s="363">
        <f t="shared" si="590"/>
        <v>0</v>
      </c>
      <c r="QFN221" s="363">
        <f t="shared" si="590"/>
        <v>0</v>
      </c>
      <c r="QFO221" s="363">
        <f t="shared" si="590"/>
        <v>0</v>
      </c>
      <c r="QFP221" s="363">
        <f t="shared" si="590"/>
        <v>0</v>
      </c>
      <c r="QFQ221" s="363">
        <f t="shared" si="590"/>
        <v>0</v>
      </c>
      <c r="QFR221" s="363">
        <f t="shared" si="590"/>
        <v>0</v>
      </c>
      <c r="QFS221" s="363">
        <f t="shared" si="590"/>
        <v>0</v>
      </c>
      <c r="QFT221" s="363">
        <f t="shared" si="590"/>
        <v>0</v>
      </c>
      <c r="QFU221" s="363">
        <f t="shared" si="590"/>
        <v>0</v>
      </c>
      <c r="QFV221" s="363">
        <f t="shared" si="590"/>
        <v>0</v>
      </c>
      <c r="QFW221" s="363">
        <f t="shared" si="590"/>
        <v>0</v>
      </c>
      <c r="QFX221" s="363">
        <f t="shared" si="590"/>
        <v>0</v>
      </c>
      <c r="QFY221" s="363">
        <f t="shared" si="590"/>
        <v>0</v>
      </c>
      <c r="QFZ221" s="363">
        <f t="shared" si="590"/>
        <v>0</v>
      </c>
      <c r="QGA221" s="363">
        <f t="shared" si="590"/>
        <v>0</v>
      </c>
      <c r="QGB221" s="363">
        <f t="shared" si="590"/>
        <v>0</v>
      </c>
      <c r="QGC221" s="363">
        <f t="shared" si="590"/>
        <v>0</v>
      </c>
      <c r="QGD221" s="363">
        <f t="shared" si="590"/>
        <v>0</v>
      </c>
      <c r="QGE221" s="363">
        <f t="shared" si="590"/>
        <v>0</v>
      </c>
      <c r="QGF221" s="363">
        <f t="shared" si="590"/>
        <v>0</v>
      </c>
      <c r="QGG221" s="363">
        <f t="shared" si="590"/>
        <v>0</v>
      </c>
      <c r="QGH221" s="363">
        <f t="shared" si="590"/>
        <v>0</v>
      </c>
      <c r="QGI221" s="363">
        <f t="shared" si="590"/>
        <v>0</v>
      </c>
      <c r="QGJ221" s="363">
        <f t="shared" si="590"/>
        <v>0</v>
      </c>
      <c r="QGK221" s="363">
        <f t="shared" si="590"/>
        <v>0</v>
      </c>
      <c r="QGL221" s="363">
        <f t="shared" si="590"/>
        <v>0</v>
      </c>
      <c r="QGM221" s="363">
        <f t="shared" si="590"/>
        <v>0</v>
      </c>
      <c r="QGN221" s="363">
        <f t="shared" si="590"/>
        <v>0</v>
      </c>
      <c r="QGO221" s="363">
        <f t="shared" si="590"/>
        <v>0</v>
      </c>
      <c r="QGP221" s="363">
        <f t="shared" si="590"/>
        <v>0</v>
      </c>
      <c r="QGQ221" s="363">
        <f t="shared" si="590"/>
        <v>0</v>
      </c>
      <c r="QGR221" s="363">
        <f t="shared" si="590"/>
        <v>0</v>
      </c>
      <c r="QGS221" s="363">
        <f t="shared" si="590"/>
        <v>0</v>
      </c>
      <c r="QGT221" s="363">
        <f t="shared" si="590"/>
        <v>0</v>
      </c>
      <c r="QGU221" s="363">
        <f t="shared" si="590"/>
        <v>0</v>
      </c>
      <c r="QGV221" s="363">
        <f t="shared" si="590"/>
        <v>0</v>
      </c>
      <c r="QGW221" s="363">
        <f t="shared" si="590"/>
        <v>0</v>
      </c>
      <c r="QGX221" s="363">
        <f t="shared" si="590"/>
        <v>0</v>
      </c>
      <c r="QGY221" s="363">
        <f t="shared" si="590"/>
        <v>0</v>
      </c>
      <c r="QGZ221" s="363">
        <f t="shared" si="590"/>
        <v>0</v>
      </c>
      <c r="QHA221" s="363">
        <f t="shared" si="590"/>
        <v>0</v>
      </c>
      <c r="QHB221" s="363">
        <f t="shared" si="590"/>
        <v>0</v>
      </c>
      <c r="QHC221" s="363">
        <f t="shared" si="590"/>
        <v>0</v>
      </c>
      <c r="QHD221" s="363">
        <f t="shared" si="590"/>
        <v>0</v>
      </c>
      <c r="QHE221" s="363">
        <f t="shared" si="590"/>
        <v>0</v>
      </c>
      <c r="QHF221" s="363">
        <f t="shared" si="590"/>
        <v>0</v>
      </c>
      <c r="QHG221" s="363">
        <f t="shared" si="590"/>
        <v>0</v>
      </c>
      <c r="QHH221" s="363">
        <f t="shared" si="590"/>
        <v>0</v>
      </c>
      <c r="QHI221" s="363">
        <f t="shared" si="590"/>
        <v>0</v>
      </c>
      <c r="QHJ221" s="363">
        <f t="shared" si="590"/>
        <v>0</v>
      </c>
      <c r="QHK221" s="363">
        <f t="shared" si="590"/>
        <v>0</v>
      </c>
      <c r="QHL221" s="363">
        <f t="shared" si="590"/>
        <v>0</v>
      </c>
      <c r="QHM221" s="363">
        <f t="shared" si="590"/>
        <v>0</v>
      </c>
      <c r="QHN221" s="363">
        <f t="shared" si="590"/>
        <v>0</v>
      </c>
      <c r="QHO221" s="363">
        <f t="shared" ref="QHO221:QJZ221" si="591">QHO48+QHO91+QHO135+QHO178</f>
        <v>0</v>
      </c>
      <c r="QHP221" s="363">
        <f t="shared" si="591"/>
        <v>0</v>
      </c>
      <c r="QHQ221" s="363">
        <f t="shared" si="591"/>
        <v>0</v>
      </c>
      <c r="QHR221" s="363">
        <f t="shared" si="591"/>
        <v>0</v>
      </c>
      <c r="QHS221" s="363">
        <f t="shared" si="591"/>
        <v>0</v>
      </c>
      <c r="QHT221" s="363">
        <f t="shared" si="591"/>
        <v>0</v>
      </c>
      <c r="QHU221" s="363">
        <f t="shared" si="591"/>
        <v>0</v>
      </c>
      <c r="QHV221" s="363">
        <f t="shared" si="591"/>
        <v>0</v>
      </c>
      <c r="QHW221" s="363">
        <f t="shared" si="591"/>
        <v>0</v>
      </c>
      <c r="QHX221" s="363">
        <f t="shared" si="591"/>
        <v>0</v>
      </c>
      <c r="QHY221" s="363">
        <f t="shared" si="591"/>
        <v>0</v>
      </c>
      <c r="QHZ221" s="363">
        <f t="shared" si="591"/>
        <v>0</v>
      </c>
      <c r="QIA221" s="363">
        <f t="shared" si="591"/>
        <v>0</v>
      </c>
      <c r="QIB221" s="363">
        <f t="shared" si="591"/>
        <v>0</v>
      </c>
      <c r="QIC221" s="363">
        <f t="shared" si="591"/>
        <v>0</v>
      </c>
      <c r="QID221" s="363">
        <f t="shared" si="591"/>
        <v>0</v>
      </c>
      <c r="QIE221" s="363">
        <f t="shared" si="591"/>
        <v>0</v>
      </c>
      <c r="QIF221" s="363">
        <f t="shared" si="591"/>
        <v>0</v>
      </c>
      <c r="QIG221" s="363">
        <f t="shared" si="591"/>
        <v>0</v>
      </c>
      <c r="QIH221" s="363">
        <f t="shared" si="591"/>
        <v>0</v>
      </c>
      <c r="QII221" s="363">
        <f t="shared" si="591"/>
        <v>0</v>
      </c>
      <c r="QIJ221" s="363">
        <f t="shared" si="591"/>
        <v>0</v>
      </c>
      <c r="QIK221" s="363">
        <f t="shared" si="591"/>
        <v>0</v>
      </c>
      <c r="QIL221" s="363">
        <f t="shared" si="591"/>
        <v>0</v>
      </c>
      <c r="QIM221" s="363">
        <f t="shared" si="591"/>
        <v>0</v>
      </c>
      <c r="QIN221" s="363">
        <f t="shared" si="591"/>
        <v>0</v>
      </c>
      <c r="QIO221" s="363">
        <f t="shared" si="591"/>
        <v>0</v>
      </c>
      <c r="QIP221" s="363">
        <f t="shared" si="591"/>
        <v>0</v>
      </c>
      <c r="QIQ221" s="363">
        <f t="shared" si="591"/>
        <v>0</v>
      </c>
      <c r="QIR221" s="363">
        <f t="shared" si="591"/>
        <v>0</v>
      </c>
      <c r="QIS221" s="363">
        <f t="shared" si="591"/>
        <v>0</v>
      </c>
      <c r="QIT221" s="363">
        <f t="shared" si="591"/>
        <v>0</v>
      </c>
      <c r="QIU221" s="363">
        <f t="shared" si="591"/>
        <v>0</v>
      </c>
      <c r="QIV221" s="363">
        <f t="shared" si="591"/>
        <v>0</v>
      </c>
      <c r="QIW221" s="363">
        <f t="shared" si="591"/>
        <v>0</v>
      </c>
      <c r="QIX221" s="363">
        <f t="shared" si="591"/>
        <v>0</v>
      </c>
      <c r="QIY221" s="363">
        <f t="shared" si="591"/>
        <v>0</v>
      </c>
      <c r="QIZ221" s="363">
        <f t="shared" si="591"/>
        <v>0</v>
      </c>
      <c r="QJA221" s="363">
        <f t="shared" si="591"/>
        <v>0</v>
      </c>
      <c r="QJB221" s="363">
        <f t="shared" si="591"/>
        <v>0</v>
      </c>
      <c r="QJC221" s="363">
        <f t="shared" si="591"/>
        <v>0</v>
      </c>
      <c r="QJD221" s="363">
        <f t="shared" si="591"/>
        <v>0</v>
      </c>
      <c r="QJE221" s="363">
        <f t="shared" si="591"/>
        <v>0</v>
      </c>
      <c r="QJF221" s="363">
        <f t="shared" si="591"/>
        <v>0</v>
      </c>
      <c r="QJG221" s="363">
        <f t="shared" si="591"/>
        <v>0</v>
      </c>
      <c r="QJH221" s="363">
        <f t="shared" si="591"/>
        <v>0</v>
      </c>
      <c r="QJI221" s="363">
        <f t="shared" si="591"/>
        <v>0</v>
      </c>
      <c r="QJJ221" s="363">
        <f t="shared" si="591"/>
        <v>0</v>
      </c>
      <c r="QJK221" s="363">
        <f t="shared" si="591"/>
        <v>0</v>
      </c>
      <c r="QJL221" s="363">
        <f t="shared" si="591"/>
        <v>0</v>
      </c>
      <c r="QJM221" s="363">
        <f t="shared" si="591"/>
        <v>0</v>
      </c>
      <c r="QJN221" s="363">
        <f t="shared" si="591"/>
        <v>0</v>
      </c>
      <c r="QJO221" s="363">
        <f t="shared" si="591"/>
        <v>0</v>
      </c>
      <c r="QJP221" s="363">
        <f t="shared" si="591"/>
        <v>0</v>
      </c>
      <c r="QJQ221" s="363">
        <f t="shared" si="591"/>
        <v>0</v>
      </c>
      <c r="QJR221" s="363">
        <f t="shared" si="591"/>
        <v>0</v>
      </c>
      <c r="QJS221" s="363">
        <f t="shared" si="591"/>
        <v>0</v>
      </c>
      <c r="QJT221" s="363">
        <f t="shared" si="591"/>
        <v>0</v>
      </c>
      <c r="QJU221" s="363">
        <f t="shared" si="591"/>
        <v>0</v>
      </c>
      <c r="QJV221" s="363">
        <f t="shared" si="591"/>
        <v>0</v>
      </c>
      <c r="QJW221" s="363">
        <f t="shared" si="591"/>
        <v>0</v>
      </c>
      <c r="QJX221" s="363">
        <f t="shared" si="591"/>
        <v>0</v>
      </c>
      <c r="QJY221" s="363">
        <f t="shared" si="591"/>
        <v>0</v>
      </c>
      <c r="QJZ221" s="363">
        <f t="shared" si="591"/>
        <v>0</v>
      </c>
      <c r="QKA221" s="363">
        <f t="shared" ref="QKA221:QML221" si="592">QKA48+QKA91+QKA135+QKA178</f>
        <v>0</v>
      </c>
      <c r="QKB221" s="363">
        <f t="shared" si="592"/>
        <v>0</v>
      </c>
      <c r="QKC221" s="363">
        <f t="shared" si="592"/>
        <v>0</v>
      </c>
      <c r="QKD221" s="363">
        <f t="shared" si="592"/>
        <v>0</v>
      </c>
      <c r="QKE221" s="363">
        <f t="shared" si="592"/>
        <v>0</v>
      </c>
      <c r="QKF221" s="363">
        <f t="shared" si="592"/>
        <v>0</v>
      </c>
      <c r="QKG221" s="363">
        <f t="shared" si="592"/>
        <v>0</v>
      </c>
      <c r="QKH221" s="363">
        <f t="shared" si="592"/>
        <v>0</v>
      </c>
      <c r="QKI221" s="363">
        <f t="shared" si="592"/>
        <v>0</v>
      </c>
      <c r="QKJ221" s="363">
        <f t="shared" si="592"/>
        <v>0</v>
      </c>
      <c r="QKK221" s="363">
        <f t="shared" si="592"/>
        <v>0</v>
      </c>
      <c r="QKL221" s="363">
        <f t="shared" si="592"/>
        <v>0</v>
      </c>
      <c r="QKM221" s="363">
        <f t="shared" si="592"/>
        <v>0</v>
      </c>
      <c r="QKN221" s="363">
        <f t="shared" si="592"/>
        <v>0</v>
      </c>
      <c r="QKO221" s="363">
        <f t="shared" si="592"/>
        <v>0</v>
      </c>
      <c r="QKP221" s="363">
        <f t="shared" si="592"/>
        <v>0</v>
      </c>
      <c r="QKQ221" s="363">
        <f t="shared" si="592"/>
        <v>0</v>
      </c>
      <c r="QKR221" s="363">
        <f t="shared" si="592"/>
        <v>0</v>
      </c>
      <c r="QKS221" s="363">
        <f t="shared" si="592"/>
        <v>0</v>
      </c>
      <c r="QKT221" s="363">
        <f t="shared" si="592"/>
        <v>0</v>
      </c>
      <c r="QKU221" s="363">
        <f t="shared" si="592"/>
        <v>0</v>
      </c>
      <c r="QKV221" s="363">
        <f t="shared" si="592"/>
        <v>0</v>
      </c>
      <c r="QKW221" s="363">
        <f t="shared" si="592"/>
        <v>0</v>
      </c>
      <c r="QKX221" s="363">
        <f t="shared" si="592"/>
        <v>0</v>
      </c>
      <c r="QKY221" s="363">
        <f t="shared" si="592"/>
        <v>0</v>
      </c>
      <c r="QKZ221" s="363">
        <f t="shared" si="592"/>
        <v>0</v>
      </c>
      <c r="QLA221" s="363">
        <f t="shared" si="592"/>
        <v>0</v>
      </c>
      <c r="QLB221" s="363">
        <f t="shared" si="592"/>
        <v>0</v>
      </c>
      <c r="QLC221" s="363">
        <f t="shared" si="592"/>
        <v>0</v>
      </c>
      <c r="QLD221" s="363">
        <f t="shared" si="592"/>
        <v>0</v>
      </c>
      <c r="QLE221" s="363">
        <f t="shared" si="592"/>
        <v>0</v>
      </c>
      <c r="QLF221" s="363">
        <f t="shared" si="592"/>
        <v>0</v>
      </c>
      <c r="QLG221" s="363">
        <f t="shared" si="592"/>
        <v>0</v>
      </c>
      <c r="QLH221" s="363">
        <f t="shared" si="592"/>
        <v>0</v>
      </c>
      <c r="QLI221" s="363">
        <f t="shared" si="592"/>
        <v>0</v>
      </c>
      <c r="QLJ221" s="363">
        <f t="shared" si="592"/>
        <v>0</v>
      </c>
      <c r="QLK221" s="363">
        <f t="shared" si="592"/>
        <v>0</v>
      </c>
      <c r="QLL221" s="363">
        <f t="shared" si="592"/>
        <v>0</v>
      </c>
      <c r="QLM221" s="363">
        <f t="shared" si="592"/>
        <v>0</v>
      </c>
      <c r="QLN221" s="363">
        <f t="shared" si="592"/>
        <v>0</v>
      </c>
      <c r="QLO221" s="363">
        <f t="shared" si="592"/>
        <v>0</v>
      </c>
      <c r="QLP221" s="363">
        <f t="shared" si="592"/>
        <v>0</v>
      </c>
      <c r="QLQ221" s="363">
        <f t="shared" si="592"/>
        <v>0</v>
      </c>
      <c r="QLR221" s="363">
        <f t="shared" si="592"/>
        <v>0</v>
      </c>
      <c r="QLS221" s="363">
        <f t="shared" si="592"/>
        <v>0</v>
      </c>
      <c r="QLT221" s="363">
        <f t="shared" si="592"/>
        <v>0</v>
      </c>
      <c r="QLU221" s="363">
        <f t="shared" si="592"/>
        <v>0</v>
      </c>
      <c r="QLV221" s="363">
        <f t="shared" si="592"/>
        <v>0</v>
      </c>
      <c r="QLW221" s="363">
        <f t="shared" si="592"/>
        <v>0</v>
      </c>
      <c r="QLX221" s="363">
        <f t="shared" si="592"/>
        <v>0</v>
      </c>
      <c r="QLY221" s="363">
        <f t="shared" si="592"/>
        <v>0</v>
      </c>
      <c r="QLZ221" s="363">
        <f t="shared" si="592"/>
        <v>0</v>
      </c>
      <c r="QMA221" s="363">
        <f t="shared" si="592"/>
        <v>0</v>
      </c>
      <c r="QMB221" s="363">
        <f t="shared" si="592"/>
        <v>0</v>
      </c>
      <c r="QMC221" s="363">
        <f t="shared" si="592"/>
        <v>0</v>
      </c>
      <c r="QMD221" s="363">
        <f t="shared" si="592"/>
        <v>0</v>
      </c>
      <c r="QME221" s="363">
        <f t="shared" si="592"/>
        <v>0</v>
      </c>
      <c r="QMF221" s="363">
        <f t="shared" si="592"/>
        <v>0</v>
      </c>
      <c r="QMG221" s="363">
        <f t="shared" si="592"/>
        <v>0</v>
      </c>
      <c r="QMH221" s="363">
        <f t="shared" si="592"/>
        <v>0</v>
      </c>
      <c r="QMI221" s="363">
        <f t="shared" si="592"/>
        <v>0</v>
      </c>
      <c r="QMJ221" s="363">
        <f t="shared" si="592"/>
        <v>0</v>
      </c>
      <c r="QMK221" s="363">
        <f t="shared" si="592"/>
        <v>0</v>
      </c>
      <c r="QML221" s="363">
        <f t="shared" si="592"/>
        <v>0</v>
      </c>
      <c r="QMM221" s="363">
        <f t="shared" ref="QMM221:QOX221" si="593">QMM48+QMM91+QMM135+QMM178</f>
        <v>0</v>
      </c>
      <c r="QMN221" s="363">
        <f t="shared" si="593"/>
        <v>0</v>
      </c>
      <c r="QMO221" s="363">
        <f t="shared" si="593"/>
        <v>0</v>
      </c>
      <c r="QMP221" s="363">
        <f t="shared" si="593"/>
        <v>0</v>
      </c>
      <c r="QMQ221" s="363">
        <f t="shared" si="593"/>
        <v>0</v>
      </c>
      <c r="QMR221" s="363">
        <f t="shared" si="593"/>
        <v>0</v>
      </c>
      <c r="QMS221" s="363">
        <f t="shared" si="593"/>
        <v>0</v>
      </c>
      <c r="QMT221" s="363">
        <f t="shared" si="593"/>
        <v>0</v>
      </c>
      <c r="QMU221" s="363">
        <f t="shared" si="593"/>
        <v>0</v>
      </c>
      <c r="QMV221" s="363">
        <f t="shared" si="593"/>
        <v>0</v>
      </c>
      <c r="QMW221" s="363">
        <f t="shared" si="593"/>
        <v>0</v>
      </c>
      <c r="QMX221" s="363">
        <f t="shared" si="593"/>
        <v>0</v>
      </c>
      <c r="QMY221" s="363">
        <f t="shared" si="593"/>
        <v>0</v>
      </c>
      <c r="QMZ221" s="363">
        <f t="shared" si="593"/>
        <v>0</v>
      </c>
      <c r="QNA221" s="363">
        <f t="shared" si="593"/>
        <v>0</v>
      </c>
      <c r="QNB221" s="363">
        <f t="shared" si="593"/>
        <v>0</v>
      </c>
      <c r="QNC221" s="363">
        <f t="shared" si="593"/>
        <v>0</v>
      </c>
      <c r="QND221" s="363">
        <f t="shared" si="593"/>
        <v>0</v>
      </c>
      <c r="QNE221" s="363">
        <f t="shared" si="593"/>
        <v>0</v>
      </c>
      <c r="QNF221" s="363">
        <f t="shared" si="593"/>
        <v>0</v>
      </c>
      <c r="QNG221" s="363">
        <f t="shared" si="593"/>
        <v>0</v>
      </c>
      <c r="QNH221" s="363">
        <f t="shared" si="593"/>
        <v>0</v>
      </c>
      <c r="QNI221" s="363">
        <f t="shared" si="593"/>
        <v>0</v>
      </c>
      <c r="QNJ221" s="363">
        <f t="shared" si="593"/>
        <v>0</v>
      </c>
      <c r="QNK221" s="363">
        <f t="shared" si="593"/>
        <v>0</v>
      </c>
      <c r="QNL221" s="363">
        <f t="shared" si="593"/>
        <v>0</v>
      </c>
      <c r="QNM221" s="363">
        <f t="shared" si="593"/>
        <v>0</v>
      </c>
      <c r="QNN221" s="363">
        <f t="shared" si="593"/>
        <v>0</v>
      </c>
      <c r="QNO221" s="363">
        <f t="shared" si="593"/>
        <v>0</v>
      </c>
      <c r="QNP221" s="363">
        <f t="shared" si="593"/>
        <v>0</v>
      </c>
      <c r="QNQ221" s="363">
        <f t="shared" si="593"/>
        <v>0</v>
      </c>
      <c r="QNR221" s="363">
        <f t="shared" si="593"/>
        <v>0</v>
      </c>
      <c r="QNS221" s="363">
        <f t="shared" si="593"/>
        <v>0</v>
      </c>
      <c r="QNT221" s="363">
        <f t="shared" si="593"/>
        <v>0</v>
      </c>
      <c r="QNU221" s="363">
        <f t="shared" si="593"/>
        <v>0</v>
      </c>
      <c r="QNV221" s="363">
        <f t="shared" si="593"/>
        <v>0</v>
      </c>
      <c r="QNW221" s="363">
        <f t="shared" si="593"/>
        <v>0</v>
      </c>
      <c r="QNX221" s="363">
        <f t="shared" si="593"/>
        <v>0</v>
      </c>
      <c r="QNY221" s="363">
        <f t="shared" si="593"/>
        <v>0</v>
      </c>
      <c r="QNZ221" s="363">
        <f t="shared" si="593"/>
        <v>0</v>
      </c>
      <c r="QOA221" s="363">
        <f t="shared" si="593"/>
        <v>0</v>
      </c>
      <c r="QOB221" s="363">
        <f t="shared" si="593"/>
        <v>0</v>
      </c>
      <c r="QOC221" s="363">
        <f t="shared" si="593"/>
        <v>0</v>
      </c>
      <c r="QOD221" s="363">
        <f t="shared" si="593"/>
        <v>0</v>
      </c>
      <c r="QOE221" s="363">
        <f t="shared" si="593"/>
        <v>0</v>
      </c>
      <c r="QOF221" s="363">
        <f t="shared" si="593"/>
        <v>0</v>
      </c>
      <c r="QOG221" s="363">
        <f t="shared" si="593"/>
        <v>0</v>
      </c>
      <c r="QOH221" s="363">
        <f t="shared" si="593"/>
        <v>0</v>
      </c>
      <c r="QOI221" s="363">
        <f t="shared" si="593"/>
        <v>0</v>
      </c>
      <c r="QOJ221" s="363">
        <f t="shared" si="593"/>
        <v>0</v>
      </c>
      <c r="QOK221" s="363">
        <f t="shared" si="593"/>
        <v>0</v>
      </c>
      <c r="QOL221" s="363">
        <f t="shared" si="593"/>
        <v>0</v>
      </c>
      <c r="QOM221" s="363">
        <f t="shared" si="593"/>
        <v>0</v>
      </c>
      <c r="QON221" s="363">
        <f t="shared" si="593"/>
        <v>0</v>
      </c>
      <c r="QOO221" s="363">
        <f t="shared" si="593"/>
        <v>0</v>
      </c>
      <c r="QOP221" s="363">
        <f t="shared" si="593"/>
        <v>0</v>
      </c>
      <c r="QOQ221" s="363">
        <f t="shared" si="593"/>
        <v>0</v>
      </c>
      <c r="QOR221" s="363">
        <f t="shared" si="593"/>
        <v>0</v>
      </c>
      <c r="QOS221" s="363">
        <f t="shared" si="593"/>
        <v>0</v>
      </c>
      <c r="QOT221" s="363">
        <f t="shared" si="593"/>
        <v>0</v>
      </c>
      <c r="QOU221" s="363">
        <f t="shared" si="593"/>
        <v>0</v>
      </c>
      <c r="QOV221" s="363">
        <f t="shared" si="593"/>
        <v>0</v>
      </c>
      <c r="QOW221" s="363">
        <f t="shared" si="593"/>
        <v>0</v>
      </c>
      <c r="QOX221" s="363">
        <f t="shared" si="593"/>
        <v>0</v>
      </c>
      <c r="QOY221" s="363">
        <f t="shared" ref="QOY221:QRJ221" si="594">QOY48+QOY91+QOY135+QOY178</f>
        <v>0</v>
      </c>
      <c r="QOZ221" s="363">
        <f t="shared" si="594"/>
        <v>0</v>
      </c>
      <c r="QPA221" s="363">
        <f t="shared" si="594"/>
        <v>0</v>
      </c>
      <c r="QPB221" s="363">
        <f t="shared" si="594"/>
        <v>0</v>
      </c>
      <c r="QPC221" s="363">
        <f t="shared" si="594"/>
        <v>0</v>
      </c>
      <c r="QPD221" s="363">
        <f t="shared" si="594"/>
        <v>0</v>
      </c>
      <c r="QPE221" s="363">
        <f t="shared" si="594"/>
        <v>0</v>
      </c>
      <c r="QPF221" s="363">
        <f t="shared" si="594"/>
        <v>0</v>
      </c>
      <c r="QPG221" s="363">
        <f t="shared" si="594"/>
        <v>0</v>
      </c>
      <c r="QPH221" s="363">
        <f t="shared" si="594"/>
        <v>0</v>
      </c>
      <c r="QPI221" s="363">
        <f t="shared" si="594"/>
        <v>0</v>
      </c>
      <c r="QPJ221" s="363">
        <f t="shared" si="594"/>
        <v>0</v>
      </c>
      <c r="QPK221" s="363">
        <f t="shared" si="594"/>
        <v>0</v>
      </c>
      <c r="QPL221" s="363">
        <f t="shared" si="594"/>
        <v>0</v>
      </c>
      <c r="QPM221" s="363">
        <f t="shared" si="594"/>
        <v>0</v>
      </c>
      <c r="QPN221" s="363">
        <f t="shared" si="594"/>
        <v>0</v>
      </c>
      <c r="QPO221" s="363">
        <f t="shared" si="594"/>
        <v>0</v>
      </c>
      <c r="QPP221" s="363">
        <f t="shared" si="594"/>
        <v>0</v>
      </c>
      <c r="QPQ221" s="363">
        <f t="shared" si="594"/>
        <v>0</v>
      </c>
      <c r="QPR221" s="363">
        <f t="shared" si="594"/>
        <v>0</v>
      </c>
      <c r="QPS221" s="363">
        <f t="shared" si="594"/>
        <v>0</v>
      </c>
      <c r="QPT221" s="363">
        <f t="shared" si="594"/>
        <v>0</v>
      </c>
      <c r="QPU221" s="363">
        <f t="shared" si="594"/>
        <v>0</v>
      </c>
      <c r="QPV221" s="363">
        <f t="shared" si="594"/>
        <v>0</v>
      </c>
      <c r="QPW221" s="363">
        <f t="shared" si="594"/>
        <v>0</v>
      </c>
      <c r="QPX221" s="363">
        <f t="shared" si="594"/>
        <v>0</v>
      </c>
      <c r="QPY221" s="363">
        <f t="shared" si="594"/>
        <v>0</v>
      </c>
      <c r="QPZ221" s="363">
        <f t="shared" si="594"/>
        <v>0</v>
      </c>
      <c r="QQA221" s="363">
        <f t="shared" si="594"/>
        <v>0</v>
      </c>
      <c r="QQB221" s="363">
        <f t="shared" si="594"/>
        <v>0</v>
      </c>
      <c r="QQC221" s="363">
        <f t="shared" si="594"/>
        <v>0</v>
      </c>
      <c r="QQD221" s="363">
        <f t="shared" si="594"/>
        <v>0</v>
      </c>
      <c r="QQE221" s="363">
        <f t="shared" si="594"/>
        <v>0</v>
      </c>
      <c r="QQF221" s="363">
        <f t="shared" si="594"/>
        <v>0</v>
      </c>
      <c r="QQG221" s="363">
        <f t="shared" si="594"/>
        <v>0</v>
      </c>
      <c r="QQH221" s="363">
        <f t="shared" si="594"/>
        <v>0</v>
      </c>
      <c r="QQI221" s="363">
        <f t="shared" si="594"/>
        <v>0</v>
      </c>
      <c r="QQJ221" s="363">
        <f t="shared" si="594"/>
        <v>0</v>
      </c>
      <c r="QQK221" s="363">
        <f t="shared" si="594"/>
        <v>0</v>
      </c>
      <c r="QQL221" s="363">
        <f t="shared" si="594"/>
        <v>0</v>
      </c>
      <c r="QQM221" s="363">
        <f t="shared" si="594"/>
        <v>0</v>
      </c>
      <c r="QQN221" s="363">
        <f t="shared" si="594"/>
        <v>0</v>
      </c>
      <c r="QQO221" s="363">
        <f t="shared" si="594"/>
        <v>0</v>
      </c>
      <c r="QQP221" s="363">
        <f t="shared" si="594"/>
        <v>0</v>
      </c>
      <c r="QQQ221" s="363">
        <f t="shared" si="594"/>
        <v>0</v>
      </c>
      <c r="QQR221" s="363">
        <f t="shared" si="594"/>
        <v>0</v>
      </c>
      <c r="QQS221" s="363">
        <f t="shared" si="594"/>
        <v>0</v>
      </c>
      <c r="QQT221" s="363">
        <f t="shared" si="594"/>
        <v>0</v>
      </c>
      <c r="QQU221" s="363">
        <f t="shared" si="594"/>
        <v>0</v>
      </c>
      <c r="QQV221" s="363">
        <f t="shared" si="594"/>
        <v>0</v>
      </c>
      <c r="QQW221" s="363">
        <f t="shared" si="594"/>
        <v>0</v>
      </c>
      <c r="QQX221" s="363">
        <f t="shared" si="594"/>
        <v>0</v>
      </c>
      <c r="QQY221" s="363">
        <f t="shared" si="594"/>
        <v>0</v>
      </c>
      <c r="QQZ221" s="363">
        <f t="shared" si="594"/>
        <v>0</v>
      </c>
      <c r="QRA221" s="363">
        <f t="shared" si="594"/>
        <v>0</v>
      </c>
      <c r="QRB221" s="363">
        <f t="shared" si="594"/>
        <v>0</v>
      </c>
      <c r="QRC221" s="363">
        <f t="shared" si="594"/>
        <v>0</v>
      </c>
      <c r="QRD221" s="363">
        <f t="shared" si="594"/>
        <v>0</v>
      </c>
      <c r="QRE221" s="363">
        <f t="shared" si="594"/>
        <v>0</v>
      </c>
      <c r="QRF221" s="363">
        <f t="shared" si="594"/>
        <v>0</v>
      </c>
      <c r="QRG221" s="363">
        <f t="shared" si="594"/>
        <v>0</v>
      </c>
      <c r="QRH221" s="363">
        <f t="shared" si="594"/>
        <v>0</v>
      </c>
      <c r="QRI221" s="363">
        <f t="shared" si="594"/>
        <v>0</v>
      </c>
      <c r="QRJ221" s="363">
        <f t="shared" si="594"/>
        <v>0</v>
      </c>
      <c r="QRK221" s="363">
        <f t="shared" ref="QRK221:QTV221" si="595">QRK48+QRK91+QRK135+QRK178</f>
        <v>0</v>
      </c>
      <c r="QRL221" s="363">
        <f t="shared" si="595"/>
        <v>0</v>
      </c>
      <c r="QRM221" s="363">
        <f t="shared" si="595"/>
        <v>0</v>
      </c>
      <c r="QRN221" s="363">
        <f t="shared" si="595"/>
        <v>0</v>
      </c>
      <c r="QRO221" s="363">
        <f t="shared" si="595"/>
        <v>0</v>
      </c>
      <c r="QRP221" s="363">
        <f t="shared" si="595"/>
        <v>0</v>
      </c>
      <c r="QRQ221" s="363">
        <f t="shared" si="595"/>
        <v>0</v>
      </c>
      <c r="QRR221" s="363">
        <f t="shared" si="595"/>
        <v>0</v>
      </c>
      <c r="QRS221" s="363">
        <f t="shared" si="595"/>
        <v>0</v>
      </c>
      <c r="QRT221" s="363">
        <f t="shared" si="595"/>
        <v>0</v>
      </c>
      <c r="QRU221" s="363">
        <f t="shared" si="595"/>
        <v>0</v>
      </c>
      <c r="QRV221" s="363">
        <f t="shared" si="595"/>
        <v>0</v>
      </c>
      <c r="QRW221" s="363">
        <f t="shared" si="595"/>
        <v>0</v>
      </c>
      <c r="QRX221" s="363">
        <f t="shared" si="595"/>
        <v>0</v>
      </c>
      <c r="QRY221" s="363">
        <f t="shared" si="595"/>
        <v>0</v>
      </c>
      <c r="QRZ221" s="363">
        <f t="shared" si="595"/>
        <v>0</v>
      </c>
      <c r="QSA221" s="363">
        <f t="shared" si="595"/>
        <v>0</v>
      </c>
      <c r="QSB221" s="363">
        <f t="shared" si="595"/>
        <v>0</v>
      </c>
      <c r="QSC221" s="363">
        <f t="shared" si="595"/>
        <v>0</v>
      </c>
      <c r="QSD221" s="363">
        <f t="shared" si="595"/>
        <v>0</v>
      </c>
      <c r="QSE221" s="363">
        <f t="shared" si="595"/>
        <v>0</v>
      </c>
      <c r="QSF221" s="363">
        <f t="shared" si="595"/>
        <v>0</v>
      </c>
      <c r="QSG221" s="363">
        <f t="shared" si="595"/>
        <v>0</v>
      </c>
      <c r="QSH221" s="363">
        <f t="shared" si="595"/>
        <v>0</v>
      </c>
      <c r="QSI221" s="363">
        <f t="shared" si="595"/>
        <v>0</v>
      </c>
      <c r="QSJ221" s="363">
        <f t="shared" si="595"/>
        <v>0</v>
      </c>
      <c r="QSK221" s="363">
        <f t="shared" si="595"/>
        <v>0</v>
      </c>
      <c r="QSL221" s="363">
        <f t="shared" si="595"/>
        <v>0</v>
      </c>
      <c r="QSM221" s="363">
        <f t="shared" si="595"/>
        <v>0</v>
      </c>
      <c r="QSN221" s="363">
        <f t="shared" si="595"/>
        <v>0</v>
      </c>
      <c r="QSO221" s="363">
        <f t="shared" si="595"/>
        <v>0</v>
      </c>
      <c r="QSP221" s="363">
        <f t="shared" si="595"/>
        <v>0</v>
      </c>
      <c r="QSQ221" s="363">
        <f t="shared" si="595"/>
        <v>0</v>
      </c>
      <c r="QSR221" s="363">
        <f t="shared" si="595"/>
        <v>0</v>
      </c>
      <c r="QSS221" s="363">
        <f t="shared" si="595"/>
        <v>0</v>
      </c>
      <c r="QST221" s="363">
        <f t="shared" si="595"/>
        <v>0</v>
      </c>
      <c r="QSU221" s="363">
        <f t="shared" si="595"/>
        <v>0</v>
      </c>
      <c r="QSV221" s="363">
        <f t="shared" si="595"/>
        <v>0</v>
      </c>
      <c r="QSW221" s="363">
        <f t="shared" si="595"/>
        <v>0</v>
      </c>
      <c r="QSX221" s="363">
        <f t="shared" si="595"/>
        <v>0</v>
      </c>
      <c r="QSY221" s="363">
        <f t="shared" si="595"/>
        <v>0</v>
      </c>
      <c r="QSZ221" s="363">
        <f t="shared" si="595"/>
        <v>0</v>
      </c>
      <c r="QTA221" s="363">
        <f t="shared" si="595"/>
        <v>0</v>
      </c>
      <c r="QTB221" s="363">
        <f t="shared" si="595"/>
        <v>0</v>
      </c>
      <c r="QTC221" s="363">
        <f t="shared" si="595"/>
        <v>0</v>
      </c>
      <c r="QTD221" s="363">
        <f t="shared" si="595"/>
        <v>0</v>
      </c>
      <c r="QTE221" s="363">
        <f t="shared" si="595"/>
        <v>0</v>
      </c>
      <c r="QTF221" s="363">
        <f t="shared" si="595"/>
        <v>0</v>
      </c>
      <c r="QTG221" s="363">
        <f t="shared" si="595"/>
        <v>0</v>
      </c>
      <c r="QTH221" s="363">
        <f t="shared" si="595"/>
        <v>0</v>
      </c>
      <c r="QTI221" s="363">
        <f t="shared" si="595"/>
        <v>0</v>
      </c>
      <c r="QTJ221" s="363">
        <f t="shared" si="595"/>
        <v>0</v>
      </c>
      <c r="QTK221" s="363">
        <f t="shared" si="595"/>
        <v>0</v>
      </c>
      <c r="QTL221" s="363">
        <f t="shared" si="595"/>
        <v>0</v>
      </c>
      <c r="QTM221" s="363">
        <f t="shared" si="595"/>
        <v>0</v>
      </c>
      <c r="QTN221" s="363">
        <f t="shared" si="595"/>
        <v>0</v>
      </c>
      <c r="QTO221" s="363">
        <f t="shared" si="595"/>
        <v>0</v>
      </c>
      <c r="QTP221" s="363">
        <f t="shared" si="595"/>
        <v>0</v>
      </c>
      <c r="QTQ221" s="363">
        <f t="shared" si="595"/>
        <v>0</v>
      </c>
      <c r="QTR221" s="363">
        <f t="shared" si="595"/>
        <v>0</v>
      </c>
      <c r="QTS221" s="363">
        <f t="shared" si="595"/>
        <v>0</v>
      </c>
      <c r="QTT221" s="363">
        <f t="shared" si="595"/>
        <v>0</v>
      </c>
      <c r="QTU221" s="363">
        <f t="shared" si="595"/>
        <v>0</v>
      </c>
      <c r="QTV221" s="363">
        <f t="shared" si="595"/>
        <v>0</v>
      </c>
      <c r="QTW221" s="363">
        <f t="shared" ref="QTW221:QWH221" si="596">QTW48+QTW91+QTW135+QTW178</f>
        <v>0</v>
      </c>
      <c r="QTX221" s="363">
        <f t="shared" si="596"/>
        <v>0</v>
      </c>
      <c r="QTY221" s="363">
        <f t="shared" si="596"/>
        <v>0</v>
      </c>
      <c r="QTZ221" s="363">
        <f t="shared" si="596"/>
        <v>0</v>
      </c>
      <c r="QUA221" s="363">
        <f t="shared" si="596"/>
        <v>0</v>
      </c>
      <c r="QUB221" s="363">
        <f t="shared" si="596"/>
        <v>0</v>
      </c>
      <c r="QUC221" s="363">
        <f t="shared" si="596"/>
        <v>0</v>
      </c>
      <c r="QUD221" s="363">
        <f t="shared" si="596"/>
        <v>0</v>
      </c>
      <c r="QUE221" s="363">
        <f t="shared" si="596"/>
        <v>0</v>
      </c>
      <c r="QUF221" s="363">
        <f t="shared" si="596"/>
        <v>0</v>
      </c>
      <c r="QUG221" s="363">
        <f t="shared" si="596"/>
        <v>0</v>
      </c>
      <c r="QUH221" s="363">
        <f t="shared" si="596"/>
        <v>0</v>
      </c>
      <c r="QUI221" s="363">
        <f t="shared" si="596"/>
        <v>0</v>
      </c>
      <c r="QUJ221" s="363">
        <f t="shared" si="596"/>
        <v>0</v>
      </c>
      <c r="QUK221" s="363">
        <f t="shared" si="596"/>
        <v>0</v>
      </c>
      <c r="QUL221" s="363">
        <f t="shared" si="596"/>
        <v>0</v>
      </c>
      <c r="QUM221" s="363">
        <f t="shared" si="596"/>
        <v>0</v>
      </c>
      <c r="QUN221" s="363">
        <f t="shared" si="596"/>
        <v>0</v>
      </c>
      <c r="QUO221" s="363">
        <f t="shared" si="596"/>
        <v>0</v>
      </c>
      <c r="QUP221" s="363">
        <f t="shared" si="596"/>
        <v>0</v>
      </c>
      <c r="QUQ221" s="363">
        <f t="shared" si="596"/>
        <v>0</v>
      </c>
      <c r="QUR221" s="363">
        <f t="shared" si="596"/>
        <v>0</v>
      </c>
      <c r="QUS221" s="363">
        <f t="shared" si="596"/>
        <v>0</v>
      </c>
      <c r="QUT221" s="363">
        <f t="shared" si="596"/>
        <v>0</v>
      </c>
      <c r="QUU221" s="363">
        <f t="shared" si="596"/>
        <v>0</v>
      </c>
      <c r="QUV221" s="363">
        <f t="shared" si="596"/>
        <v>0</v>
      </c>
      <c r="QUW221" s="363">
        <f t="shared" si="596"/>
        <v>0</v>
      </c>
      <c r="QUX221" s="363">
        <f t="shared" si="596"/>
        <v>0</v>
      </c>
      <c r="QUY221" s="363">
        <f t="shared" si="596"/>
        <v>0</v>
      </c>
      <c r="QUZ221" s="363">
        <f t="shared" si="596"/>
        <v>0</v>
      </c>
      <c r="QVA221" s="363">
        <f t="shared" si="596"/>
        <v>0</v>
      </c>
      <c r="QVB221" s="363">
        <f t="shared" si="596"/>
        <v>0</v>
      </c>
      <c r="QVC221" s="363">
        <f t="shared" si="596"/>
        <v>0</v>
      </c>
      <c r="QVD221" s="363">
        <f t="shared" si="596"/>
        <v>0</v>
      </c>
      <c r="QVE221" s="363">
        <f t="shared" si="596"/>
        <v>0</v>
      </c>
      <c r="QVF221" s="363">
        <f t="shared" si="596"/>
        <v>0</v>
      </c>
      <c r="QVG221" s="363">
        <f t="shared" si="596"/>
        <v>0</v>
      </c>
      <c r="QVH221" s="363">
        <f t="shared" si="596"/>
        <v>0</v>
      </c>
      <c r="QVI221" s="363">
        <f t="shared" si="596"/>
        <v>0</v>
      </c>
      <c r="QVJ221" s="363">
        <f t="shared" si="596"/>
        <v>0</v>
      </c>
      <c r="QVK221" s="363">
        <f t="shared" si="596"/>
        <v>0</v>
      </c>
      <c r="QVL221" s="363">
        <f t="shared" si="596"/>
        <v>0</v>
      </c>
      <c r="QVM221" s="363">
        <f t="shared" si="596"/>
        <v>0</v>
      </c>
      <c r="QVN221" s="363">
        <f t="shared" si="596"/>
        <v>0</v>
      </c>
      <c r="QVO221" s="363">
        <f t="shared" si="596"/>
        <v>0</v>
      </c>
      <c r="QVP221" s="363">
        <f t="shared" si="596"/>
        <v>0</v>
      </c>
      <c r="QVQ221" s="363">
        <f t="shared" si="596"/>
        <v>0</v>
      </c>
      <c r="QVR221" s="363">
        <f t="shared" si="596"/>
        <v>0</v>
      </c>
      <c r="QVS221" s="363">
        <f t="shared" si="596"/>
        <v>0</v>
      </c>
      <c r="QVT221" s="363">
        <f t="shared" si="596"/>
        <v>0</v>
      </c>
      <c r="QVU221" s="363">
        <f t="shared" si="596"/>
        <v>0</v>
      </c>
      <c r="QVV221" s="363">
        <f t="shared" si="596"/>
        <v>0</v>
      </c>
      <c r="QVW221" s="363">
        <f t="shared" si="596"/>
        <v>0</v>
      </c>
      <c r="QVX221" s="363">
        <f t="shared" si="596"/>
        <v>0</v>
      </c>
      <c r="QVY221" s="363">
        <f t="shared" si="596"/>
        <v>0</v>
      </c>
      <c r="QVZ221" s="363">
        <f t="shared" si="596"/>
        <v>0</v>
      </c>
      <c r="QWA221" s="363">
        <f t="shared" si="596"/>
        <v>0</v>
      </c>
      <c r="QWB221" s="363">
        <f t="shared" si="596"/>
        <v>0</v>
      </c>
      <c r="QWC221" s="363">
        <f t="shared" si="596"/>
        <v>0</v>
      </c>
      <c r="QWD221" s="363">
        <f t="shared" si="596"/>
        <v>0</v>
      </c>
      <c r="QWE221" s="363">
        <f t="shared" si="596"/>
        <v>0</v>
      </c>
      <c r="QWF221" s="363">
        <f t="shared" si="596"/>
        <v>0</v>
      </c>
      <c r="QWG221" s="363">
        <f t="shared" si="596"/>
        <v>0</v>
      </c>
      <c r="QWH221" s="363">
        <f t="shared" si="596"/>
        <v>0</v>
      </c>
      <c r="QWI221" s="363">
        <f t="shared" ref="QWI221:QYT221" si="597">QWI48+QWI91+QWI135+QWI178</f>
        <v>0</v>
      </c>
      <c r="QWJ221" s="363">
        <f t="shared" si="597"/>
        <v>0</v>
      </c>
      <c r="QWK221" s="363">
        <f t="shared" si="597"/>
        <v>0</v>
      </c>
      <c r="QWL221" s="363">
        <f t="shared" si="597"/>
        <v>0</v>
      </c>
      <c r="QWM221" s="363">
        <f t="shared" si="597"/>
        <v>0</v>
      </c>
      <c r="QWN221" s="363">
        <f t="shared" si="597"/>
        <v>0</v>
      </c>
      <c r="QWO221" s="363">
        <f t="shared" si="597"/>
        <v>0</v>
      </c>
      <c r="QWP221" s="363">
        <f t="shared" si="597"/>
        <v>0</v>
      </c>
      <c r="QWQ221" s="363">
        <f t="shared" si="597"/>
        <v>0</v>
      </c>
      <c r="QWR221" s="363">
        <f t="shared" si="597"/>
        <v>0</v>
      </c>
      <c r="QWS221" s="363">
        <f t="shared" si="597"/>
        <v>0</v>
      </c>
      <c r="QWT221" s="363">
        <f t="shared" si="597"/>
        <v>0</v>
      </c>
      <c r="QWU221" s="363">
        <f t="shared" si="597"/>
        <v>0</v>
      </c>
      <c r="QWV221" s="363">
        <f t="shared" si="597"/>
        <v>0</v>
      </c>
      <c r="QWW221" s="363">
        <f t="shared" si="597"/>
        <v>0</v>
      </c>
      <c r="QWX221" s="363">
        <f t="shared" si="597"/>
        <v>0</v>
      </c>
      <c r="QWY221" s="363">
        <f t="shared" si="597"/>
        <v>0</v>
      </c>
      <c r="QWZ221" s="363">
        <f t="shared" si="597"/>
        <v>0</v>
      </c>
      <c r="QXA221" s="363">
        <f t="shared" si="597"/>
        <v>0</v>
      </c>
      <c r="QXB221" s="363">
        <f t="shared" si="597"/>
        <v>0</v>
      </c>
      <c r="QXC221" s="363">
        <f t="shared" si="597"/>
        <v>0</v>
      </c>
      <c r="QXD221" s="363">
        <f t="shared" si="597"/>
        <v>0</v>
      </c>
      <c r="QXE221" s="363">
        <f t="shared" si="597"/>
        <v>0</v>
      </c>
      <c r="QXF221" s="363">
        <f t="shared" si="597"/>
        <v>0</v>
      </c>
      <c r="QXG221" s="363">
        <f t="shared" si="597"/>
        <v>0</v>
      </c>
      <c r="QXH221" s="363">
        <f t="shared" si="597"/>
        <v>0</v>
      </c>
      <c r="QXI221" s="363">
        <f t="shared" si="597"/>
        <v>0</v>
      </c>
      <c r="QXJ221" s="363">
        <f t="shared" si="597"/>
        <v>0</v>
      </c>
      <c r="QXK221" s="363">
        <f t="shared" si="597"/>
        <v>0</v>
      </c>
      <c r="QXL221" s="363">
        <f t="shared" si="597"/>
        <v>0</v>
      </c>
      <c r="QXM221" s="363">
        <f t="shared" si="597"/>
        <v>0</v>
      </c>
      <c r="QXN221" s="363">
        <f t="shared" si="597"/>
        <v>0</v>
      </c>
      <c r="QXO221" s="363">
        <f t="shared" si="597"/>
        <v>0</v>
      </c>
      <c r="QXP221" s="363">
        <f t="shared" si="597"/>
        <v>0</v>
      </c>
      <c r="QXQ221" s="363">
        <f t="shared" si="597"/>
        <v>0</v>
      </c>
      <c r="QXR221" s="363">
        <f t="shared" si="597"/>
        <v>0</v>
      </c>
      <c r="QXS221" s="363">
        <f t="shared" si="597"/>
        <v>0</v>
      </c>
      <c r="QXT221" s="363">
        <f t="shared" si="597"/>
        <v>0</v>
      </c>
      <c r="QXU221" s="363">
        <f t="shared" si="597"/>
        <v>0</v>
      </c>
      <c r="QXV221" s="363">
        <f t="shared" si="597"/>
        <v>0</v>
      </c>
      <c r="QXW221" s="363">
        <f t="shared" si="597"/>
        <v>0</v>
      </c>
      <c r="QXX221" s="363">
        <f t="shared" si="597"/>
        <v>0</v>
      </c>
      <c r="QXY221" s="363">
        <f t="shared" si="597"/>
        <v>0</v>
      </c>
      <c r="QXZ221" s="363">
        <f t="shared" si="597"/>
        <v>0</v>
      </c>
      <c r="QYA221" s="363">
        <f t="shared" si="597"/>
        <v>0</v>
      </c>
      <c r="QYB221" s="363">
        <f t="shared" si="597"/>
        <v>0</v>
      </c>
      <c r="QYC221" s="363">
        <f t="shared" si="597"/>
        <v>0</v>
      </c>
      <c r="QYD221" s="363">
        <f t="shared" si="597"/>
        <v>0</v>
      </c>
      <c r="QYE221" s="363">
        <f t="shared" si="597"/>
        <v>0</v>
      </c>
      <c r="QYF221" s="363">
        <f t="shared" si="597"/>
        <v>0</v>
      </c>
      <c r="QYG221" s="363">
        <f t="shared" si="597"/>
        <v>0</v>
      </c>
      <c r="QYH221" s="363">
        <f t="shared" si="597"/>
        <v>0</v>
      </c>
      <c r="QYI221" s="363">
        <f t="shared" si="597"/>
        <v>0</v>
      </c>
      <c r="QYJ221" s="363">
        <f t="shared" si="597"/>
        <v>0</v>
      </c>
      <c r="QYK221" s="363">
        <f t="shared" si="597"/>
        <v>0</v>
      </c>
      <c r="QYL221" s="363">
        <f t="shared" si="597"/>
        <v>0</v>
      </c>
      <c r="QYM221" s="363">
        <f t="shared" si="597"/>
        <v>0</v>
      </c>
      <c r="QYN221" s="363">
        <f t="shared" si="597"/>
        <v>0</v>
      </c>
      <c r="QYO221" s="363">
        <f t="shared" si="597"/>
        <v>0</v>
      </c>
      <c r="QYP221" s="363">
        <f t="shared" si="597"/>
        <v>0</v>
      </c>
      <c r="QYQ221" s="363">
        <f t="shared" si="597"/>
        <v>0</v>
      </c>
      <c r="QYR221" s="363">
        <f t="shared" si="597"/>
        <v>0</v>
      </c>
      <c r="QYS221" s="363">
        <f t="shared" si="597"/>
        <v>0</v>
      </c>
      <c r="QYT221" s="363">
        <f t="shared" si="597"/>
        <v>0</v>
      </c>
      <c r="QYU221" s="363">
        <f t="shared" ref="QYU221:RBF221" si="598">QYU48+QYU91+QYU135+QYU178</f>
        <v>0</v>
      </c>
      <c r="QYV221" s="363">
        <f t="shared" si="598"/>
        <v>0</v>
      </c>
      <c r="QYW221" s="363">
        <f t="shared" si="598"/>
        <v>0</v>
      </c>
      <c r="QYX221" s="363">
        <f t="shared" si="598"/>
        <v>0</v>
      </c>
      <c r="QYY221" s="363">
        <f t="shared" si="598"/>
        <v>0</v>
      </c>
      <c r="QYZ221" s="363">
        <f t="shared" si="598"/>
        <v>0</v>
      </c>
      <c r="QZA221" s="363">
        <f t="shared" si="598"/>
        <v>0</v>
      </c>
      <c r="QZB221" s="363">
        <f t="shared" si="598"/>
        <v>0</v>
      </c>
      <c r="QZC221" s="363">
        <f t="shared" si="598"/>
        <v>0</v>
      </c>
      <c r="QZD221" s="363">
        <f t="shared" si="598"/>
        <v>0</v>
      </c>
      <c r="QZE221" s="363">
        <f t="shared" si="598"/>
        <v>0</v>
      </c>
      <c r="QZF221" s="363">
        <f t="shared" si="598"/>
        <v>0</v>
      </c>
      <c r="QZG221" s="363">
        <f t="shared" si="598"/>
        <v>0</v>
      </c>
      <c r="QZH221" s="363">
        <f t="shared" si="598"/>
        <v>0</v>
      </c>
      <c r="QZI221" s="363">
        <f t="shared" si="598"/>
        <v>0</v>
      </c>
      <c r="QZJ221" s="363">
        <f t="shared" si="598"/>
        <v>0</v>
      </c>
      <c r="QZK221" s="363">
        <f t="shared" si="598"/>
        <v>0</v>
      </c>
      <c r="QZL221" s="363">
        <f t="shared" si="598"/>
        <v>0</v>
      </c>
      <c r="QZM221" s="363">
        <f t="shared" si="598"/>
        <v>0</v>
      </c>
      <c r="QZN221" s="363">
        <f t="shared" si="598"/>
        <v>0</v>
      </c>
      <c r="QZO221" s="363">
        <f t="shared" si="598"/>
        <v>0</v>
      </c>
      <c r="QZP221" s="363">
        <f t="shared" si="598"/>
        <v>0</v>
      </c>
      <c r="QZQ221" s="363">
        <f t="shared" si="598"/>
        <v>0</v>
      </c>
      <c r="QZR221" s="363">
        <f t="shared" si="598"/>
        <v>0</v>
      </c>
      <c r="QZS221" s="363">
        <f t="shared" si="598"/>
        <v>0</v>
      </c>
      <c r="QZT221" s="363">
        <f t="shared" si="598"/>
        <v>0</v>
      </c>
      <c r="QZU221" s="363">
        <f t="shared" si="598"/>
        <v>0</v>
      </c>
      <c r="QZV221" s="363">
        <f t="shared" si="598"/>
        <v>0</v>
      </c>
      <c r="QZW221" s="363">
        <f t="shared" si="598"/>
        <v>0</v>
      </c>
      <c r="QZX221" s="363">
        <f t="shared" si="598"/>
        <v>0</v>
      </c>
      <c r="QZY221" s="363">
        <f t="shared" si="598"/>
        <v>0</v>
      </c>
      <c r="QZZ221" s="363">
        <f t="shared" si="598"/>
        <v>0</v>
      </c>
      <c r="RAA221" s="363">
        <f t="shared" si="598"/>
        <v>0</v>
      </c>
      <c r="RAB221" s="363">
        <f t="shared" si="598"/>
        <v>0</v>
      </c>
      <c r="RAC221" s="363">
        <f t="shared" si="598"/>
        <v>0</v>
      </c>
      <c r="RAD221" s="363">
        <f t="shared" si="598"/>
        <v>0</v>
      </c>
      <c r="RAE221" s="363">
        <f t="shared" si="598"/>
        <v>0</v>
      </c>
      <c r="RAF221" s="363">
        <f t="shared" si="598"/>
        <v>0</v>
      </c>
      <c r="RAG221" s="363">
        <f t="shared" si="598"/>
        <v>0</v>
      </c>
      <c r="RAH221" s="363">
        <f t="shared" si="598"/>
        <v>0</v>
      </c>
      <c r="RAI221" s="363">
        <f t="shared" si="598"/>
        <v>0</v>
      </c>
      <c r="RAJ221" s="363">
        <f t="shared" si="598"/>
        <v>0</v>
      </c>
      <c r="RAK221" s="363">
        <f t="shared" si="598"/>
        <v>0</v>
      </c>
      <c r="RAL221" s="363">
        <f t="shared" si="598"/>
        <v>0</v>
      </c>
      <c r="RAM221" s="363">
        <f t="shared" si="598"/>
        <v>0</v>
      </c>
      <c r="RAN221" s="363">
        <f t="shared" si="598"/>
        <v>0</v>
      </c>
      <c r="RAO221" s="363">
        <f t="shared" si="598"/>
        <v>0</v>
      </c>
      <c r="RAP221" s="363">
        <f t="shared" si="598"/>
        <v>0</v>
      </c>
      <c r="RAQ221" s="363">
        <f t="shared" si="598"/>
        <v>0</v>
      </c>
      <c r="RAR221" s="363">
        <f t="shared" si="598"/>
        <v>0</v>
      </c>
      <c r="RAS221" s="363">
        <f t="shared" si="598"/>
        <v>0</v>
      </c>
      <c r="RAT221" s="363">
        <f t="shared" si="598"/>
        <v>0</v>
      </c>
      <c r="RAU221" s="363">
        <f t="shared" si="598"/>
        <v>0</v>
      </c>
      <c r="RAV221" s="363">
        <f t="shared" si="598"/>
        <v>0</v>
      </c>
      <c r="RAW221" s="363">
        <f t="shared" si="598"/>
        <v>0</v>
      </c>
      <c r="RAX221" s="363">
        <f t="shared" si="598"/>
        <v>0</v>
      </c>
      <c r="RAY221" s="363">
        <f t="shared" si="598"/>
        <v>0</v>
      </c>
      <c r="RAZ221" s="363">
        <f t="shared" si="598"/>
        <v>0</v>
      </c>
      <c r="RBA221" s="363">
        <f t="shared" si="598"/>
        <v>0</v>
      </c>
      <c r="RBB221" s="363">
        <f t="shared" si="598"/>
        <v>0</v>
      </c>
      <c r="RBC221" s="363">
        <f t="shared" si="598"/>
        <v>0</v>
      </c>
      <c r="RBD221" s="363">
        <f t="shared" si="598"/>
        <v>0</v>
      </c>
      <c r="RBE221" s="363">
        <f t="shared" si="598"/>
        <v>0</v>
      </c>
      <c r="RBF221" s="363">
        <f t="shared" si="598"/>
        <v>0</v>
      </c>
      <c r="RBG221" s="363">
        <f t="shared" ref="RBG221:RDR221" si="599">RBG48+RBG91+RBG135+RBG178</f>
        <v>0</v>
      </c>
      <c r="RBH221" s="363">
        <f t="shared" si="599"/>
        <v>0</v>
      </c>
      <c r="RBI221" s="363">
        <f t="shared" si="599"/>
        <v>0</v>
      </c>
      <c r="RBJ221" s="363">
        <f t="shared" si="599"/>
        <v>0</v>
      </c>
      <c r="RBK221" s="363">
        <f t="shared" si="599"/>
        <v>0</v>
      </c>
      <c r="RBL221" s="363">
        <f t="shared" si="599"/>
        <v>0</v>
      </c>
      <c r="RBM221" s="363">
        <f t="shared" si="599"/>
        <v>0</v>
      </c>
      <c r="RBN221" s="363">
        <f t="shared" si="599"/>
        <v>0</v>
      </c>
      <c r="RBO221" s="363">
        <f t="shared" si="599"/>
        <v>0</v>
      </c>
      <c r="RBP221" s="363">
        <f t="shared" si="599"/>
        <v>0</v>
      </c>
      <c r="RBQ221" s="363">
        <f t="shared" si="599"/>
        <v>0</v>
      </c>
      <c r="RBR221" s="363">
        <f t="shared" si="599"/>
        <v>0</v>
      </c>
      <c r="RBS221" s="363">
        <f t="shared" si="599"/>
        <v>0</v>
      </c>
      <c r="RBT221" s="363">
        <f t="shared" si="599"/>
        <v>0</v>
      </c>
      <c r="RBU221" s="363">
        <f t="shared" si="599"/>
        <v>0</v>
      </c>
      <c r="RBV221" s="363">
        <f t="shared" si="599"/>
        <v>0</v>
      </c>
      <c r="RBW221" s="363">
        <f t="shared" si="599"/>
        <v>0</v>
      </c>
      <c r="RBX221" s="363">
        <f t="shared" si="599"/>
        <v>0</v>
      </c>
      <c r="RBY221" s="363">
        <f t="shared" si="599"/>
        <v>0</v>
      </c>
      <c r="RBZ221" s="363">
        <f t="shared" si="599"/>
        <v>0</v>
      </c>
      <c r="RCA221" s="363">
        <f t="shared" si="599"/>
        <v>0</v>
      </c>
      <c r="RCB221" s="363">
        <f t="shared" si="599"/>
        <v>0</v>
      </c>
      <c r="RCC221" s="363">
        <f t="shared" si="599"/>
        <v>0</v>
      </c>
      <c r="RCD221" s="363">
        <f t="shared" si="599"/>
        <v>0</v>
      </c>
      <c r="RCE221" s="363">
        <f t="shared" si="599"/>
        <v>0</v>
      </c>
      <c r="RCF221" s="363">
        <f t="shared" si="599"/>
        <v>0</v>
      </c>
      <c r="RCG221" s="363">
        <f t="shared" si="599"/>
        <v>0</v>
      </c>
      <c r="RCH221" s="363">
        <f t="shared" si="599"/>
        <v>0</v>
      </c>
      <c r="RCI221" s="363">
        <f t="shared" si="599"/>
        <v>0</v>
      </c>
      <c r="RCJ221" s="363">
        <f t="shared" si="599"/>
        <v>0</v>
      </c>
      <c r="RCK221" s="363">
        <f t="shared" si="599"/>
        <v>0</v>
      </c>
      <c r="RCL221" s="363">
        <f t="shared" si="599"/>
        <v>0</v>
      </c>
      <c r="RCM221" s="363">
        <f t="shared" si="599"/>
        <v>0</v>
      </c>
      <c r="RCN221" s="363">
        <f t="shared" si="599"/>
        <v>0</v>
      </c>
      <c r="RCO221" s="363">
        <f t="shared" si="599"/>
        <v>0</v>
      </c>
      <c r="RCP221" s="363">
        <f t="shared" si="599"/>
        <v>0</v>
      </c>
      <c r="RCQ221" s="363">
        <f t="shared" si="599"/>
        <v>0</v>
      </c>
      <c r="RCR221" s="363">
        <f t="shared" si="599"/>
        <v>0</v>
      </c>
      <c r="RCS221" s="363">
        <f t="shared" si="599"/>
        <v>0</v>
      </c>
      <c r="RCT221" s="363">
        <f t="shared" si="599"/>
        <v>0</v>
      </c>
      <c r="RCU221" s="363">
        <f t="shared" si="599"/>
        <v>0</v>
      </c>
      <c r="RCV221" s="363">
        <f t="shared" si="599"/>
        <v>0</v>
      </c>
      <c r="RCW221" s="363">
        <f t="shared" si="599"/>
        <v>0</v>
      </c>
      <c r="RCX221" s="363">
        <f t="shared" si="599"/>
        <v>0</v>
      </c>
      <c r="RCY221" s="363">
        <f t="shared" si="599"/>
        <v>0</v>
      </c>
      <c r="RCZ221" s="363">
        <f t="shared" si="599"/>
        <v>0</v>
      </c>
      <c r="RDA221" s="363">
        <f t="shared" si="599"/>
        <v>0</v>
      </c>
      <c r="RDB221" s="363">
        <f t="shared" si="599"/>
        <v>0</v>
      </c>
      <c r="RDC221" s="363">
        <f t="shared" si="599"/>
        <v>0</v>
      </c>
      <c r="RDD221" s="363">
        <f t="shared" si="599"/>
        <v>0</v>
      </c>
      <c r="RDE221" s="363">
        <f t="shared" si="599"/>
        <v>0</v>
      </c>
      <c r="RDF221" s="363">
        <f t="shared" si="599"/>
        <v>0</v>
      </c>
      <c r="RDG221" s="363">
        <f t="shared" si="599"/>
        <v>0</v>
      </c>
      <c r="RDH221" s="363">
        <f t="shared" si="599"/>
        <v>0</v>
      </c>
      <c r="RDI221" s="363">
        <f t="shared" si="599"/>
        <v>0</v>
      </c>
      <c r="RDJ221" s="363">
        <f t="shared" si="599"/>
        <v>0</v>
      </c>
      <c r="RDK221" s="363">
        <f t="shared" si="599"/>
        <v>0</v>
      </c>
      <c r="RDL221" s="363">
        <f t="shared" si="599"/>
        <v>0</v>
      </c>
      <c r="RDM221" s="363">
        <f t="shared" si="599"/>
        <v>0</v>
      </c>
      <c r="RDN221" s="363">
        <f t="shared" si="599"/>
        <v>0</v>
      </c>
      <c r="RDO221" s="363">
        <f t="shared" si="599"/>
        <v>0</v>
      </c>
      <c r="RDP221" s="363">
        <f t="shared" si="599"/>
        <v>0</v>
      </c>
      <c r="RDQ221" s="363">
        <f t="shared" si="599"/>
        <v>0</v>
      </c>
      <c r="RDR221" s="363">
        <f t="shared" si="599"/>
        <v>0</v>
      </c>
      <c r="RDS221" s="363">
        <f t="shared" ref="RDS221:RGD221" si="600">RDS48+RDS91+RDS135+RDS178</f>
        <v>0</v>
      </c>
      <c r="RDT221" s="363">
        <f t="shared" si="600"/>
        <v>0</v>
      </c>
      <c r="RDU221" s="363">
        <f t="shared" si="600"/>
        <v>0</v>
      </c>
      <c r="RDV221" s="363">
        <f t="shared" si="600"/>
        <v>0</v>
      </c>
      <c r="RDW221" s="363">
        <f t="shared" si="600"/>
        <v>0</v>
      </c>
      <c r="RDX221" s="363">
        <f t="shared" si="600"/>
        <v>0</v>
      </c>
      <c r="RDY221" s="363">
        <f t="shared" si="600"/>
        <v>0</v>
      </c>
      <c r="RDZ221" s="363">
        <f t="shared" si="600"/>
        <v>0</v>
      </c>
      <c r="REA221" s="363">
        <f t="shared" si="600"/>
        <v>0</v>
      </c>
      <c r="REB221" s="363">
        <f t="shared" si="600"/>
        <v>0</v>
      </c>
      <c r="REC221" s="363">
        <f t="shared" si="600"/>
        <v>0</v>
      </c>
      <c r="RED221" s="363">
        <f t="shared" si="600"/>
        <v>0</v>
      </c>
      <c r="REE221" s="363">
        <f t="shared" si="600"/>
        <v>0</v>
      </c>
      <c r="REF221" s="363">
        <f t="shared" si="600"/>
        <v>0</v>
      </c>
      <c r="REG221" s="363">
        <f t="shared" si="600"/>
        <v>0</v>
      </c>
      <c r="REH221" s="363">
        <f t="shared" si="600"/>
        <v>0</v>
      </c>
      <c r="REI221" s="363">
        <f t="shared" si="600"/>
        <v>0</v>
      </c>
      <c r="REJ221" s="363">
        <f t="shared" si="600"/>
        <v>0</v>
      </c>
      <c r="REK221" s="363">
        <f t="shared" si="600"/>
        <v>0</v>
      </c>
      <c r="REL221" s="363">
        <f t="shared" si="600"/>
        <v>0</v>
      </c>
      <c r="REM221" s="363">
        <f t="shared" si="600"/>
        <v>0</v>
      </c>
      <c r="REN221" s="363">
        <f t="shared" si="600"/>
        <v>0</v>
      </c>
      <c r="REO221" s="363">
        <f t="shared" si="600"/>
        <v>0</v>
      </c>
      <c r="REP221" s="363">
        <f t="shared" si="600"/>
        <v>0</v>
      </c>
      <c r="REQ221" s="363">
        <f t="shared" si="600"/>
        <v>0</v>
      </c>
      <c r="RER221" s="363">
        <f t="shared" si="600"/>
        <v>0</v>
      </c>
      <c r="RES221" s="363">
        <f t="shared" si="600"/>
        <v>0</v>
      </c>
      <c r="RET221" s="363">
        <f t="shared" si="600"/>
        <v>0</v>
      </c>
      <c r="REU221" s="363">
        <f t="shared" si="600"/>
        <v>0</v>
      </c>
      <c r="REV221" s="363">
        <f t="shared" si="600"/>
        <v>0</v>
      </c>
      <c r="REW221" s="363">
        <f t="shared" si="600"/>
        <v>0</v>
      </c>
      <c r="REX221" s="363">
        <f t="shared" si="600"/>
        <v>0</v>
      </c>
      <c r="REY221" s="363">
        <f t="shared" si="600"/>
        <v>0</v>
      </c>
      <c r="REZ221" s="363">
        <f t="shared" si="600"/>
        <v>0</v>
      </c>
      <c r="RFA221" s="363">
        <f t="shared" si="600"/>
        <v>0</v>
      </c>
      <c r="RFB221" s="363">
        <f t="shared" si="600"/>
        <v>0</v>
      </c>
      <c r="RFC221" s="363">
        <f t="shared" si="600"/>
        <v>0</v>
      </c>
      <c r="RFD221" s="363">
        <f t="shared" si="600"/>
        <v>0</v>
      </c>
      <c r="RFE221" s="363">
        <f t="shared" si="600"/>
        <v>0</v>
      </c>
      <c r="RFF221" s="363">
        <f t="shared" si="600"/>
        <v>0</v>
      </c>
      <c r="RFG221" s="363">
        <f t="shared" si="600"/>
        <v>0</v>
      </c>
      <c r="RFH221" s="363">
        <f t="shared" si="600"/>
        <v>0</v>
      </c>
      <c r="RFI221" s="363">
        <f t="shared" si="600"/>
        <v>0</v>
      </c>
      <c r="RFJ221" s="363">
        <f t="shared" si="600"/>
        <v>0</v>
      </c>
      <c r="RFK221" s="363">
        <f t="shared" si="600"/>
        <v>0</v>
      </c>
      <c r="RFL221" s="363">
        <f t="shared" si="600"/>
        <v>0</v>
      </c>
      <c r="RFM221" s="363">
        <f t="shared" si="600"/>
        <v>0</v>
      </c>
      <c r="RFN221" s="363">
        <f t="shared" si="600"/>
        <v>0</v>
      </c>
      <c r="RFO221" s="363">
        <f t="shared" si="600"/>
        <v>0</v>
      </c>
      <c r="RFP221" s="363">
        <f t="shared" si="600"/>
        <v>0</v>
      </c>
      <c r="RFQ221" s="363">
        <f t="shared" si="600"/>
        <v>0</v>
      </c>
      <c r="RFR221" s="363">
        <f t="shared" si="600"/>
        <v>0</v>
      </c>
      <c r="RFS221" s="363">
        <f t="shared" si="600"/>
        <v>0</v>
      </c>
      <c r="RFT221" s="363">
        <f t="shared" si="600"/>
        <v>0</v>
      </c>
      <c r="RFU221" s="363">
        <f t="shared" si="600"/>
        <v>0</v>
      </c>
      <c r="RFV221" s="363">
        <f t="shared" si="600"/>
        <v>0</v>
      </c>
      <c r="RFW221" s="363">
        <f t="shared" si="600"/>
        <v>0</v>
      </c>
      <c r="RFX221" s="363">
        <f t="shared" si="600"/>
        <v>0</v>
      </c>
      <c r="RFY221" s="363">
        <f t="shared" si="600"/>
        <v>0</v>
      </c>
      <c r="RFZ221" s="363">
        <f t="shared" si="600"/>
        <v>0</v>
      </c>
      <c r="RGA221" s="363">
        <f t="shared" si="600"/>
        <v>0</v>
      </c>
      <c r="RGB221" s="363">
        <f t="shared" si="600"/>
        <v>0</v>
      </c>
      <c r="RGC221" s="363">
        <f t="shared" si="600"/>
        <v>0</v>
      </c>
      <c r="RGD221" s="363">
        <f t="shared" si="600"/>
        <v>0</v>
      </c>
      <c r="RGE221" s="363">
        <f t="shared" ref="RGE221:RIP221" si="601">RGE48+RGE91+RGE135+RGE178</f>
        <v>0</v>
      </c>
      <c r="RGF221" s="363">
        <f t="shared" si="601"/>
        <v>0</v>
      </c>
      <c r="RGG221" s="363">
        <f t="shared" si="601"/>
        <v>0</v>
      </c>
      <c r="RGH221" s="363">
        <f t="shared" si="601"/>
        <v>0</v>
      </c>
      <c r="RGI221" s="363">
        <f t="shared" si="601"/>
        <v>0</v>
      </c>
      <c r="RGJ221" s="363">
        <f t="shared" si="601"/>
        <v>0</v>
      </c>
      <c r="RGK221" s="363">
        <f t="shared" si="601"/>
        <v>0</v>
      </c>
      <c r="RGL221" s="363">
        <f t="shared" si="601"/>
        <v>0</v>
      </c>
      <c r="RGM221" s="363">
        <f t="shared" si="601"/>
        <v>0</v>
      </c>
      <c r="RGN221" s="363">
        <f t="shared" si="601"/>
        <v>0</v>
      </c>
      <c r="RGO221" s="363">
        <f t="shared" si="601"/>
        <v>0</v>
      </c>
      <c r="RGP221" s="363">
        <f t="shared" si="601"/>
        <v>0</v>
      </c>
      <c r="RGQ221" s="363">
        <f t="shared" si="601"/>
        <v>0</v>
      </c>
      <c r="RGR221" s="363">
        <f t="shared" si="601"/>
        <v>0</v>
      </c>
      <c r="RGS221" s="363">
        <f t="shared" si="601"/>
        <v>0</v>
      </c>
      <c r="RGT221" s="363">
        <f t="shared" si="601"/>
        <v>0</v>
      </c>
      <c r="RGU221" s="363">
        <f t="shared" si="601"/>
        <v>0</v>
      </c>
      <c r="RGV221" s="363">
        <f t="shared" si="601"/>
        <v>0</v>
      </c>
      <c r="RGW221" s="363">
        <f t="shared" si="601"/>
        <v>0</v>
      </c>
      <c r="RGX221" s="363">
        <f t="shared" si="601"/>
        <v>0</v>
      </c>
      <c r="RGY221" s="363">
        <f t="shared" si="601"/>
        <v>0</v>
      </c>
      <c r="RGZ221" s="363">
        <f t="shared" si="601"/>
        <v>0</v>
      </c>
      <c r="RHA221" s="363">
        <f t="shared" si="601"/>
        <v>0</v>
      </c>
      <c r="RHB221" s="363">
        <f t="shared" si="601"/>
        <v>0</v>
      </c>
      <c r="RHC221" s="363">
        <f t="shared" si="601"/>
        <v>0</v>
      </c>
      <c r="RHD221" s="363">
        <f t="shared" si="601"/>
        <v>0</v>
      </c>
      <c r="RHE221" s="363">
        <f t="shared" si="601"/>
        <v>0</v>
      </c>
      <c r="RHF221" s="363">
        <f t="shared" si="601"/>
        <v>0</v>
      </c>
      <c r="RHG221" s="363">
        <f t="shared" si="601"/>
        <v>0</v>
      </c>
      <c r="RHH221" s="363">
        <f t="shared" si="601"/>
        <v>0</v>
      </c>
      <c r="RHI221" s="363">
        <f t="shared" si="601"/>
        <v>0</v>
      </c>
      <c r="RHJ221" s="363">
        <f t="shared" si="601"/>
        <v>0</v>
      </c>
      <c r="RHK221" s="363">
        <f t="shared" si="601"/>
        <v>0</v>
      </c>
      <c r="RHL221" s="363">
        <f t="shared" si="601"/>
        <v>0</v>
      </c>
      <c r="RHM221" s="363">
        <f t="shared" si="601"/>
        <v>0</v>
      </c>
      <c r="RHN221" s="363">
        <f t="shared" si="601"/>
        <v>0</v>
      </c>
      <c r="RHO221" s="363">
        <f t="shared" si="601"/>
        <v>0</v>
      </c>
      <c r="RHP221" s="363">
        <f t="shared" si="601"/>
        <v>0</v>
      </c>
      <c r="RHQ221" s="363">
        <f t="shared" si="601"/>
        <v>0</v>
      </c>
      <c r="RHR221" s="363">
        <f t="shared" si="601"/>
        <v>0</v>
      </c>
      <c r="RHS221" s="363">
        <f t="shared" si="601"/>
        <v>0</v>
      </c>
      <c r="RHT221" s="363">
        <f t="shared" si="601"/>
        <v>0</v>
      </c>
      <c r="RHU221" s="363">
        <f t="shared" si="601"/>
        <v>0</v>
      </c>
      <c r="RHV221" s="363">
        <f t="shared" si="601"/>
        <v>0</v>
      </c>
      <c r="RHW221" s="363">
        <f t="shared" si="601"/>
        <v>0</v>
      </c>
      <c r="RHX221" s="363">
        <f t="shared" si="601"/>
        <v>0</v>
      </c>
      <c r="RHY221" s="363">
        <f t="shared" si="601"/>
        <v>0</v>
      </c>
      <c r="RHZ221" s="363">
        <f t="shared" si="601"/>
        <v>0</v>
      </c>
      <c r="RIA221" s="363">
        <f t="shared" si="601"/>
        <v>0</v>
      </c>
      <c r="RIB221" s="363">
        <f t="shared" si="601"/>
        <v>0</v>
      </c>
      <c r="RIC221" s="363">
        <f t="shared" si="601"/>
        <v>0</v>
      </c>
      <c r="RID221" s="363">
        <f t="shared" si="601"/>
        <v>0</v>
      </c>
      <c r="RIE221" s="363">
        <f t="shared" si="601"/>
        <v>0</v>
      </c>
      <c r="RIF221" s="363">
        <f t="shared" si="601"/>
        <v>0</v>
      </c>
      <c r="RIG221" s="363">
        <f t="shared" si="601"/>
        <v>0</v>
      </c>
      <c r="RIH221" s="363">
        <f t="shared" si="601"/>
        <v>0</v>
      </c>
      <c r="RII221" s="363">
        <f t="shared" si="601"/>
        <v>0</v>
      </c>
      <c r="RIJ221" s="363">
        <f t="shared" si="601"/>
        <v>0</v>
      </c>
      <c r="RIK221" s="363">
        <f t="shared" si="601"/>
        <v>0</v>
      </c>
      <c r="RIL221" s="363">
        <f t="shared" si="601"/>
        <v>0</v>
      </c>
      <c r="RIM221" s="363">
        <f t="shared" si="601"/>
        <v>0</v>
      </c>
      <c r="RIN221" s="363">
        <f t="shared" si="601"/>
        <v>0</v>
      </c>
      <c r="RIO221" s="363">
        <f t="shared" si="601"/>
        <v>0</v>
      </c>
      <c r="RIP221" s="363">
        <f t="shared" si="601"/>
        <v>0</v>
      </c>
      <c r="RIQ221" s="363">
        <f t="shared" ref="RIQ221:RLB221" si="602">RIQ48+RIQ91+RIQ135+RIQ178</f>
        <v>0</v>
      </c>
      <c r="RIR221" s="363">
        <f t="shared" si="602"/>
        <v>0</v>
      </c>
      <c r="RIS221" s="363">
        <f t="shared" si="602"/>
        <v>0</v>
      </c>
      <c r="RIT221" s="363">
        <f t="shared" si="602"/>
        <v>0</v>
      </c>
      <c r="RIU221" s="363">
        <f t="shared" si="602"/>
        <v>0</v>
      </c>
      <c r="RIV221" s="363">
        <f t="shared" si="602"/>
        <v>0</v>
      </c>
      <c r="RIW221" s="363">
        <f t="shared" si="602"/>
        <v>0</v>
      </c>
      <c r="RIX221" s="363">
        <f t="shared" si="602"/>
        <v>0</v>
      </c>
      <c r="RIY221" s="363">
        <f t="shared" si="602"/>
        <v>0</v>
      </c>
      <c r="RIZ221" s="363">
        <f t="shared" si="602"/>
        <v>0</v>
      </c>
      <c r="RJA221" s="363">
        <f t="shared" si="602"/>
        <v>0</v>
      </c>
      <c r="RJB221" s="363">
        <f t="shared" si="602"/>
        <v>0</v>
      </c>
      <c r="RJC221" s="363">
        <f t="shared" si="602"/>
        <v>0</v>
      </c>
      <c r="RJD221" s="363">
        <f t="shared" si="602"/>
        <v>0</v>
      </c>
      <c r="RJE221" s="363">
        <f t="shared" si="602"/>
        <v>0</v>
      </c>
      <c r="RJF221" s="363">
        <f t="shared" si="602"/>
        <v>0</v>
      </c>
      <c r="RJG221" s="363">
        <f t="shared" si="602"/>
        <v>0</v>
      </c>
      <c r="RJH221" s="363">
        <f t="shared" si="602"/>
        <v>0</v>
      </c>
      <c r="RJI221" s="363">
        <f t="shared" si="602"/>
        <v>0</v>
      </c>
      <c r="RJJ221" s="363">
        <f t="shared" si="602"/>
        <v>0</v>
      </c>
      <c r="RJK221" s="363">
        <f t="shared" si="602"/>
        <v>0</v>
      </c>
      <c r="RJL221" s="363">
        <f t="shared" si="602"/>
        <v>0</v>
      </c>
      <c r="RJM221" s="363">
        <f t="shared" si="602"/>
        <v>0</v>
      </c>
      <c r="RJN221" s="363">
        <f t="shared" si="602"/>
        <v>0</v>
      </c>
      <c r="RJO221" s="363">
        <f t="shared" si="602"/>
        <v>0</v>
      </c>
      <c r="RJP221" s="363">
        <f t="shared" si="602"/>
        <v>0</v>
      </c>
      <c r="RJQ221" s="363">
        <f t="shared" si="602"/>
        <v>0</v>
      </c>
      <c r="RJR221" s="363">
        <f t="shared" si="602"/>
        <v>0</v>
      </c>
      <c r="RJS221" s="363">
        <f t="shared" si="602"/>
        <v>0</v>
      </c>
      <c r="RJT221" s="363">
        <f t="shared" si="602"/>
        <v>0</v>
      </c>
      <c r="RJU221" s="363">
        <f t="shared" si="602"/>
        <v>0</v>
      </c>
      <c r="RJV221" s="363">
        <f t="shared" si="602"/>
        <v>0</v>
      </c>
      <c r="RJW221" s="363">
        <f t="shared" si="602"/>
        <v>0</v>
      </c>
      <c r="RJX221" s="363">
        <f t="shared" si="602"/>
        <v>0</v>
      </c>
      <c r="RJY221" s="363">
        <f t="shared" si="602"/>
        <v>0</v>
      </c>
      <c r="RJZ221" s="363">
        <f t="shared" si="602"/>
        <v>0</v>
      </c>
      <c r="RKA221" s="363">
        <f t="shared" si="602"/>
        <v>0</v>
      </c>
      <c r="RKB221" s="363">
        <f t="shared" si="602"/>
        <v>0</v>
      </c>
      <c r="RKC221" s="363">
        <f t="shared" si="602"/>
        <v>0</v>
      </c>
      <c r="RKD221" s="363">
        <f t="shared" si="602"/>
        <v>0</v>
      </c>
      <c r="RKE221" s="363">
        <f t="shared" si="602"/>
        <v>0</v>
      </c>
      <c r="RKF221" s="363">
        <f t="shared" si="602"/>
        <v>0</v>
      </c>
      <c r="RKG221" s="363">
        <f t="shared" si="602"/>
        <v>0</v>
      </c>
      <c r="RKH221" s="363">
        <f t="shared" si="602"/>
        <v>0</v>
      </c>
      <c r="RKI221" s="363">
        <f t="shared" si="602"/>
        <v>0</v>
      </c>
      <c r="RKJ221" s="363">
        <f t="shared" si="602"/>
        <v>0</v>
      </c>
      <c r="RKK221" s="363">
        <f t="shared" si="602"/>
        <v>0</v>
      </c>
      <c r="RKL221" s="363">
        <f t="shared" si="602"/>
        <v>0</v>
      </c>
      <c r="RKM221" s="363">
        <f t="shared" si="602"/>
        <v>0</v>
      </c>
      <c r="RKN221" s="363">
        <f t="shared" si="602"/>
        <v>0</v>
      </c>
      <c r="RKO221" s="363">
        <f t="shared" si="602"/>
        <v>0</v>
      </c>
      <c r="RKP221" s="363">
        <f t="shared" si="602"/>
        <v>0</v>
      </c>
      <c r="RKQ221" s="363">
        <f t="shared" si="602"/>
        <v>0</v>
      </c>
      <c r="RKR221" s="363">
        <f t="shared" si="602"/>
        <v>0</v>
      </c>
      <c r="RKS221" s="363">
        <f t="shared" si="602"/>
        <v>0</v>
      </c>
      <c r="RKT221" s="363">
        <f t="shared" si="602"/>
        <v>0</v>
      </c>
      <c r="RKU221" s="363">
        <f t="shared" si="602"/>
        <v>0</v>
      </c>
      <c r="RKV221" s="363">
        <f t="shared" si="602"/>
        <v>0</v>
      </c>
      <c r="RKW221" s="363">
        <f t="shared" si="602"/>
        <v>0</v>
      </c>
      <c r="RKX221" s="363">
        <f t="shared" si="602"/>
        <v>0</v>
      </c>
      <c r="RKY221" s="363">
        <f t="shared" si="602"/>
        <v>0</v>
      </c>
      <c r="RKZ221" s="363">
        <f t="shared" si="602"/>
        <v>0</v>
      </c>
      <c r="RLA221" s="363">
        <f t="shared" si="602"/>
        <v>0</v>
      </c>
      <c r="RLB221" s="363">
        <f t="shared" si="602"/>
        <v>0</v>
      </c>
      <c r="RLC221" s="363">
        <f t="shared" ref="RLC221:RNN221" si="603">RLC48+RLC91+RLC135+RLC178</f>
        <v>0</v>
      </c>
      <c r="RLD221" s="363">
        <f t="shared" si="603"/>
        <v>0</v>
      </c>
      <c r="RLE221" s="363">
        <f t="shared" si="603"/>
        <v>0</v>
      </c>
      <c r="RLF221" s="363">
        <f t="shared" si="603"/>
        <v>0</v>
      </c>
      <c r="RLG221" s="363">
        <f t="shared" si="603"/>
        <v>0</v>
      </c>
      <c r="RLH221" s="363">
        <f t="shared" si="603"/>
        <v>0</v>
      </c>
      <c r="RLI221" s="363">
        <f t="shared" si="603"/>
        <v>0</v>
      </c>
      <c r="RLJ221" s="363">
        <f t="shared" si="603"/>
        <v>0</v>
      </c>
      <c r="RLK221" s="363">
        <f t="shared" si="603"/>
        <v>0</v>
      </c>
      <c r="RLL221" s="363">
        <f t="shared" si="603"/>
        <v>0</v>
      </c>
      <c r="RLM221" s="363">
        <f t="shared" si="603"/>
        <v>0</v>
      </c>
      <c r="RLN221" s="363">
        <f t="shared" si="603"/>
        <v>0</v>
      </c>
      <c r="RLO221" s="363">
        <f t="shared" si="603"/>
        <v>0</v>
      </c>
      <c r="RLP221" s="363">
        <f t="shared" si="603"/>
        <v>0</v>
      </c>
      <c r="RLQ221" s="363">
        <f t="shared" si="603"/>
        <v>0</v>
      </c>
      <c r="RLR221" s="363">
        <f t="shared" si="603"/>
        <v>0</v>
      </c>
      <c r="RLS221" s="363">
        <f t="shared" si="603"/>
        <v>0</v>
      </c>
      <c r="RLT221" s="363">
        <f t="shared" si="603"/>
        <v>0</v>
      </c>
      <c r="RLU221" s="363">
        <f t="shared" si="603"/>
        <v>0</v>
      </c>
      <c r="RLV221" s="363">
        <f t="shared" si="603"/>
        <v>0</v>
      </c>
      <c r="RLW221" s="363">
        <f t="shared" si="603"/>
        <v>0</v>
      </c>
      <c r="RLX221" s="363">
        <f t="shared" si="603"/>
        <v>0</v>
      </c>
      <c r="RLY221" s="363">
        <f t="shared" si="603"/>
        <v>0</v>
      </c>
      <c r="RLZ221" s="363">
        <f t="shared" si="603"/>
        <v>0</v>
      </c>
      <c r="RMA221" s="363">
        <f t="shared" si="603"/>
        <v>0</v>
      </c>
      <c r="RMB221" s="363">
        <f t="shared" si="603"/>
        <v>0</v>
      </c>
      <c r="RMC221" s="363">
        <f t="shared" si="603"/>
        <v>0</v>
      </c>
      <c r="RMD221" s="363">
        <f t="shared" si="603"/>
        <v>0</v>
      </c>
      <c r="RME221" s="363">
        <f t="shared" si="603"/>
        <v>0</v>
      </c>
      <c r="RMF221" s="363">
        <f t="shared" si="603"/>
        <v>0</v>
      </c>
      <c r="RMG221" s="363">
        <f t="shared" si="603"/>
        <v>0</v>
      </c>
      <c r="RMH221" s="363">
        <f t="shared" si="603"/>
        <v>0</v>
      </c>
      <c r="RMI221" s="363">
        <f t="shared" si="603"/>
        <v>0</v>
      </c>
      <c r="RMJ221" s="363">
        <f t="shared" si="603"/>
        <v>0</v>
      </c>
      <c r="RMK221" s="363">
        <f t="shared" si="603"/>
        <v>0</v>
      </c>
      <c r="RML221" s="363">
        <f t="shared" si="603"/>
        <v>0</v>
      </c>
      <c r="RMM221" s="363">
        <f t="shared" si="603"/>
        <v>0</v>
      </c>
      <c r="RMN221" s="363">
        <f t="shared" si="603"/>
        <v>0</v>
      </c>
      <c r="RMO221" s="363">
        <f t="shared" si="603"/>
        <v>0</v>
      </c>
      <c r="RMP221" s="363">
        <f t="shared" si="603"/>
        <v>0</v>
      </c>
      <c r="RMQ221" s="363">
        <f t="shared" si="603"/>
        <v>0</v>
      </c>
      <c r="RMR221" s="363">
        <f t="shared" si="603"/>
        <v>0</v>
      </c>
      <c r="RMS221" s="363">
        <f t="shared" si="603"/>
        <v>0</v>
      </c>
      <c r="RMT221" s="363">
        <f t="shared" si="603"/>
        <v>0</v>
      </c>
      <c r="RMU221" s="363">
        <f t="shared" si="603"/>
        <v>0</v>
      </c>
      <c r="RMV221" s="363">
        <f t="shared" si="603"/>
        <v>0</v>
      </c>
      <c r="RMW221" s="363">
        <f t="shared" si="603"/>
        <v>0</v>
      </c>
      <c r="RMX221" s="363">
        <f t="shared" si="603"/>
        <v>0</v>
      </c>
      <c r="RMY221" s="363">
        <f t="shared" si="603"/>
        <v>0</v>
      </c>
      <c r="RMZ221" s="363">
        <f t="shared" si="603"/>
        <v>0</v>
      </c>
      <c r="RNA221" s="363">
        <f t="shared" si="603"/>
        <v>0</v>
      </c>
      <c r="RNB221" s="363">
        <f t="shared" si="603"/>
        <v>0</v>
      </c>
      <c r="RNC221" s="363">
        <f t="shared" si="603"/>
        <v>0</v>
      </c>
      <c r="RND221" s="363">
        <f t="shared" si="603"/>
        <v>0</v>
      </c>
      <c r="RNE221" s="363">
        <f t="shared" si="603"/>
        <v>0</v>
      </c>
      <c r="RNF221" s="363">
        <f t="shared" si="603"/>
        <v>0</v>
      </c>
      <c r="RNG221" s="363">
        <f t="shared" si="603"/>
        <v>0</v>
      </c>
      <c r="RNH221" s="363">
        <f t="shared" si="603"/>
        <v>0</v>
      </c>
      <c r="RNI221" s="363">
        <f t="shared" si="603"/>
        <v>0</v>
      </c>
      <c r="RNJ221" s="363">
        <f t="shared" si="603"/>
        <v>0</v>
      </c>
      <c r="RNK221" s="363">
        <f t="shared" si="603"/>
        <v>0</v>
      </c>
      <c r="RNL221" s="363">
        <f t="shared" si="603"/>
        <v>0</v>
      </c>
      <c r="RNM221" s="363">
        <f t="shared" si="603"/>
        <v>0</v>
      </c>
      <c r="RNN221" s="363">
        <f t="shared" si="603"/>
        <v>0</v>
      </c>
      <c r="RNO221" s="363">
        <f t="shared" ref="RNO221:RPZ221" si="604">RNO48+RNO91+RNO135+RNO178</f>
        <v>0</v>
      </c>
      <c r="RNP221" s="363">
        <f t="shared" si="604"/>
        <v>0</v>
      </c>
      <c r="RNQ221" s="363">
        <f t="shared" si="604"/>
        <v>0</v>
      </c>
      <c r="RNR221" s="363">
        <f t="shared" si="604"/>
        <v>0</v>
      </c>
      <c r="RNS221" s="363">
        <f t="shared" si="604"/>
        <v>0</v>
      </c>
      <c r="RNT221" s="363">
        <f t="shared" si="604"/>
        <v>0</v>
      </c>
      <c r="RNU221" s="363">
        <f t="shared" si="604"/>
        <v>0</v>
      </c>
      <c r="RNV221" s="363">
        <f t="shared" si="604"/>
        <v>0</v>
      </c>
      <c r="RNW221" s="363">
        <f t="shared" si="604"/>
        <v>0</v>
      </c>
      <c r="RNX221" s="363">
        <f t="shared" si="604"/>
        <v>0</v>
      </c>
      <c r="RNY221" s="363">
        <f t="shared" si="604"/>
        <v>0</v>
      </c>
      <c r="RNZ221" s="363">
        <f t="shared" si="604"/>
        <v>0</v>
      </c>
      <c r="ROA221" s="363">
        <f t="shared" si="604"/>
        <v>0</v>
      </c>
      <c r="ROB221" s="363">
        <f t="shared" si="604"/>
        <v>0</v>
      </c>
      <c r="ROC221" s="363">
        <f t="shared" si="604"/>
        <v>0</v>
      </c>
      <c r="ROD221" s="363">
        <f t="shared" si="604"/>
        <v>0</v>
      </c>
      <c r="ROE221" s="363">
        <f t="shared" si="604"/>
        <v>0</v>
      </c>
      <c r="ROF221" s="363">
        <f t="shared" si="604"/>
        <v>0</v>
      </c>
      <c r="ROG221" s="363">
        <f t="shared" si="604"/>
        <v>0</v>
      </c>
      <c r="ROH221" s="363">
        <f t="shared" si="604"/>
        <v>0</v>
      </c>
      <c r="ROI221" s="363">
        <f t="shared" si="604"/>
        <v>0</v>
      </c>
      <c r="ROJ221" s="363">
        <f t="shared" si="604"/>
        <v>0</v>
      </c>
      <c r="ROK221" s="363">
        <f t="shared" si="604"/>
        <v>0</v>
      </c>
      <c r="ROL221" s="363">
        <f t="shared" si="604"/>
        <v>0</v>
      </c>
      <c r="ROM221" s="363">
        <f t="shared" si="604"/>
        <v>0</v>
      </c>
      <c r="RON221" s="363">
        <f t="shared" si="604"/>
        <v>0</v>
      </c>
      <c r="ROO221" s="363">
        <f t="shared" si="604"/>
        <v>0</v>
      </c>
      <c r="ROP221" s="363">
        <f t="shared" si="604"/>
        <v>0</v>
      </c>
      <c r="ROQ221" s="363">
        <f t="shared" si="604"/>
        <v>0</v>
      </c>
      <c r="ROR221" s="363">
        <f t="shared" si="604"/>
        <v>0</v>
      </c>
      <c r="ROS221" s="363">
        <f t="shared" si="604"/>
        <v>0</v>
      </c>
      <c r="ROT221" s="363">
        <f t="shared" si="604"/>
        <v>0</v>
      </c>
      <c r="ROU221" s="363">
        <f t="shared" si="604"/>
        <v>0</v>
      </c>
      <c r="ROV221" s="363">
        <f t="shared" si="604"/>
        <v>0</v>
      </c>
      <c r="ROW221" s="363">
        <f t="shared" si="604"/>
        <v>0</v>
      </c>
      <c r="ROX221" s="363">
        <f t="shared" si="604"/>
        <v>0</v>
      </c>
      <c r="ROY221" s="363">
        <f t="shared" si="604"/>
        <v>0</v>
      </c>
      <c r="ROZ221" s="363">
        <f t="shared" si="604"/>
        <v>0</v>
      </c>
      <c r="RPA221" s="363">
        <f t="shared" si="604"/>
        <v>0</v>
      </c>
      <c r="RPB221" s="363">
        <f t="shared" si="604"/>
        <v>0</v>
      </c>
      <c r="RPC221" s="363">
        <f t="shared" si="604"/>
        <v>0</v>
      </c>
      <c r="RPD221" s="363">
        <f t="shared" si="604"/>
        <v>0</v>
      </c>
      <c r="RPE221" s="363">
        <f t="shared" si="604"/>
        <v>0</v>
      </c>
      <c r="RPF221" s="363">
        <f t="shared" si="604"/>
        <v>0</v>
      </c>
      <c r="RPG221" s="363">
        <f t="shared" si="604"/>
        <v>0</v>
      </c>
      <c r="RPH221" s="363">
        <f t="shared" si="604"/>
        <v>0</v>
      </c>
      <c r="RPI221" s="363">
        <f t="shared" si="604"/>
        <v>0</v>
      </c>
      <c r="RPJ221" s="363">
        <f t="shared" si="604"/>
        <v>0</v>
      </c>
      <c r="RPK221" s="363">
        <f t="shared" si="604"/>
        <v>0</v>
      </c>
      <c r="RPL221" s="363">
        <f t="shared" si="604"/>
        <v>0</v>
      </c>
      <c r="RPM221" s="363">
        <f t="shared" si="604"/>
        <v>0</v>
      </c>
      <c r="RPN221" s="363">
        <f t="shared" si="604"/>
        <v>0</v>
      </c>
      <c r="RPO221" s="363">
        <f t="shared" si="604"/>
        <v>0</v>
      </c>
      <c r="RPP221" s="363">
        <f t="shared" si="604"/>
        <v>0</v>
      </c>
      <c r="RPQ221" s="363">
        <f t="shared" si="604"/>
        <v>0</v>
      </c>
      <c r="RPR221" s="363">
        <f t="shared" si="604"/>
        <v>0</v>
      </c>
      <c r="RPS221" s="363">
        <f t="shared" si="604"/>
        <v>0</v>
      </c>
      <c r="RPT221" s="363">
        <f t="shared" si="604"/>
        <v>0</v>
      </c>
      <c r="RPU221" s="363">
        <f t="shared" si="604"/>
        <v>0</v>
      </c>
      <c r="RPV221" s="363">
        <f t="shared" si="604"/>
        <v>0</v>
      </c>
      <c r="RPW221" s="363">
        <f t="shared" si="604"/>
        <v>0</v>
      </c>
      <c r="RPX221" s="363">
        <f t="shared" si="604"/>
        <v>0</v>
      </c>
      <c r="RPY221" s="363">
        <f t="shared" si="604"/>
        <v>0</v>
      </c>
      <c r="RPZ221" s="363">
        <f t="shared" si="604"/>
        <v>0</v>
      </c>
      <c r="RQA221" s="363">
        <f t="shared" ref="RQA221:RSL221" si="605">RQA48+RQA91+RQA135+RQA178</f>
        <v>0</v>
      </c>
      <c r="RQB221" s="363">
        <f t="shared" si="605"/>
        <v>0</v>
      </c>
      <c r="RQC221" s="363">
        <f t="shared" si="605"/>
        <v>0</v>
      </c>
      <c r="RQD221" s="363">
        <f t="shared" si="605"/>
        <v>0</v>
      </c>
      <c r="RQE221" s="363">
        <f t="shared" si="605"/>
        <v>0</v>
      </c>
      <c r="RQF221" s="363">
        <f t="shared" si="605"/>
        <v>0</v>
      </c>
      <c r="RQG221" s="363">
        <f t="shared" si="605"/>
        <v>0</v>
      </c>
      <c r="RQH221" s="363">
        <f t="shared" si="605"/>
        <v>0</v>
      </c>
      <c r="RQI221" s="363">
        <f t="shared" si="605"/>
        <v>0</v>
      </c>
      <c r="RQJ221" s="363">
        <f t="shared" si="605"/>
        <v>0</v>
      </c>
      <c r="RQK221" s="363">
        <f t="shared" si="605"/>
        <v>0</v>
      </c>
      <c r="RQL221" s="363">
        <f t="shared" si="605"/>
        <v>0</v>
      </c>
      <c r="RQM221" s="363">
        <f t="shared" si="605"/>
        <v>0</v>
      </c>
      <c r="RQN221" s="363">
        <f t="shared" si="605"/>
        <v>0</v>
      </c>
      <c r="RQO221" s="363">
        <f t="shared" si="605"/>
        <v>0</v>
      </c>
      <c r="RQP221" s="363">
        <f t="shared" si="605"/>
        <v>0</v>
      </c>
      <c r="RQQ221" s="363">
        <f t="shared" si="605"/>
        <v>0</v>
      </c>
      <c r="RQR221" s="363">
        <f t="shared" si="605"/>
        <v>0</v>
      </c>
      <c r="RQS221" s="363">
        <f t="shared" si="605"/>
        <v>0</v>
      </c>
      <c r="RQT221" s="363">
        <f t="shared" si="605"/>
        <v>0</v>
      </c>
      <c r="RQU221" s="363">
        <f t="shared" si="605"/>
        <v>0</v>
      </c>
      <c r="RQV221" s="363">
        <f t="shared" si="605"/>
        <v>0</v>
      </c>
      <c r="RQW221" s="363">
        <f t="shared" si="605"/>
        <v>0</v>
      </c>
      <c r="RQX221" s="363">
        <f t="shared" si="605"/>
        <v>0</v>
      </c>
      <c r="RQY221" s="363">
        <f t="shared" si="605"/>
        <v>0</v>
      </c>
      <c r="RQZ221" s="363">
        <f t="shared" si="605"/>
        <v>0</v>
      </c>
      <c r="RRA221" s="363">
        <f t="shared" si="605"/>
        <v>0</v>
      </c>
      <c r="RRB221" s="363">
        <f t="shared" si="605"/>
        <v>0</v>
      </c>
      <c r="RRC221" s="363">
        <f t="shared" si="605"/>
        <v>0</v>
      </c>
      <c r="RRD221" s="363">
        <f t="shared" si="605"/>
        <v>0</v>
      </c>
      <c r="RRE221" s="363">
        <f t="shared" si="605"/>
        <v>0</v>
      </c>
      <c r="RRF221" s="363">
        <f t="shared" si="605"/>
        <v>0</v>
      </c>
      <c r="RRG221" s="363">
        <f t="shared" si="605"/>
        <v>0</v>
      </c>
      <c r="RRH221" s="363">
        <f t="shared" si="605"/>
        <v>0</v>
      </c>
      <c r="RRI221" s="363">
        <f t="shared" si="605"/>
        <v>0</v>
      </c>
      <c r="RRJ221" s="363">
        <f t="shared" si="605"/>
        <v>0</v>
      </c>
      <c r="RRK221" s="363">
        <f t="shared" si="605"/>
        <v>0</v>
      </c>
      <c r="RRL221" s="363">
        <f t="shared" si="605"/>
        <v>0</v>
      </c>
      <c r="RRM221" s="363">
        <f t="shared" si="605"/>
        <v>0</v>
      </c>
      <c r="RRN221" s="363">
        <f t="shared" si="605"/>
        <v>0</v>
      </c>
      <c r="RRO221" s="363">
        <f t="shared" si="605"/>
        <v>0</v>
      </c>
      <c r="RRP221" s="363">
        <f t="shared" si="605"/>
        <v>0</v>
      </c>
      <c r="RRQ221" s="363">
        <f t="shared" si="605"/>
        <v>0</v>
      </c>
      <c r="RRR221" s="363">
        <f t="shared" si="605"/>
        <v>0</v>
      </c>
      <c r="RRS221" s="363">
        <f t="shared" si="605"/>
        <v>0</v>
      </c>
      <c r="RRT221" s="363">
        <f t="shared" si="605"/>
        <v>0</v>
      </c>
      <c r="RRU221" s="363">
        <f t="shared" si="605"/>
        <v>0</v>
      </c>
      <c r="RRV221" s="363">
        <f t="shared" si="605"/>
        <v>0</v>
      </c>
      <c r="RRW221" s="363">
        <f t="shared" si="605"/>
        <v>0</v>
      </c>
      <c r="RRX221" s="363">
        <f t="shared" si="605"/>
        <v>0</v>
      </c>
      <c r="RRY221" s="363">
        <f t="shared" si="605"/>
        <v>0</v>
      </c>
      <c r="RRZ221" s="363">
        <f t="shared" si="605"/>
        <v>0</v>
      </c>
      <c r="RSA221" s="363">
        <f t="shared" si="605"/>
        <v>0</v>
      </c>
      <c r="RSB221" s="363">
        <f t="shared" si="605"/>
        <v>0</v>
      </c>
      <c r="RSC221" s="363">
        <f t="shared" si="605"/>
        <v>0</v>
      </c>
      <c r="RSD221" s="363">
        <f t="shared" si="605"/>
        <v>0</v>
      </c>
      <c r="RSE221" s="363">
        <f t="shared" si="605"/>
        <v>0</v>
      </c>
      <c r="RSF221" s="363">
        <f t="shared" si="605"/>
        <v>0</v>
      </c>
      <c r="RSG221" s="363">
        <f t="shared" si="605"/>
        <v>0</v>
      </c>
      <c r="RSH221" s="363">
        <f t="shared" si="605"/>
        <v>0</v>
      </c>
      <c r="RSI221" s="363">
        <f t="shared" si="605"/>
        <v>0</v>
      </c>
      <c r="RSJ221" s="363">
        <f t="shared" si="605"/>
        <v>0</v>
      </c>
      <c r="RSK221" s="363">
        <f t="shared" si="605"/>
        <v>0</v>
      </c>
      <c r="RSL221" s="363">
        <f t="shared" si="605"/>
        <v>0</v>
      </c>
      <c r="RSM221" s="363">
        <f t="shared" ref="RSM221:RUX221" si="606">RSM48+RSM91+RSM135+RSM178</f>
        <v>0</v>
      </c>
      <c r="RSN221" s="363">
        <f t="shared" si="606"/>
        <v>0</v>
      </c>
      <c r="RSO221" s="363">
        <f t="shared" si="606"/>
        <v>0</v>
      </c>
      <c r="RSP221" s="363">
        <f t="shared" si="606"/>
        <v>0</v>
      </c>
      <c r="RSQ221" s="363">
        <f t="shared" si="606"/>
        <v>0</v>
      </c>
      <c r="RSR221" s="363">
        <f t="shared" si="606"/>
        <v>0</v>
      </c>
      <c r="RSS221" s="363">
        <f t="shared" si="606"/>
        <v>0</v>
      </c>
      <c r="RST221" s="363">
        <f t="shared" si="606"/>
        <v>0</v>
      </c>
      <c r="RSU221" s="363">
        <f t="shared" si="606"/>
        <v>0</v>
      </c>
      <c r="RSV221" s="363">
        <f t="shared" si="606"/>
        <v>0</v>
      </c>
      <c r="RSW221" s="363">
        <f t="shared" si="606"/>
        <v>0</v>
      </c>
      <c r="RSX221" s="363">
        <f t="shared" si="606"/>
        <v>0</v>
      </c>
      <c r="RSY221" s="363">
        <f t="shared" si="606"/>
        <v>0</v>
      </c>
      <c r="RSZ221" s="363">
        <f t="shared" si="606"/>
        <v>0</v>
      </c>
      <c r="RTA221" s="363">
        <f t="shared" si="606"/>
        <v>0</v>
      </c>
      <c r="RTB221" s="363">
        <f t="shared" si="606"/>
        <v>0</v>
      </c>
      <c r="RTC221" s="363">
        <f t="shared" si="606"/>
        <v>0</v>
      </c>
      <c r="RTD221" s="363">
        <f t="shared" si="606"/>
        <v>0</v>
      </c>
      <c r="RTE221" s="363">
        <f t="shared" si="606"/>
        <v>0</v>
      </c>
      <c r="RTF221" s="363">
        <f t="shared" si="606"/>
        <v>0</v>
      </c>
      <c r="RTG221" s="363">
        <f t="shared" si="606"/>
        <v>0</v>
      </c>
      <c r="RTH221" s="363">
        <f t="shared" si="606"/>
        <v>0</v>
      </c>
      <c r="RTI221" s="363">
        <f t="shared" si="606"/>
        <v>0</v>
      </c>
      <c r="RTJ221" s="363">
        <f t="shared" si="606"/>
        <v>0</v>
      </c>
      <c r="RTK221" s="363">
        <f t="shared" si="606"/>
        <v>0</v>
      </c>
      <c r="RTL221" s="363">
        <f t="shared" si="606"/>
        <v>0</v>
      </c>
      <c r="RTM221" s="363">
        <f t="shared" si="606"/>
        <v>0</v>
      </c>
      <c r="RTN221" s="363">
        <f t="shared" si="606"/>
        <v>0</v>
      </c>
      <c r="RTO221" s="363">
        <f t="shared" si="606"/>
        <v>0</v>
      </c>
      <c r="RTP221" s="363">
        <f t="shared" si="606"/>
        <v>0</v>
      </c>
      <c r="RTQ221" s="363">
        <f t="shared" si="606"/>
        <v>0</v>
      </c>
      <c r="RTR221" s="363">
        <f t="shared" si="606"/>
        <v>0</v>
      </c>
      <c r="RTS221" s="363">
        <f t="shared" si="606"/>
        <v>0</v>
      </c>
      <c r="RTT221" s="363">
        <f t="shared" si="606"/>
        <v>0</v>
      </c>
      <c r="RTU221" s="363">
        <f t="shared" si="606"/>
        <v>0</v>
      </c>
      <c r="RTV221" s="363">
        <f t="shared" si="606"/>
        <v>0</v>
      </c>
      <c r="RTW221" s="363">
        <f t="shared" si="606"/>
        <v>0</v>
      </c>
      <c r="RTX221" s="363">
        <f t="shared" si="606"/>
        <v>0</v>
      </c>
      <c r="RTY221" s="363">
        <f t="shared" si="606"/>
        <v>0</v>
      </c>
      <c r="RTZ221" s="363">
        <f t="shared" si="606"/>
        <v>0</v>
      </c>
      <c r="RUA221" s="363">
        <f t="shared" si="606"/>
        <v>0</v>
      </c>
      <c r="RUB221" s="363">
        <f t="shared" si="606"/>
        <v>0</v>
      </c>
      <c r="RUC221" s="363">
        <f t="shared" si="606"/>
        <v>0</v>
      </c>
      <c r="RUD221" s="363">
        <f t="shared" si="606"/>
        <v>0</v>
      </c>
      <c r="RUE221" s="363">
        <f t="shared" si="606"/>
        <v>0</v>
      </c>
      <c r="RUF221" s="363">
        <f t="shared" si="606"/>
        <v>0</v>
      </c>
      <c r="RUG221" s="363">
        <f t="shared" si="606"/>
        <v>0</v>
      </c>
      <c r="RUH221" s="363">
        <f t="shared" si="606"/>
        <v>0</v>
      </c>
      <c r="RUI221" s="363">
        <f t="shared" si="606"/>
        <v>0</v>
      </c>
      <c r="RUJ221" s="363">
        <f t="shared" si="606"/>
        <v>0</v>
      </c>
      <c r="RUK221" s="363">
        <f t="shared" si="606"/>
        <v>0</v>
      </c>
      <c r="RUL221" s="363">
        <f t="shared" si="606"/>
        <v>0</v>
      </c>
      <c r="RUM221" s="363">
        <f t="shared" si="606"/>
        <v>0</v>
      </c>
      <c r="RUN221" s="363">
        <f t="shared" si="606"/>
        <v>0</v>
      </c>
      <c r="RUO221" s="363">
        <f t="shared" si="606"/>
        <v>0</v>
      </c>
      <c r="RUP221" s="363">
        <f t="shared" si="606"/>
        <v>0</v>
      </c>
      <c r="RUQ221" s="363">
        <f t="shared" si="606"/>
        <v>0</v>
      </c>
      <c r="RUR221" s="363">
        <f t="shared" si="606"/>
        <v>0</v>
      </c>
      <c r="RUS221" s="363">
        <f t="shared" si="606"/>
        <v>0</v>
      </c>
      <c r="RUT221" s="363">
        <f t="shared" si="606"/>
        <v>0</v>
      </c>
      <c r="RUU221" s="363">
        <f t="shared" si="606"/>
        <v>0</v>
      </c>
      <c r="RUV221" s="363">
        <f t="shared" si="606"/>
        <v>0</v>
      </c>
      <c r="RUW221" s="363">
        <f t="shared" si="606"/>
        <v>0</v>
      </c>
      <c r="RUX221" s="363">
        <f t="shared" si="606"/>
        <v>0</v>
      </c>
      <c r="RUY221" s="363">
        <f t="shared" ref="RUY221:RXJ221" si="607">RUY48+RUY91+RUY135+RUY178</f>
        <v>0</v>
      </c>
      <c r="RUZ221" s="363">
        <f t="shared" si="607"/>
        <v>0</v>
      </c>
      <c r="RVA221" s="363">
        <f t="shared" si="607"/>
        <v>0</v>
      </c>
      <c r="RVB221" s="363">
        <f t="shared" si="607"/>
        <v>0</v>
      </c>
      <c r="RVC221" s="363">
        <f t="shared" si="607"/>
        <v>0</v>
      </c>
      <c r="RVD221" s="363">
        <f t="shared" si="607"/>
        <v>0</v>
      </c>
      <c r="RVE221" s="363">
        <f t="shared" si="607"/>
        <v>0</v>
      </c>
      <c r="RVF221" s="363">
        <f t="shared" si="607"/>
        <v>0</v>
      </c>
      <c r="RVG221" s="363">
        <f t="shared" si="607"/>
        <v>0</v>
      </c>
      <c r="RVH221" s="363">
        <f t="shared" si="607"/>
        <v>0</v>
      </c>
      <c r="RVI221" s="363">
        <f t="shared" si="607"/>
        <v>0</v>
      </c>
      <c r="RVJ221" s="363">
        <f t="shared" si="607"/>
        <v>0</v>
      </c>
      <c r="RVK221" s="363">
        <f t="shared" si="607"/>
        <v>0</v>
      </c>
      <c r="RVL221" s="363">
        <f t="shared" si="607"/>
        <v>0</v>
      </c>
      <c r="RVM221" s="363">
        <f t="shared" si="607"/>
        <v>0</v>
      </c>
      <c r="RVN221" s="363">
        <f t="shared" si="607"/>
        <v>0</v>
      </c>
      <c r="RVO221" s="363">
        <f t="shared" si="607"/>
        <v>0</v>
      </c>
      <c r="RVP221" s="363">
        <f t="shared" si="607"/>
        <v>0</v>
      </c>
      <c r="RVQ221" s="363">
        <f t="shared" si="607"/>
        <v>0</v>
      </c>
      <c r="RVR221" s="363">
        <f t="shared" si="607"/>
        <v>0</v>
      </c>
      <c r="RVS221" s="363">
        <f t="shared" si="607"/>
        <v>0</v>
      </c>
      <c r="RVT221" s="363">
        <f t="shared" si="607"/>
        <v>0</v>
      </c>
      <c r="RVU221" s="363">
        <f t="shared" si="607"/>
        <v>0</v>
      </c>
      <c r="RVV221" s="363">
        <f t="shared" si="607"/>
        <v>0</v>
      </c>
      <c r="RVW221" s="363">
        <f t="shared" si="607"/>
        <v>0</v>
      </c>
      <c r="RVX221" s="363">
        <f t="shared" si="607"/>
        <v>0</v>
      </c>
      <c r="RVY221" s="363">
        <f t="shared" si="607"/>
        <v>0</v>
      </c>
      <c r="RVZ221" s="363">
        <f t="shared" si="607"/>
        <v>0</v>
      </c>
      <c r="RWA221" s="363">
        <f t="shared" si="607"/>
        <v>0</v>
      </c>
      <c r="RWB221" s="363">
        <f t="shared" si="607"/>
        <v>0</v>
      </c>
      <c r="RWC221" s="363">
        <f t="shared" si="607"/>
        <v>0</v>
      </c>
      <c r="RWD221" s="363">
        <f t="shared" si="607"/>
        <v>0</v>
      </c>
      <c r="RWE221" s="363">
        <f t="shared" si="607"/>
        <v>0</v>
      </c>
      <c r="RWF221" s="363">
        <f t="shared" si="607"/>
        <v>0</v>
      </c>
      <c r="RWG221" s="363">
        <f t="shared" si="607"/>
        <v>0</v>
      </c>
      <c r="RWH221" s="363">
        <f t="shared" si="607"/>
        <v>0</v>
      </c>
      <c r="RWI221" s="363">
        <f t="shared" si="607"/>
        <v>0</v>
      </c>
      <c r="RWJ221" s="363">
        <f t="shared" si="607"/>
        <v>0</v>
      </c>
      <c r="RWK221" s="363">
        <f t="shared" si="607"/>
        <v>0</v>
      </c>
      <c r="RWL221" s="363">
        <f t="shared" si="607"/>
        <v>0</v>
      </c>
      <c r="RWM221" s="363">
        <f t="shared" si="607"/>
        <v>0</v>
      </c>
      <c r="RWN221" s="363">
        <f t="shared" si="607"/>
        <v>0</v>
      </c>
      <c r="RWO221" s="363">
        <f t="shared" si="607"/>
        <v>0</v>
      </c>
      <c r="RWP221" s="363">
        <f t="shared" si="607"/>
        <v>0</v>
      </c>
      <c r="RWQ221" s="363">
        <f t="shared" si="607"/>
        <v>0</v>
      </c>
      <c r="RWR221" s="363">
        <f t="shared" si="607"/>
        <v>0</v>
      </c>
      <c r="RWS221" s="363">
        <f t="shared" si="607"/>
        <v>0</v>
      </c>
      <c r="RWT221" s="363">
        <f t="shared" si="607"/>
        <v>0</v>
      </c>
      <c r="RWU221" s="363">
        <f t="shared" si="607"/>
        <v>0</v>
      </c>
      <c r="RWV221" s="363">
        <f t="shared" si="607"/>
        <v>0</v>
      </c>
      <c r="RWW221" s="363">
        <f t="shared" si="607"/>
        <v>0</v>
      </c>
      <c r="RWX221" s="363">
        <f t="shared" si="607"/>
        <v>0</v>
      </c>
      <c r="RWY221" s="363">
        <f t="shared" si="607"/>
        <v>0</v>
      </c>
      <c r="RWZ221" s="363">
        <f t="shared" si="607"/>
        <v>0</v>
      </c>
      <c r="RXA221" s="363">
        <f t="shared" si="607"/>
        <v>0</v>
      </c>
      <c r="RXB221" s="363">
        <f t="shared" si="607"/>
        <v>0</v>
      </c>
      <c r="RXC221" s="363">
        <f t="shared" si="607"/>
        <v>0</v>
      </c>
      <c r="RXD221" s="363">
        <f t="shared" si="607"/>
        <v>0</v>
      </c>
      <c r="RXE221" s="363">
        <f t="shared" si="607"/>
        <v>0</v>
      </c>
      <c r="RXF221" s="363">
        <f t="shared" si="607"/>
        <v>0</v>
      </c>
      <c r="RXG221" s="363">
        <f t="shared" si="607"/>
        <v>0</v>
      </c>
      <c r="RXH221" s="363">
        <f t="shared" si="607"/>
        <v>0</v>
      </c>
      <c r="RXI221" s="363">
        <f t="shared" si="607"/>
        <v>0</v>
      </c>
      <c r="RXJ221" s="363">
        <f t="shared" si="607"/>
        <v>0</v>
      </c>
      <c r="RXK221" s="363">
        <f t="shared" ref="RXK221:RZV221" si="608">RXK48+RXK91+RXK135+RXK178</f>
        <v>0</v>
      </c>
      <c r="RXL221" s="363">
        <f t="shared" si="608"/>
        <v>0</v>
      </c>
      <c r="RXM221" s="363">
        <f t="shared" si="608"/>
        <v>0</v>
      </c>
      <c r="RXN221" s="363">
        <f t="shared" si="608"/>
        <v>0</v>
      </c>
      <c r="RXO221" s="363">
        <f t="shared" si="608"/>
        <v>0</v>
      </c>
      <c r="RXP221" s="363">
        <f t="shared" si="608"/>
        <v>0</v>
      </c>
      <c r="RXQ221" s="363">
        <f t="shared" si="608"/>
        <v>0</v>
      </c>
      <c r="RXR221" s="363">
        <f t="shared" si="608"/>
        <v>0</v>
      </c>
      <c r="RXS221" s="363">
        <f t="shared" si="608"/>
        <v>0</v>
      </c>
      <c r="RXT221" s="363">
        <f t="shared" si="608"/>
        <v>0</v>
      </c>
      <c r="RXU221" s="363">
        <f t="shared" si="608"/>
        <v>0</v>
      </c>
      <c r="RXV221" s="363">
        <f t="shared" si="608"/>
        <v>0</v>
      </c>
      <c r="RXW221" s="363">
        <f t="shared" si="608"/>
        <v>0</v>
      </c>
      <c r="RXX221" s="363">
        <f t="shared" si="608"/>
        <v>0</v>
      </c>
      <c r="RXY221" s="363">
        <f t="shared" si="608"/>
        <v>0</v>
      </c>
      <c r="RXZ221" s="363">
        <f t="shared" si="608"/>
        <v>0</v>
      </c>
      <c r="RYA221" s="363">
        <f t="shared" si="608"/>
        <v>0</v>
      </c>
      <c r="RYB221" s="363">
        <f t="shared" si="608"/>
        <v>0</v>
      </c>
      <c r="RYC221" s="363">
        <f t="shared" si="608"/>
        <v>0</v>
      </c>
      <c r="RYD221" s="363">
        <f t="shared" si="608"/>
        <v>0</v>
      </c>
      <c r="RYE221" s="363">
        <f t="shared" si="608"/>
        <v>0</v>
      </c>
      <c r="RYF221" s="363">
        <f t="shared" si="608"/>
        <v>0</v>
      </c>
      <c r="RYG221" s="363">
        <f t="shared" si="608"/>
        <v>0</v>
      </c>
      <c r="RYH221" s="363">
        <f t="shared" si="608"/>
        <v>0</v>
      </c>
      <c r="RYI221" s="363">
        <f t="shared" si="608"/>
        <v>0</v>
      </c>
      <c r="RYJ221" s="363">
        <f t="shared" si="608"/>
        <v>0</v>
      </c>
      <c r="RYK221" s="363">
        <f t="shared" si="608"/>
        <v>0</v>
      </c>
      <c r="RYL221" s="363">
        <f t="shared" si="608"/>
        <v>0</v>
      </c>
      <c r="RYM221" s="363">
        <f t="shared" si="608"/>
        <v>0</v>
      </c>
      <c r="RYN221" s="363">
        <f t="shared" si="608"/>
        <v>0</v>
      </c>
      <c r="RYO221" s="363">
        <f t="shared" si="608"/>
        <v>0</v>
      </c>
      <c r="RYP221" s="363">
        <f t="shared" si="608"/>
        <v>0</v>
      </c>
      <c r="RYQ221" s="363">
        <f t="shared" si="608"/>
        <v>0</v>
      </c>
      <c r="RYR221" s="363">
        <f t="shared" si="608"/>
        <v>0</v>
      </c>
      <c r="RYS221" s="363">
        <f t="shared" si="608"/>
        <v>0</v>
      </c>
      <c r="RYT221" s="363">
        <f t="shared" si="608"/>
        <v>0</v>
      </c>
      <c r="RYU221" s="363">
        <f t="shared" si="608"/>
        <v>0</v>
      </c>
      <c r="RYV221" s="363">
        <f t="shared" si="608"/>
        <v>0</v>
      </c>
      <c r="RYW221" s="363">
        <f t="shared" si="608"/>
        <v>0</v>
      </c>
      <c r="RYX221" s="363">
        <f t="shared" si="608"/>
        <v>0</v>
      </c>
      <c r="RYY221" s="363">
        <f t="shared" si="608"/>
        <v>0</v>
      </c>
      <c r="RYZ221" s="363">
        <f t="shared" si="608"/>
        <v>0</v>
      </c>
      <c r="RZA221" s="363">
        <f t="shared" si="608"/>
        <v>0</v>
      </c>
      <c r="RZB221" s="363">
        <f t="shared" si="608"/>
        <v>0</v>
      </c>
      <c r="RZC221" s="363">
        <f t="shared" si="608"/>
        <v>0</v>
      </c>
      <c r="RZD221" s="363">
        <f t="shared" si="608"/>
        <v>0</v>
      </c>
      <c r="RZE221" s="363">
        <f t="shared" si="608"/>
        <v>0</v>
      </c>
      <c r="RZF221" s="363">
        <f t="shared" si="608"/>
        <v>0</v>
      </c>
      <c r="RZG221" s="363">
        <f t="shared" si="608"/>
        <v>0</v>
      </c>
      <c r="RZH221" s="363">
        <f t="shared" si="608"/>
        <v>0</v>
      </c>
      <c r="RZI221" s="363">
        <f t="shared" si="608"/>
        <v>0</v>
      </c>
      <c r="RZJ221" s="363">
        <f t="shared" si="608"/>
        <v>0</v>
      </c>
      <c r="RZK221" s="363">
        <f t="shared" si="608"/>
        <v>0</v>
      </c>
      <c r="RZL221" s="363">
        <f t="shared" si="608"/>
        <v>0</v>
      </c>
      <c r="RZM221" s="363">
        <f t="shared" si="608"/>
        <v>0</v>
      </c>
      <c r="RZN221" s="363">
        <f t="shared" si="608"/>
        <v>0</v>
      </c>
      <c r="RZO221" s="363">
        <f t="shared" si="608"/>
        <v>0</v>
      </c>
      <c r="RZP221" s="363">
        <f t="shared" si="608"/>
        <v>0</v>
      </c>
      <c r="RZQ221" s="363">
        <f t="shared" si="608"/>
        <v>0</v>
      </c>
      <c r="RZR221" s="363">
        <f t="shared" si="608"/>
        <v>0</v>
      </c>
      <c r="RZS221" s="363">
        <f t="shared" si="608"/>
        <v>0</v>
      </c>
      <c r="RZT221" s="363">
        <f t="shared" si="608"/>
        <v>0</v>
      </c>
      <c r="RZU221" s="363">
        <f t="shared" si="608"/>
        <v>0</v>
      </c>
      <c r="RZV221" s="363">
        <f t="shared" si="608"/>
        <v>0</v>
      </c>
      <c r="RZW221" s="363">
        <f t="shared" ref="RZW221:SCH221" si="609">RZW48+RZW91+RZW135+RZW178</f>
        <v>0</v>
      </c>
      <c r="RZX221" s="363">
        <f t="shared" si="609"/>
        <v>0</v>
      </c>
      <c r="RZY221" s="363">
        <f t="shared" si="609"/>
        <v>0</v>
      </c>
      <c r="RZZ221" s="363">
        <f t="shared" si="609"/>
        <v>0</v>
      </c>
      <c r="SAA221" s="363">
        <f t="shared" si="609"/>
        <v>0</v>
      </c>
      <c r="SAB221" s="363">
        <f t="shared" si="609"/>
        <v>0</v>
      </c>
      <c r="SAC221" s="363">
        <f t="shared" si="609"/>
        <v>0</v>
      </c>
      <c r="SAD221" s="363">
        <f t="shared" si="609"/>
        <v>0</v>
      </c>
      <c r="SAE221" s="363">
        <f t="shared" si="609"/>
        <v>0</v>
      </c>
      <c r="SAF221" s="363">
        <f t="shared" si="609"/>
        <v>0</v>
      </c>
      <c r="SAG221" s="363">
        <f t="shared" si="609"/>
        <v>0</v>
      </c>
      <c r="SAH221" s="363">
        <f t="shared" si="609"/>
        <v>0</v>
      </c>
      <c r="SAI221" s="363">
        <f t="shared" si="609"/>
        <v>0</v>
      </c>
      <c r="SAJ221" s="363">
        <f t="shared" si="609"/>
        <v>0</v>
      </c>
      <c r="SAK221" s="363">
        <f t="shared" si="609"/>
        <v>0</v>
      </c>
      <c r="SAL221" s="363">
        <f t="shared" si="609"/>
        <v>0</v>
      </c>
      <c r="SAM221" s="363">
        <f t="shared" si="609"/>
        <v>0</v>
      </c>
      <c r="SAN221" s="363">
        <f t="shared" si="609"/>
        <v>0</v>
      </c>
      <c r="SAO221" s="363">
        <f t="shared" si="609"/>
        <v>0</v>
      </c>
      <c r="SAP221" s="363">
        <f t="shared" si="609"/>
        <v>0</v>
      </c>
      <c r="SAQ221" s="363">
        <f t="shared" si="609"/>
        <v>0</v>
      </c>
      <c r="SAR221" s="363">
        <f t="shared" si="609"/>
        <v>0</v>
      </c>
      <c r="SAS221" s="363">
        <f t="shared" si="609"/>
        <v>0</v>
      </c>
      <c r="SAT221" s="363">
        <f t="shared" si="609"/>
        <v>0</v>
      </c>
      <c r="SAU221" s="363">
        <f t="shared" si="609"/>
        <v>0</v>
      </c>
      <c r="SAV221" s="363">
        <f t="shared" si="609"/>
        <v>0</v>
      </c>
      <c r="SAW221" s="363">
        <f t="shared" si="609"/>
        <v>0</v>
      </c>
      <c r="SAX221" s="363">
        <f t="shared" si="609"/>
        <v>0</v>
      </c>
      <c r="SAY221" s="363">
        <f t="shared" si="609"/>
        <v>0</v>
      </c>
      <c r="SAZ221" s="363">
        <f t="shared" si="609"/>
        <v>0</v>
      </c>
      <c r="SBA221" s="363">
        <f t="shared" si="609"/>
        <v>0</v>
      </c>
      <c r="SBB221" s="363">
        <f t="shared" si="609"/>
        <v>0</v>
      </c>
      <c r="SBC221" s="363">
        <f t="shared" si="609"/>
        <v>0</v>
      </c>
      <c r="SBD221" s="363">
        <f t="shared" si="609"/>
        <v>0</v>
      </c>
      <c r="SBE221" s="363">
        <f t="shared" si="609"/>
        <v>0</v>
      </c>
      <c r="SBF221" s="363">
        <f t="shared" si="609"/>
        <v>0</v>
      </c>
      <c r="SBG221" s="363">
        <f t="shared" si="609"/>
        <v>0</v>
      </c>
      <c r="SBH221" s="363">
        <f t="shared" si="609"/>
        <v>0</v>
      </c>
      <c r="SBI221" s="363">
        <f t="shared" si="609"/>
        <v>0</v>
      </c>
      <c r="SBJ221" s="363">
        <f t="shared" si="609"/>
        <v>0</v>
      </c>
      <c r="SBK221" s="363">
        <f t="shared" si="609"/>
        <v>0</v>
      </c>
      <c r="SBL221" s="363">
        <f t="shared" si="609"/>
        <v>0</v>
      </c>
      <c r="SBM221" s="363">
        <f t="shared" si="609"/>
        <v>0</v>
      </c>
      <c r="SBN221" s="363">
        <f t="shared" si="609"/>
        <v>0</v>
      </c>
      <c r="SBO221" s="363">
        <f t="shared" si="609"/>
        <v>0</v>
      </c>
      <c r="SBP221" s="363">
        <f t="shared" si="609"/>
        <v>0</v>
      </c>
      <c r="SBQ221" s="363">
        <f t="shared" si="609"/>
        <v>0</v>
      </c>
      <c r="SBR221" s="363">
        <f t="shared" si="609"/>
        <v>0</v>
      </c>
      <c r="SBS221" s="363">
        <f t="shared" si="609"/>
        <v>0</v>
      </c>
      <c r="SBT221" s="363">
        <f t="shared" si="609"/>
        <v>0</v>
      </c>
      <c r="SBU221" s="363">
        <f t="shared" si="609"/>
        <v>0</v>
      </c>
      <c r="SBV221" s="363">
        <f t="shared" si="609"/>
        <v>0</v>
      </c>
      <c r="SBW221" s="363">
        <f t="shared" si="609"/>
        <v>0</v>
      </c>
      <c r="SBX221" s="363">
        <f t="shared" si="609"/>
        <v>0</v>
      </c>
      <c r="SBY221" s="363">
        <f t="shared" si="609"/>
        <v>0</v>
      </c>
      <c r="SBZ221" s="363">
        <f t="shared" si="609"/>
        <v>0</v>
      </c>
      <c r="SCA221" s="363">
        <f t="shared" si="609"/>
        <v>0</v>
      </c>
      <c r="SCB221" s="363">
        <f t="shared" si="609"/>
        <v>0</v>
      </c>
      <c r="SCC221" s="363">
        <f t="shared" si="609"/>
        <v>0</v>
      </c>
      <c r="SCD221" s="363">
        <f t="shared" si="609"/>
        <v>0</v>
      </c>
      <c r="SCE221" s="363">
        <f t="shared" si="609"/>
        <v>0</v>
      </c>
      <c r="SCF221" s="363">
        <f t="shared" si="609"/>
        <v>0</v>
      </c>
      <c r="SCG221" s="363">
        <f t="shared" si="609"/>
        <v>0</v>
      </c>
      <c r="SCH221" s="363">
        <f t="shared" si="609"/>
        <v>0</v>
      </c>
      <c r="SCI221" s="363">
        <f t="shared" ref="SCI221:SET221" si="610">SCI48+SCI91+SCI135+SCI178</f>
        <v>0</v>
      </c>
      <c r="SCJ221" s="363">
        <f t="shared" si="610"/>
        <v>0</v>
      </c>
      <c r="SCK221" s="363">
        <f t="shared" si="610"/>
        <v>0</v>
      </c>
      <c r="SCL221" s="363">
        <f t="shared" si="610"/>
        <v>0</v>
      </c>
      <c r="SCM221" s="363">
        <f t="shared" si="610"/>
        <v>0</v>
      </c>
      <c r="SCN221" s="363">
        <f t="shared" si="610"/>
        <v>0</v>
      </c>
      <c r="SCO221" s="363">
        <f t="shared" si="610"/>
        <v>0</v>
      </c>
      <c r="SCP221" s="363">
        <f t="shared" si="610"/>
        <v>0</v>
      </c>
      <c r="SCQ221" s="363">
        <f t="shared" si="610"/>
        <v>0</v>
      </c>
      <c r="SCR221" s="363">
        <f t="shared" si="610"/>
        <v>0</v>
      </c>
      <c r="SCS221" s="363">
        <f t="shared" si="610"/>
        <v>0</v>
      </c>
      <c r="SCT221" s="363">
        <f t="shared" si="610"/>
        <v>0</v>
      </c>
      <c r="SCU221" s="363">
        <f t="shared" si="610"/>
        <v>0</v>
      </c>
      <c r="SCV221" s="363">
        <f t="shared" si="610"/>
        <v>0</v>
      </c>
      <c r="SCW221" s="363">
        <f t="shared" si="610"/>
        <v>0</v>
      </c>
      <c r="SCX221" s="363">
        <f t="shared" si="610"/>
        <v>0</v>
      </c>
      <c r="SCY221" s="363">
        <f t="shared" si="610"/>
        <v>0</v>
      </c>
      <c r="SCZ221" s="363">
        <f t="shared" si="610"/>
        <v>0</v>
      </c>
      <c r="SDA221" s="363">
        <f t="shared" si="610"/>
        <v>0</v>
      </c>
      <c r="SDB221" s="363">
        <f t="shared" si="610"/>
        <v>0</v>
      </c>
      <c r="SDC221" s="363">
        <f t="shared" si="610"/>
        <v>0</v>
      </c>
      <c r="SDD221" s="363">
        <f t="shared" si="610"/>
        <v>0</v>
      </c>
      <c r="SDE221" s="363">
        <f t="shared" si="610"/>
        <v>0</v>
      </c>
      <c r="SDF221" s="363">
        <f t="shared" si="610"/>
        <v>0</v>
      </c>
      <c r="SDG221" s="363">
        <f t="shared" si="610"/>
        <v>0</v>
      </c>
      <c r="SDH221" s="363">
        <f t="shared" si="610"/>
        <v>0</v>
      </c>
      <c r="SDI221" s="363">
        <f t="shared" si="610"/>
        <v>0</v>
      </c>
      <c r="SDJ221" s="363">
        <f t="shared" si="610"/>
        <v>0</v>
      </c>
      <c r="SDK221" s="363">
        <f t="shared" si="610"/>
        <v>0</v>
      </c>
      <c r="SDL221" s="363">
        <f t="shared" si="610"/>
        <v>0</v>
      </c>
      <c r="SDM221" s="363">
        <f t="shared" si="610"/>
        <v>0</v>
      </c>
      <c r="SDN221" s="363">
        <f t="shared" si="610"/>
        <v>0</v>
      </c>
      <c r="SDO221" s="363">
        <f t="shared" si="610"/>
        <v>0</v>
      </c>
      <c r="SDP221" s="363">
        <f t="shared" si="610"/>
        <v>0</v>
      </c>
      <c r="SDQ221" s="363">
        <f t="shared" si="610"/>
        <v>0</v>
      </c>
      <c r="SDR221" s="363">
        <f t="shared" si="610"/>
        <v>0</v>
      </c>
      <c r="SDS221" s="363">
        <f t="shared" si="610"/>
        <v>0</v>
      </c>
      <c r="SDT221" s="363">
        <f t="shared" si="610"/>
        <v>0</v>
      </c>
      <c r="SDU221" s="363">
        <f t="shared" si="610"/>
        <v>0</v>
      </c>
      <c r="SDV221" s="363">
        <f t="shared" si="610"/>
        <v>0</v>
      </c>
      <c r="SDW221" s="363">
        <f t="shared" si="610"/>
        <v>0</v>
      </c>
      <c r="SDX221" s="363">
        <f t="shared" si="610"/>
        <v>0</v>
      </c>
      <c r="SDY221" s="363">
        <f t="shared" si="610"/>
        <v>0</v>
      </c>
      <c r="SDZ221" s="363">
        <f t="shared" si="610"/>
        <v>0</v>
      </c>
      <c r="SEA221" s="363">
        <f t="shared" si="610"/>
        <v>0</v>
      </c>
      <c r="SEB221" s="363">
        <f t="shared" si="610"/>
        <v>0</v>
      </c>
      <c r="SEC221" s="363">
        <f t="shared" si="610"/>
        <v>0</v>
      </c>
      <c r="SED221" s="363">
        <f t="shared" si="610"/>
        <v>0</v>
      </c>
      <c r="SEE221" s="363">
        <f t="shared" si="610"/>
        <v>0</v>
      </c>
      <c r="SEF221" s="363">
        <f t="shared" si="610"/>
        <v>0</v>
      </c>
      <c r="SEG221" s="363">
        <f t="shared" si="610"/>
        <v>0</v>
      </c>
      <c r="SEH221" s="363">
        <f t="shared" si="610"/>
        <v>0</v>
      </c>
      <c r="SEI221" s="363">
        <f t="shared" si="610"/>
        <v>0</v>
      </c>
      <c r="SEJ221" s="363">
        <f t="shared" si="610"/>
        <v>0</v>
      </c>
      <c r="SEK221" s="363">
        <f t="shared" si="610"/>
        <v>0</v>
      </c>
      <c r="SEL221" s="363">
        <f t="shared" si="610"/>
        <v>0</v>
      </c>
      <c r="SEM221" s="363">
        <f t="shared" si="610"/>
        <v>0</v>
      </c>
      <c r="SEN221" s="363">
        <f t="shared" si="610"/>
        <v>0</v>
      </c>
      <c r="SEO221" s="363">
        <f t="shared" si="610"/>
        <v>0</v>
      </c>
      <c r="SEP221" s="363">
        <f t="shared" si="610"/>
        <v>0</v>
      </c>
      <c r="SEQ221" s="363">
        <f t="shared" si="610"/>
        <v>0</v>
      </c>
      <c r="SER221" s="363">
        <f t="shared" si="610"/>
        <v>0</v>
      </c>
      <c r="SES221" s="363">
        <f t="shared" si="610"/>
        <v>0</v>
      </c>
      <c r="SET221" s="363">
        <f t="shared" si="610"/>
        <v>0</v>
      </c>
      <c r="SEU221" s="363">
        <f t="shared" ref="SEU221:SHF221" si="611">SEU48+SEU91+SEU135+SEU178</f>
        <v>0</v>
      </c>
      <c r="SEV221" s="363">
        <f t="shared" si="611"/>
        <v>0</v>
      </c>
      <c r="SEW221" s="363">
        <f t="shared" si="611"/>
        <v>0</v>
      </c>
      <c r="SEX221" s="363">
        <f t="shared" si="611"/>
        <v>0</v>
      </c>
      <c r="SEY221" s="363">
        <f t="shared" si="611"/>
        <v>0</v>
      </c>
      <c r="SEZ221" s="363">
        <f t="shared" si="611"/>
        <v>0</v>
      </c>
      <c r="SFA221" s="363">
        <f t="shared" si="611"/>
        <v>0</v>
      </c>
      <c r="SFB221" s="363">
        <f t="shared" si="611"/>
        <v>0</v>
      </c>
      <c r="SFC221" s="363">
        <f t="shared" si="611"/>
        <v>0</v>
      </c>
      <c r="SFD221" s="363">
        <f t="shared" si="611"/>
        <v>0</v>
      </c>
      <c r="SFE221" s="363">
        <f t="shared" si="611"/>
        <v>0</v>
      </c>
      <c r="SFF221" s="363">
        <f t="shared" si="611"/>
        <v>0</v>
      </c>
      <c r="SFG221" s="363">
        <f t="shared" si="611"/>
        <v>0</v>
      </c>
      <c r="SFH221" s="363">
        <f t="shared" si="611"/>
        <v>0</v>
      </c>
      <c r="SFI221" s="363">
        <f t="shared" si="611"/>
        <v>0</v>
      </c>
      <c r="SFJ221" s="363">
        <f t="shared" si="611"/>
        <v>0</v>
      </c>
      <c r="SFK221" s="363">
        <f t="shared" si="611"/>
        <v>0</v>
      </c>
      <c r="SFL221" s="363">
        <f t="shared" si="611"/>
        <v>0</v>
      </c>
      <c r="SFM221" s="363">
        <f t="shared" si="611"/>
        <v>0</v>
      </c>
      <c r="SFN221" s="363">
        <f t="shared" si="611"/>
        <v>0</v>
      </c>
      <c r="SFO221" s="363">
        <f t="shared" si="611"/>
        <v>0</v>
      </c>
      <c r="SFP221" s="363">
        <f t="shared" si="611"/>
        <v>0</v>
      </c>
      <c r="SFQ221" s="363">
        <f t="shared" si="611"/>
        <v>0</v>
      </c>
      <c r="SFR221" s="363">
        <f t="shared" si="611"/>
        <v>0</v>
      </c>
      <c r="SFS221" s="363">
        <f t="shared" si="611"/>
        <v>0</v>
      </c>
      <c r="SFT221" s="363">
        <f t="shared" si="611"/>
        <v>0</v>
      </c>
      <c r="SFU221" s="363">
        <f t="shared" si="611"/>
        <v>0</v>
      </c>
      <c r="SFV221" s="363">
        <f t="shared" si="611"/>
        <v>0</v>
      </c>
      <c r="SFW221" s="363">
        <f t="shared" si="611"/>
        <v>0</v>
      </c>
      <c r="SFX221" s="363">
        <f t="shared" si="611"/>
        <v>0</v>
      </c>
      <c r="SFY221" s="363">
        <f t="shared" si="611"/>
        <v>0</v>
      </c>
      <c r="SFZ221" s="363">
        <f t="shared" si="611"/>
        <v>0</v>
      </c>
      <c r="SGA221" s="363">
        <f t="shared" si="611"/>
        <v>0</v>
      </c>
      <c r="SGB221" s="363">
        <f t="shared" si="611"/>
        <v>0</v>
      </c>
      <c r="SGC221" s="363">
        <f t="shared" si="611"/>
        <v>0</v>
      </c>
      <c r="SGD221" s="363">
        <f t="shared" si="611"/>
        <v>0</v>
      </c>
      <c r="SGE221" s="363">
        <f t="shared" si="611"/>
        <v>0</v>
      </c>
      <c r="SGF221" s="363">
        <f t="shared" si="611"/>
        <v>0</v>
      </c>
      <c r="SGG221" s="363">
        <f t="shared" si="611"/>
        <v>0</v>
      </c>
      <c r="SGH221" s="363">
        <f t="shared" si="611"/>
        <v>0</v>
      </c>
      <c r="SGI221" s="363">
        <f t="shared" si="611"/>
        <v>0</v>
      </c>
      <c r="SGJ221" s="363">
        <f t="shared" si="611"/>
        <v>0</v>
      </c>
      <c r="SGK221" s="363">
        <f t="shared" si="611"/>
        <v>0</v>
      </c>
      <c r="SGL221" s="363">
        <f t="shared" si="611"/>
        <v>0</v>
      </c>
      <c r="SGM221" s="363">
        <f t="shared" si="611"/>
        <v>0</v>
      </c>
      <c r="SGN221" s="363">
        <f t="shared" si="611"/>
        <v>0</v>
      </c>
      <c r="SGO221" s="363">
        <f t="shared" si="611"/>
        <v>0</v>
      </c>
      <c r="SGP221" s="363">
        <f t="shared" si="611"/>
        <v>0</v>
      </c>
      <c r="SGQ221" s="363">
        <f t="shared" si="611"/>
        <v>0</v>
      </c>
      <c r="SGR221" s="363">
        <f t="shared" si="611"/>
        <v>0</v>
      </c>
      <c r="SGS221" s="363">
        <f t="shared" si="611"/>
        <v>0</v>
      </c>
      <c r="SGT221" s="363">
        <f t="shared" si="611"/>
        <v>0</v>
      </c>
      <c r="SGU221" s="363">
        <f t="shared" si="611"/>
        <v>0</v>
      </c>
      <c r="SGV221" s="363">
        <f t="shared" si="611"/>
        <v>0</v>
      </c>
      <c r="SGW221" s="363">
        <f t="shared" si="611"/>
        <v>0</v>
      </c>
      <c r="SGX221" s="363">
        <f t="shared" si="611"/>
        <v>0</v>
      </c>
      <c r="SGY221" s="363">
        <f t="shared" si="611"/>
        <v>0</v>
      </c>
      <c r="SGZ221" s="363">
        <f t="shared" si="611"/>
        <v>0</v>
      </c>
      <c r="SHA221" s="363">
        <f t="shared" si="611"/>
        <v>0</v>
      </c>
      <c r="SHB221" s="363">
        <f t="shared" si="611"/>
        <v>0</v>
      </c>
      <c r="SHC221" s="363">
        <f t="shared" si="611"/>
        <v>0</v>
      </c>
      <c r="SHD221" s="363">
        <f t="shared" si="611"/>
        <v>0</v>
      </c>
      <c r="SHE221" s="363">
        <f t="shared" si="611"/>
        <v>0</v>
      </c>
      <c r="SHF221" s="363">
        <f t="shared" si="611"/>
        <v>0</v>
      </c>
      <c r="SHG221" s="363">
        <f t="shared" ref="SHG221:SJR221" si="612">SHG48+SHG91+SHG135+SHG178</f>
        <v>0</v>
      </c>
      <c r="SHH221" s="363">
        <f t="shared" si="612"/>
        <v>0</v>
      </c>
      <c r="SHI221" s="363">
        <f t="shared" si="612"/>
        <v>0</v>
      </c>
      <c r="SHJ221" s="363">
        <f t="shared" si="612"/>
        <v>0</v>
      </c>
      <c r="SHK221" s="363">
        <f t="shared" si="612"/>
        <v>0</v>
      </c>
      <c r="SHL221" s="363">
        <f t="shared" si="612"/>
        <v>0</v>
      </c>
      <c r="SHM221" s="363">
        <f t="shared" si="612"/>
        <v>0</v>
      </c>
      <c r="SHN221" s="363">
        <f t="shared" si="612"/>
        <v>0</v>
      </c>
      <c r="SHO221" s="363">
        <f t="shared" si="612"/>
        <v>0</v>
      </c>
      <c r="SHP221" s="363">
        <f t="shared" si="612"/>
        <v>0</v>
      </c>
      <c r="SHQ221" s="363">
        <f t="shared" si="612"/>
        <v>0</v>
      </c>
      <c r="SHR221" s="363">
        <f t="shared" si="612"/>
        <v>0</v>
      </c>
      <c r="SHS221" s="363">
        <f t="shared" si="612"/>
        <v>0</v>
      </c>
      <c r="SHT221" s="363">
        <f t="shared" si="612"/>
        <v>0</v>
      </c>
      <c r="SHU221" s="363">
        <f t="shared" si="612"/>
        <v>0</v>
      </c>
      <c r="SHV221" s="363">
        <f t="shared" si="612"/>
        <v>0</v>
      </c>
      <c r="SHW221" s="363">
        <f t="shared" si="612"/>
        <v>0</v>
      </c>
      <c r="SHX221" s="363">
        <f t="shared" si="612"/>
        <v>0</v>
      </c>
      <c r="SHY221" s="363">
        <f t="shared" si="612"/>
        <v>0</v>
      </c>
      <c r="SHZ221" s="363">
        <f t="shared" si="612"/>
        <v>0</v>
      </c>
      <c r="SIA221" s="363">
        <f t="shared" si="612"/>
        <v>0</v>
      </c>
      <c r="SIB221" s="363">
        <f t="shared" si="612"/>
        <v>0</v>
      </c>
      <c r="SIC221" s="363">
        <f t="shared" si="612"/>
        <v>0</v>
      </c>
      <c r="SID221" s="363">
        <f t="shared" si="612"/>
        <v>0</v>
      </c>
      <c r="SIE221" s="363">
        <f t="shared" si="612"/>
        <v>0</v>
      </c>
      <c r="SIF221" s="363">
        <f t="shared" si="612"/>
        <v>0</v>
      </c>
      <c r="SIG221" s="363">
        <f t="shared" si="612"/>
        <v>0</v>
      </c>
      <c r="SIH221" s="363">
        <f t="shared" si="612"/>
        <v>0</v>
      </c>
      <c r="SII221" s="363">
        <f t="shared" si="612"/>
        <v>0</v>
      </c>
      <c r="SIJ221" s="363">
        <f t="shared" si="612"/>
        <v>0</v>
      </c>
      <c r="SIK221" s="363">
        <f t="shared" si="612"/>
        <v>0</v>
      </c>
      <c r="SIL221" s="363">
        <f t="shared" si="612"/>
        <v>0</v>
      </c>
      <c r="SIM221" s="363">
        <f t="shared" si="612"/>
        <v>0</v>
      </c>
      <c r="SIN221" s="363">
        <f t="shared" si="612"/>
        <v>0</v>
      </c>
      <c r="SIO221" s="363">
        <f t="shared" si="612"/>
        <v>0</v>
      </c>
      <c r="SIP221" s="363">
        <f t="shared" si="612"/>
        <v>0</v>
      </c>
      <c r="SIQ221" s="363">
        <f t="shared" si="612"/>
        <v>0</v>
      </c>
      <c r="SIR221" s="363">
        <f t="shared" si="612"/>
        <v>0</v>
      </c>
      <c r="SIS221" s="363">
        <f t="shared" si="612"/>
        <v>0</v>
      </c>
      <c r="SIT221" s="363">
        <f t="shared" si="612"/>
        <v>0</v>
      </c>
      <c r="SIU221" s="363">
        <f t="shared" si="612"/>
        <v>0</v>
      </c>
      <c r="SIV221" s="363">
        <f t="shared" si="612"/>
        <v>0</v>
      </c>
      <c r="SIW221" s="363">
        <f t="shared" si="612"/>
        <v>0</v>
      </c>
      <c r="SIX221" s="363">
        <f t="shared" si="612"/>
        <v>0</v>
      </c>
      <c r="SIY221" s="363">
        <f t="shared" si="612"/>
        <v>0</v>
      </c>
      <c r="SIZ221" s="363">
        <f t="shared" si="612"/>
        <v>0</v>
      </c>
      <c r="SJA221" s="363">
        <f t="shared" si="612"/>
        <v>0</v>
      </c>
      <c r="SJB221" s="363">
        <f t="shared" si="612"/>
        <v>0</v>
      </c>
      <c r="SJC221" s="363">
        <f t="shared" si="612"/>
        <v>0</v>
      </c>
      <c r="SJD221" s="363">
        <f t="shared" si="612"/>
        <v>0</v>
      </c>
      <c r="SJE221" s="363">
        <f t="shared" si="612"/>
        <v>0</v>
      </c>
      <c r="SJF221" s="363">
        <f t="shared" si="612"/>
        <v>0</v>
      </c>
      <c r="SJG221" s="363">
        <f t="shared" si="612"/>
        <v>0</v>
      </c>
      <c r="SJH221" s="363">
        <f t="shared" si="612"/>
        <v>0</v>
      </c>
      <c r="SJI221" s="363">
        <f t="shared" si="612"/>
        <v>0</v>
      </c>
      <c r="SJJ221" s="363">
        <f t="shared" si="612"/>
        <v>0</v>
      </c>
      <c r="SJK221" s="363">
        <f t="shared" si="612"/>
        <v>0</v>
      </c>
      <c r="SJL221" s="363">
        <f t="shared" si="612"/>
        <v>0</v>
      </c>
      <c r="SJM221" s="363">
        <f t="shared" si="612"/>
        <v>0</v>
      </c>
      <c r="SJN221" s="363">
        <f t="shared" si="612"/>
        <v>0</v>
      </c>
      <c r="SJO221" s="363">
        <f t="shared" si="612"/>
        <v>0</v>
      </c>
      <c r="SJP221" s="363">
        <f t="shared" si="612"/>
        <v>0</v>
      </c>
      <c r="SJQ221" s="363">
        <f t="shared" si="612"/>
        <v>0</v>
      </c>
      <c r="SJR221" s="363">
        <f t="shared" si="612"/>
        <v>0</v>
      </c>
      <c r="SJS221" s="363">
        <f t="shared" ref="SJS221:SMD221" si="613">SJS48+SJS91+SJS135+SJS178</f>
        <v>0</v>
      </c>
      <c r="SJT221" s="363">
        <f t="shared" si="613"/>
        <v>0</v>
      </c>
      <c r="SJU221" s="363">
        <f t="shared" si="613"/>
        <v>0</v>
      </c>
      <c r="SJV221" s="363">
        <f t="shared" si="613"/>
        <v>0</v>
      </c>
      <c r="SJW221" s="363">
        <f t="shared" si="613"/>
        <v>0</v>
      </c>
      <c r="SJX221" s="363">
        <f t="shared" si="613"/>
        <v>0</v>
      </c>
      <c r="SJY221" s="363">
        <f t="shared" si="613"/>
        <v>0</v>
      </c>
      <c r="SJZ221" s="363">
        <f t="shared" si="613"/>
        <v>0</v>
      </c>
      <c r="SKA221" s="363">
        <f t="shared" si="613"/>
        <v>0</v>
      </c>
      <c r="SKB221" s="363">
        <f t="shared" si="613"/>
        <v>0</v>
      </c>
      <c r="SKC221" s="363">
        <f t="shared" si="613"/>
        <v>0</v>
      </c>
      <c r="SKD221" s="363">
        <f t="shared" si="613"/>
        <v>0</v>
      </c>
      <c r="SKE221" s="363">
        <f t="shared" si="613"/>
        <v>0</v>
      </c>
      <c r="SKF221" s="363">
        <f t="shared" si="613"/>
        <v>0</v>
      </c>
      <c r="SKG221" s="363">
        <f t="shared" si="613"/>
        <v>0</v>
      </c>
      <c r="SKH221" s="363">
        <f t="shared" si="613"/>
        <v>0</v>
      </c>
      <c r="SKI221" s="363">
        <f t="shared" si="613"/>
        <v>0</v>
      </c>
      <c r="SKJ221" s="363">
        <f t="shared" si="613"/>
        <v>0</v>
      </c>
      <c r="SKK221" s="363">
        <f t="shared" si="613"/>
        <v>0</v>
      </c>
      <c r="SKL221" s="363">
        <f t="shared" si="613"/>
        <v>0</v>
      </c>
      <c r="SKM221" s="363">
        <f t="shared" si="613"/>
        <v>0</v>
      </c>
      <c r="SKN221" s="363">
        <f t="shared" si="613"/>
        <v>0</v>
      </c>
      <c r="SKO221" s="363">
        <f t="shared" si="613"/>
        <v>0</v>
      </c>
      <c r="SKP221" s="363">
        <f t="shared" si="613"/>
        <v>0</v>
      </c>
      <c r="SKQ221" s="363">
        <f t="shared" si="613"/>
        <v>0</v>
      </c>
      <c r="SKR221" s="363">
        <f t="shared" si="613"/>
        <v>0</v>
      </c>
      <c r="SKS221" s="363">
        <f t="shared" si="613"/>
        <v>0</v>
      </c>
      <c r="SKT221" s="363">
        <f t="shared" si="613"/>
        <v>0</v>
      </c>
      <c r="SKU221" s="363">
        <f t="shared" si="613"/>
        <v>0</v>
      </c>
      <c r="SKV221" s="363">
        <f t="shared" si="613"/>
        <v>0</v>
      </c>
      <c r="SKW221" s="363">
        <f t="shared" si="613"/>
        <v>0</v>
      </c>
      <c r="SKX221" s="363">
        <f t="shared" si="613"/>
        <v>0</v>
      </c>
      <c r="SKY221" s="363">
        <f t="shared" si="613"/>
        <v>0</v>
      </c>
      <c r="SKZ221" s="363">
        <f t="shared" si="613"/>
        <v>0</v>
      </c>
      <c r="SLA221" s="363">
        <f t="shared" si="613"/>
        <v>0</v>
      </c>
      <c r="SLB221" s="363">
        <f t="shared" si="613"/>
        <v>0</v>
      </c>
      <c r="SLC221" s="363">
        <f t="shared" si="613"/>
        <v>0</v>
      </c>
      <c r="SLD221" s="363">
        <f t="shared" si="613"/>
        <v>0</v>
      </c>
      <c r="SLE221" s="363">
        <f t="shared" si="613"/>
        <v>0</v>
      </c>
      <c r="SLF221" s="363">
        <f t="shared" si="613"/>
        <v>0</v>
      </c>
      <c r="SLG221" s="363">
        <f t="shared" si="613"/>
        <v>0</v>
      </c>
      <c r="SLH221" s="363">
        <f t="shared" si="613"/>
        <v>0</v>
      </c>
      <c r="SLI221" s="363">
        <f t="shared" si="613"/>
        <v>0</v>
      </c>
      <c r="SLJ221" s="363">
        <f t="shared" si="613"/>
        <v>0</v>
      </c>
      <c r="SLK221" s="363">
        <f t="shared" si="613"/>
        <v>0</v>
      </c>
      <c r="SLL221" s="363">
        <f t="shared" si="613"/>
        <v>0</v>
      </c>
      <c r="SLM221" s="363">
        <f t="shared" si="613"/>
        <v>0</v>
      </c>
      <c r="SLN221" s="363">
        <f t="shared" si="613"/>
        <v>0</v>
      </c>
      <c r="SLO221" s="363">
        <f t="shared" si="613"/>
        <v>0</v>
      </c>
      <c r="SLP221" s="363">
        <f t="shared" si="613"/>
        <v>0</v>
      </c>
      <c r="SLQ221" s="363">
        <f t="shared" si="613"/>
        <v>0</v>
      </c>
      <c r="SLR221" s="363">
        <f t="shared" si="613"/>
        <v>0</v>
      </c>
      <c r="SLS221" s="363">
        <f t="shared" si="613"/>
        <v>0</v>
      </c>
      <c r="SLT221" s="363">
        <f t="shared" si="613"/>
        <v>0</v>
      </c>
      <c r="SLU221" s="363">
        <f t="shared" si="613"/>
        <v>0</v>
      </c>
      <c r="SLV221" s="363">
        <f t="shared" si="613"/>
        <v>0</v>
      </c>
      <c r="SLW221" s="363">
        <f t="shared" si="613"/>
        <v>0</v>
      </c>
      <c r="SLX221" s="363">
        <f t="shared" si="613"/>
        <v>0</v>
      </c>
      <c r="SLY221" s="363">
        <f t="shared" si="613"/>
        <v>0</v>
      </c>
      <c r="SLZ221" s="363">
        <f t="shared" si="613"/>
        <v>0</v>
      </c>
      <c r="SMA221" s="363">
        <f t="shared" si="613"/>
        <v>0</v>
      </c>
      <c r="SMB221" s="363">
        <f t="shared" si="613"/>
        <v>0</v>
      </c>
      <c r="SMC221" s="363">
        <f t="shared" si="613"/>
        <v>0</v>
      </c>
      <c r="SMD221" s="363">
        <f t="shared" si="613"/>
        <v>0</v>
      </c>
      <c r="SME221" s="363">
        <f t="shared" ref="SME221:SOP221" si="614">SME48+SME91+SME135+SME178</f>
        <v>0</v>
      </c>
      <c r="SMF221" s="363">
        <f t="shared" si="614"/>
        <v>0</v>
      </c>
      <c r="SMG221" s="363">
        <f t="shared" si="614"/>
        <v>0</v>
      </c>
      <c r="SMH221" s="363">
        <f t="shared" si="614"/>
        <v>0</v>
      </c>
      <c r="SMI221" s="363">
        <f t="shared" si="614"/>
        <v>0</v>
      </c>
      <c r="SMJ221" s="363">
        <f t="shared" si="614"/>
        <v>0</v>
      </c>
      <c r="SMK221" s="363">
        <f t="shared" si="614"/>
        <v>0</v>
      </c>
      <c r="SML221" s="363">
        <f t="shared" si="614"/>
        <v>0</v>
      </c>
      <c r="SMM221" s="363">
        <f t="shared" si="614"/>
        <v>0</v>
      </c>
      <c r="SMN221" s="363">
        <f t="shared" si="614"/>
        <v>0</v>
      </c>
      <c r="SMO221" s="363">
        <f t="shared" si="614"/>
        <v>0</v>
      </c>
      <c r="SMP221" s="363">
        <f t="shared" si="614"/>
        <v>0</v>
      </c>
      <c r="SMQ221" s="363">
        <f t="shared" si="614"/>
        <v>0</v>
      </c>
      <c r="SMR221" s="363">
        <f t="shared" si="614"/>
        <v>0</v>
      </c>
      <c r="SMS221" s="363">
        <f t="shared" si="614"/>
        <v>0</v>
      </c>
      <c r="SMT221" s="363">
        <f t="shared" si="614"/>
        <v>0</v>
      </c>
      <c r="SMU221" s="363">
        <f t="shared" si="614"/>
        <v>0</v>
      </c>
      <c r="SMV221" s="363">
        <f t="shared" si="614"/>
        <v>0</v>
      </c>
      <c r="SMW221" s="363">
        <f t="shared" si="614"/>
        <v>0</v>
      </c>
      <c r="SMX221" s="363">
        <f t="shared" si="614"/>
        <v>0</v>
      </c>
      <c r="SMY221" s="363">
        <f t="shared" si="614"/>
        <v>0</v>
      </c>
      <c r="SMZ221" s="363">
        <f t="shared" si="614"/>
        <v>0</v>
      </c>
      <c r="SNA221" s="363">
        <f t="shared" si="614"/>
        <v>0</v>
      </c>
      <c r="SNB221" s="363">
        <f t="shared" si="614"/>
        <v>0</v>
      </c>
      <c r="SNC221" s="363">
        <f t="shared" si="614"/>
        <v>0</v>
      </c>
      <c r="SND221" s="363">
        <f t="shared" si="614"/>
        <v>0</v>
      </c>
      <c r="SNE221" s="363">
        <f t="shared" si="614"/>
        <v>0</v>
      </c>
      <c r="SNF221" s="363">
        <f t="shared" si="614"/>
        <v>0</v>
      </c>
      <c r="SNG221" s="363">
        <f t="shared" si="614"/>
        <v>0</v>
      </c>
      <c r="SNH221" s="363">
        <f t="shared" si="614"/>
        <v>0</v>
      </c>
      <c r="SNI221" s="363">
        <f t="shared" si="614"/>
        <v>0</v>
      </c>
      <c r="SNJ221" s="363">
        <f t="shared" si="614"/>
        <v>0</v>
      </c>
      <c r="SNK221" s="363">
        <f t="shared" si="614"/>
        <v>0</v>
      </c>
      <c r="SNL221" s="363">
        <f t="shared" si="614"/>
        <v>0</v>
      </c>
      <c r="SNM221" s="363">
        <f t="shared" si="614"/>
        <v>0</v>
      </c>
      <c r="SNN221" s="363">
        <f t="shared" si="614"/>
        <v>0</v>
      </c>
      <c r="SNO221" s="363">
        <f t="shared" si="614"/>
        <v>0</v>
      </c>
      <c r="SNP221" s="363">
        <f t="shared" si="614"/>
        <v>0</v>
      </c>
      <c r="SNQ221" s="363">
        <f t="shared" si="614"/>
        <v>0</v>
      </c>
      <c r="SNR221" s="363">
        <f t="shared" si="614"/>
        <v>0</v>
      </c>
      <c r="SNS221" s="363">
        <f t="shared" si="614"/>
        <v>0</v>
      </c>
      <c r="SNT221" s="363">
        <f t="shared" si="614"/>
        <v>0</v>
      </c>
      <c r="SNU221" s="363">
        <f t="shared" si="614"/>
        <v>0</v>
      </c>
      <c r="SNV221" s="363">
        <f t="shared" si="614"/>
        <v>0</v>
      </c>
      <c r="SNW221" s="363">
        <f t="shared" si="614"/>
        <v>0</v>
      </c>
      <c r="SNX221" s="363">
        <f t="shared" si="614"/>
        <v>0</v>
      </c>
      <c r="SNY221" s="363">
        <f t="shared" si="614"/>
        <v>0</v>
      </c>
      <c r="SNZ221" s="363">
        <f t="shared" si="614"/>
        <v>0</v>
      </c>
      <c r="SOA221" s="363">
        <f t="shared" si="614"/>
        <v>0</v>
      </c>
      <c r="SOB221" s="363">
        <f t="shared" si="614"/>
        <v>0</v>
      </c>
      <c r="SOC221" s="363">
        <f t="shared" si="614"/>
        <v>0</v>
      </c>
      <c r="SOD221" s="363">
        <f t="shared" si="614"/>
        <v>0</v>
      </c>
      <c r="SOE221" s="363">
        <f t="shared" si="614"/>
        <v>0</v>
      </c>
      <c r="SOF221" s="363">
        <f t="shared" si="614"/>
        <v>0</v>
      </c>
      <c r="SOG221" s="363">
        <f t="shared" si="614"/>
        <v>0</v>
      </c>
      <c r="SOH221" s="363">
        <f t="shared" si="614"/>
        <v>0</v>
      </c>
      <c r="SOI221" s="363">
        <f t="shared" si="614"/>
        <v>0</v>
      </c>
      <c r="SOJ221" s="363">
        <f t="shared" si="614"/>
        <v>0</v>
      </c>
      <c r="SOK221" s="363">
        <f t="shared" si="614"/>
        <v>0</v>
      </c>
      <c r="SOL221" s="363">
        <f t="shared" si="614"/>
        <v>0</v>
      </c>
      <c r="SOM221" s="363">
        <f t="shared" si="614"/>
        <v>0</v>
      </c>
      <c r="SON221" s="363">
        <f t="shared" si="614"/>
        <v>0</v>
      </c>
      <c r="SOO221" s="363">
        <f t="shared" si="614"/>
        <v>0</v>
      </c>
      <c r="SOP221" s="363">
        <f t="shared" si="614"/>
        <v>0</v>
      </c>
      <c r="SOQ221" s="363">
        <f t="shared" ref="SOQ221:SRB221" si="615">SOQ48+SOQ91+SOQ135+SOQ178</f>
        <v>0</v>
      </c>
      <c r="SOR221" s="363">
        <f t="shared" si="615"/>
        <v>0</v>
      </c>
      <c r="SOS221" s="363">
        <f t="shared" si="615"/>
        <v>0</v>
      </c>
      <c r="SOT221" s="363">
        <f t="shared" si="615"/>
        <v>0</v>
      </c>
      <c r="SOU221" s="363">
        <f t="shared" si="615"/>
        <v>0</v>
      </c>
      <c r="SOV221" s="363">
        <f t="shared" si="615"/>
        <v>0</v>
      </c>
      <c r="SOW221" s="363">
        <f t="shared" si="615"/>
        <v>0</v>
      </c>
      <c r="SOX221" s="363">
        <f t="shared" si="615"/>
        <v>0</v>
      </c>
      <c r="SOY221" s="363">
        <f t="shared" si="615"/>
        <v>0</v>
      </c>
      <c r="SOZ221" s="363">
        <f t="shared" si="615"/>
        <v>0</v>
      </c>
      <c r="SPA221" s="363">
        <f t="shared" si="615"/>
        <v>0</v>
      </c>
      <c r="SPB221" s="363">
        <f t="shared" si="615"/>
        <v>0</v>
      </c>
      <c r="SPC221" s="363">
        <f t="shared" si="615"/>
        <v>0</v>
      </c>
      <c r="SPD221" s="363">
        <f t="shared" si="615"/>
        <v>0</v>
      </c>
      <c r="SPE221" s="363">
        <f t="shared" si="615"/>
        <v>0</v>
      </c>
      <c r="SPF221" s="363">
        <f t="shared" si="615"/>
        <v>0</v>
      </c>
      <c r="SPG221" s="363">
        <f t="shared" si="615"/>
        <v>0</v>
      </c>
      <c r="SPH221" s="363">
        <f t="shared" si="615"/>
        <v>0</v>
      </c>
      <c r="SPI221" s="363">
        <f t="shared" si="615"/>
        <v>0</v>
      </c>
      <c r="SPJ221" s="363">
        <f t="shared" si="615"/>
        <v>0</v>
      </c>
      <c r="SPK221" s="363">
        <f t="shared" si="615"/>
        <v>0</v>
      </c>
      <c r="SPL221" s="363">
        <f t="shared" si="615"/>
        <v>0</v>
      </c>
      <c r="SPM221" s="363">
        <f t="shared" si="615"/>
        <v>0</v>
      </c>
      <c r="SPN221" s="363">
        <f t="shared" si="615"/>
        <v>0</v>
      </c>
      <c r="SPO221" s="363">
        <f t="shared" si="615"/>
        <v>0</v>
      </c>
      <c r="SPP221" s="363">
        <f t="shared" si="615"/>
        <v>0</v>
      </c>
      <c r="SPQ221" s="363">
        <f t="shared" si="615"/>
        <v>0</v>
      </c>
      <c r="SPR221" s="363">
        <f t="shared" si="615"/>
        <v>0</v>
      </c>
      <c r="SPS221" s="363">
        <f t="shared" si="615"/>
        <v>0</v>
      </c>
      <c r="SPT221" s="363">
        <f t="shared" si="615"/>
        <v>0</v>
      </c>
      <c r="SPU221" s="363">
        <f t="shared" si="615"/>
        <v>0</v>
      </c>
      <c r="SPV221" s="363">
        <f t="shared" si="615"/>
        <v>0</v>
      </c>
      <c r="SPW221" s="363">
        <f t="shared" si="615"/>
        <v>0</v>
      </c>
      <c r="SPX221" s="363">
        <f t="shared" si="615"/>
        <v>0</v>
      </c>
      <c r="SPY221" s="363">
        <f t="shared" si="615"/>
        <v>0</v>
      </c>
      <c r="SPZ221" s="363">
        <f t="shared" si="615"/>
        <v>0</v>
      </c>
      <c r="SQA221" s="363">
        <f t="shared" si="615"/>
        <v>0</v>
      </c>
      <c r="SQB221" s="363">
        <f t="shared" si="615"/>
        <v>0</v>
      </c>
      <c r="SQC221" s="363">
        <f t="shared" si="615"/>
        <v>0</v>
      </c>
      <c r="SQD221" s="363">
        <f t="shared" si="615"/>
        <v>0</v>
      </c>
      <c r="SQE221" s="363">
        <f t="shared" si="615"/>
        <v>0</v>
      </c>
      <c r="SQF221" s="363">
        <f t="shared" si="615"/>
        <v>0</v>
      </c>
      <c r="SQG221" s="363">
        <f t="shared" si="615"/>
        <v>0</v>
      </c>
      <c r="SQH221" s="363">
        <f t="shared" si="615"/>
        <v>0</v>
      </c>
      <c r="SQI221" s="363">
        <f t="shared" si="615"/>
        <v>0</v>
      </c>
      <c r="SQJ221" s="363">
        <f t="shared" si="615"/>
        <v>0</v>
      </c>
      <c r="SQK221" s="363">
        <f t="shared" si="615"/>
        <v>0</v>
      </c>
      <c r="SQL221" s="363">
        <f t="shared" si="615"/>
        <v>0</v>
      </c>
      <c r="SQM221" s="363">
        <f t="shared" si="615"/>
        <v>0</v>
      </c>
      <c r="SQN221" s="363">
        <f t="shared" si="615"/>
        <v>0</v>
      </c>
      <c r="SQO221" s="363">
        <f t="shared" si="615"/>
        <v>0</v>
      </c>
      <c r="SQP221" s="363">
        <f t="shared" si="615"/>
        <v>0</v>
      </c>
      <c r="SQQ221" s="363">
        <f t="shared" si="615"/>
        <v>0</v>
      </c>
      <c r="SQR221" s="363">
        <f t="shared" si="615"/>
        <v>0</v>
      </c>
      <c r="SQS221" s="363">
        <f t="shared" si="615"/>
        <v>0</v>
      </c>
      <c r="SQT221" s="363">
        <f t="shared" si="615"/>
        <v>0</v>
      </c>
      <c r="SQU221" s="363">
        <f t="shared" si="615"/>
        <v>0</v>
      </c>
      <c r="SQV221" s="363">
        <f t="shared" si="615"/>
        <v>0</v>
      </c>
      <c r="SQW221" s="363">
        <f t="shared" si="615"/>
        <v>0</v>
      </c>
      <c r="SQX221" s="363">
        <f t="shared" si="615"/>
        <v>0</v>
      </c>
      <c r="SQY221" s="363">
        <f t="shared" si="615"/>
        <v>0</v>
      </c>
      <c r="SQZ221" s="363">
        <f t="shared" si="615"/>
        <v>0</v>
      </c>
      <c r="SRA221" s="363">
        <f t="shared" si="615"/>
        <v>0</v>
      </c>
      <c r="SRB221" s="363">
        <f t="shared" si="615"/>
        <v>0</v>
      </c>
      <c r="SRC221" s="363">
        <f t="shared" ref="SRC221:STN221" si="616">SRC48+SRC91+SRC135+SRC178</f>
        <v>0</v>
      </c>
      <c r="SRD221" s="363">
        <f t="shared" si="616"/>
        <v>0</v>
      </c>
      <c r="SRE221" s="363">
        <f t="shared" si="616"/>
        <v>0</v>
      </c>
      <c r="SRF221" s="363">
        <f t="shared" si="616"/>
        <v>0</v>
      </c>
      <c r="SRG221" s="363">
        <f t="shared" si="616"/>
        <v>0</v>
      </c>
      <c r="SRH221" s="363">
        <f t="shared" si="616"/>
        <v>0</v>
      </c>
      <c r="SRI221" s="363">
        <f t="shared" si="616"/>
        <v>0</v>
      </c>
      <c r="SRJ221" s="363">
        <f t="shared" si="616"/>
        <v>0</v>
      </c>
      <c r="SRK221" s="363">
        <f t="shared" si="616"/>
        <v>0</v>
      </c>
      <c r="SRL221" s="363">
        <f t="shared" si="616"/>
        <v>0</v>
      </c>
      <c r="SRM221" s="363">
        <f t="shared" si="616"/>
        <v>0</v>
      </c>
      <c r="SRN221" s="363">
        <f t="shared" si="616"/>
        <v>0</v>
      </c>
      <c r="SRO221" s="363">
        <f t="shared" si="616"/>
        <v>0</v>
      </c>
      <c r="SRP221" s="363">
        <f t="shared" si="616"/>
        <v>0</v>
      </c>
      <c r="SRQ221" s="363">
        <f t="shared" si="616"/>
        <v>0</v>
      </c>
      <c r="SRR221" s="363">
        <f t="shared" si="616"/>
        <v>0</v>
      </c>
      <c r="SRS221" s="363">
        <f t="shared" si="616"/>
        <v>0</v>
      </c>
      <c r="SRT221" s="363">
        <f t="shared" si="616"/>
        <v>0</v>
      </c>
      <c r="SRU221" s="363">
        <f t="shared" si="616"/>
        <v>0</v>
      </c>
      <c r="SRV221" s="363">
        <f t="shared" si="616"/>
        <v>0</v>
      </c>
      <c r="SRW221" s="363">
        <f t="shared" si="616"/>
        <v>0</v>
      </c>
      <c r="SRX221" s="363">
        <f t="shared" si="616"/>
        <v>0</v>
      </c>
      <c r="SRY221" s="363">
        <f t="shared" si="616"/>
        <v>0</v>
      </c>
      <c r="SRZ221" s="363">
        <f t="shared" si="616"/>
        <v>0</v>
      </c>
      <c r="SSA221" s="363">
        <f t="shared" si="616"/>
        <v>0</v>
      </c>
      <c r="SSB221" s="363">
        <f t="shared" si="616"/>
        <v>0</v>
      </c>
      <c r="SSC221" s="363">
        <f t="shared" si="616"/>
        <v>0</v>
      </c>
      <c r="SSD221" s="363">
        <f t="shared" si="616"/>
        <v>0</v>
      </c>
      <c r="SSE221" s="363">
        <f t="shared" si="616"/>
        <v>0</v>
      </c>
      <c r="SSF221" s="363">
        <f t="shared" si="616"/>
        <v>0</v>
      </c>
      <c r="SSG221" s="363">
        <f t="shared" si="616"/>
        <v>0</v>
      </c>
      <c r="SSH221" s="363">
        <f t="shared" si="616"/>
        <v>0</v>
      </c>
      <c r="SSI221" s="363">
        <f t="shared" si="616"/>
        <v>0</v>
      </c>
      <c r="SSJ221" s="363">
        <f t="shared" si="616"/>
        <v>0</v>
      </c>
      <c r="SSK221" s="363">
        <f t="shared" si="616"/>
        <v>0</v>
      </c>
      <c r="SSL221" s="363">
        <f t="shared" si="616"/>
        <v>0</v>
      </c>
      <c r="SSM221" s="363">
        <f t="shared" si="616"/>
        <v>0</v>
      </c>
      <c r="SSN221" s="363">
        <f t="shared" si="616"/>
        <v>0</v>
      </c>
      <c r="SSO221" s="363">
        <f t="shared" si="616"/>
        <v>0</v>
      </c>
      <c r="SSP221" s="363">
        <f t="shared" si="616"/>
        <v>0</v>
      </c>
      <c r="SSQ221" s="363">
        <f t="shared" si="616"/>
        <v>0</v>
      </c>
      <c r="SSR221" s="363">
        <f t="shared" si="616"/>
        <v>0</v>
      </c>
      <c r="SSS221" s="363">
        <f t="shared" si="616"/>
        <v>0</v>
      </c>
      <c r="SST221" s="363">
        <f t="shared" si="616"/>
        <v>0</v>
      </c>
      <c r="SSU221" s="363">
        <f t="shared" si="616"/>
        <v>0</v>
      </c>
      <c r="SSV221" s="363">
        <f t="shared" si="616"/>
        <v>0</v>
      </c>
      <c r="SSW221" s="363">
        <f t="shared" si="616"/>
        <v>0</v>
      </c>
      <c r="SSX221" s="363">
        <f t="shared" si="616"/>
        <v>0</v>
      </c>
      <c r="SSY221" s="363">
        <f t="shared" si="616"/>
        <v>0</v>
      </c>
      <c r="SSZ221" s="363">
        <f t="shared" si="616"/>
        <v>0</v>
      </c>
      <c r="STA221" s="363">
        <f t="shared" si="616"/>
        <v>0</v>
      </c>
      <c r="STB221" s="363">
        <f t="shared" si="616"/>
        <v>0</v>
      </c>
      <c r="STC221" s="363">
        <f t="shared" si="616"/>
        <v>0</v>
      </c>
      <c r="STD221" s="363">
        <f t="shared" si="616"/>
        <v>0</v>
      </c>
      <c r="STE221" s="363">
        <f t="shared" si="616"/>
        <v>0</v>
      </c>
      <c r="STF221" s="363">
        <f t="shared" si="616"/>
        <v>0</v>
      </c>
      <c r="STG221" s="363">
        <f t="shared" si="616"/>
        <v>0</v>
      </c>
      <c r="STH221" s="363">
        <f t="shared" si="616"/>
        <v>0</v>
      </c>
      <c r="STI221" s="363">
        <f t="shared" si="616"/>
        <v>0</v>
      </c>
      <c r="STJ221" s="363">
        <f t="shared" si="616"/>
        <v>0</v>
      </c>
      <c r="STK221" s="363">
        <f t="shared" si="616"/>
        <v>0</v>
      </c>
      <c r="STL221" s="363">
        <f t="shared" si="616"/>
        <v>0</v>
      </c>
      <c r="STM221" s="363">
        <f t="shared" si="616"/>
        <v>0</v>
      </c>
      <c r="STN221" s="363">
        <f t="shared" si="616"/>
        <v>0</v>
      </c>
      <c r="STO221" s="363">
        <f t="shared" ref="STO221:SVZ221" si="617">STO48+STO91+STO135+STO178</f>
        <v>0</v>
      </c>
      <c r="STP221" s="363">
        <f t="shared" si="617"/>
        <v>0</v>
      </c>
      <c r="STQ221" s="363">
        <f t="shared" si="617"/>
        <v>0</v>
      </c>
      <c r="STR221" s="363">
        <f t="shared" si="617"/>
        <v>0</v>
      </c>
      <c r="STS221" s="363">
        <f t="shared" si="617"/>
        <v>0</v>
      </c>
      <c r="STT221" s="363">
        <f t="shared" si="617"/>
        <v>0</v>
      </c>
      <c r="STU221" s="363">
        <f t="shared" si="617"/>
        <v>0</v>
      </c>
      <c r="STV221" s="363">
        <f t="shared" si="617"/>
        <v>0</v>
      </c>
      <c r="STW221" s="363">
        <f t="shared" si="617"/>
        <v>0</v>
      </c>
      <c r="STX221" s="363">
        <f t="shared" si="617"/>
        <v>0</v>
      </c>
      <c r="STY221" s="363">
        <f t="shared" si="617"/>
        <v>0</v>
      </c>
      <c r="STZ221" s="363">
        <f t="shared" si="617"/>
        <v>0</v>
      </c>
      <c r="SUA221" s="363">
        <f t="shared" si="617"/>
        <v>0</v>
      </c>
      <c r="SUB221" s="363">
        <f t="shared" si="617"/>
        <v>0</v>
      </c>
      <c r="SUC221" s="363">
        <f t="shared" si="617"/>
        <v>0</v>
      </c>
      <c r="SUD221" s="363">
        <f t="shared" si="617"/>
        <v>0</v>
      </c>
      <c r="SUE221" s="363">
        <f t="shared" si="617"/>
        <v>0</v>
      </c>
      <c r="SUF221" s="363">
        <f t="shared" si="617"/>
        <v>0</v>
      </c>
      <c r="SUG221" s="363">
        <f t="shared" si="617"/>
        <v>0</v>
      </c>
      <c r="SUH221" s="363">
        <f t="shared" si="617"/>
        <v>0</v>
      </c>
      <c r="SUI221" s="363">
        <f t="shared" si="617"/>
        <v>0</v>
      </c>
      <c r="SUJ221" s="363">
        <f t="shared" si="617"/>
        <v>0</v>
      </c>
      <c r="SUK221" s="363">
        <f t="shared" si="617"/>
        <v>0</v>
      </c>
      <c r="SUL221" s="363">
        <f t="shared" si="617"/>
        <v>0</v>
      </c>
      <c r="SUM221" s="363">
        <f t="shared" si="617"/>
        <v>0</v>
      </c>
      <c r="SUN221" s="363">
        <f t="shared" si="617"/>
        <v>0</v>
      </c>
      <c r="SUO221" s="363">
        <f t="shared" si="617"/>
        <v>0</v>
      </c>
      <c r="SUP221" s="363">
        <f t="shared" si="617"/>
        <v>0</v>
      </c>
      <c r="SUQ221" s="363">
        <f t="shared" si="617"/>
        <v>0</v>
      </c>
      <c r="SUR221" s="363">
        <f t="shared" si="617"/>
        <v>0</v>
      </c>
      <c r="SUS221" s="363">
        <f t="shared" si="617"/>
        <v>0</v>
      </c>
      <c r="SUT221" s="363">
        <f t="shared" si="617"/>
        <v>0</v>
      </c>
      <c r="SUU221" s="363">
        <f t="shared" si="617"/>
        <v>0</v>
      </c>
      <c r="SUV221" s="363">
        <f t="shared" si="617"/>
        <v>0</v>
      </c>
      <c r="SUW221" s="363">
        <f t="shared" si="617"/>
        <v>0</v>
      </c>
      <c r="SUX221" s="363">
        <f t="shared" si="617"/>
        <v>0</v>
      </c>
      <c r="SUY221" s="363">
        <f t="shared" si="617"/>
        <v>0</v>
      </c>
      <c r="SUZ221" s="363">
        <f t="shared" si="617"/>
        <v>0</v>
      </c>
      <c r="SVA221" s="363">
        <f t="shared" si="617"/>
        <v>0</v>
      </c>
      <c r="SVB221" s="363">
        <f t="shared" si="617"/>
        <v>0</v>
      </c>
      <c r="SVC221" s="363">
        <f t="shared" si="617"/>
        <v>0</v>
      </c>
      <c r="SVD221" s="363">
        <f t="shared" si="617"/>
        <v>0</v>
      </c>
      <c r="SVE221" s="363">
        <f t="shared" si="617"/>
        <v>0</v>
      </c>
      <c r="SVF221" s="363">
        <f t="shared" si="617"/>
        <v>0</v>
      </c>
      <c r="SVG221" s="363">
        <f t="shared" si="617"/>
        <v>0</v>
      </c>
      <c r="SVH221" s="363">
        <f t="shared" si="617"/>
        <v>0</v>
      </c>
      <c r="SVI221" s="363">
        <f t="shared" si="617"/>
        <v>0</v>
      </c>
      <c r="SVJ221" s="363">
        <f t="shared" si="617"/>
        <v>0</v>
      </c>
      <c r="SVK221" s="363">
        <f t="shared" si="617"/>
        <v>0</v>
      </c>
      <c r="SVL221" s="363">
        <f t="shared" si="617"/>
        <v>0</v>
      </c>
      <c r="SVM221" s="363">
        <f t="shared" si="617"/>
        <v>0</v>
      </c>
      <c r="SVN221" s="363">
        <f t="shared" si="617"/>
        <v>0</v>
      </c>
      <c r="SVO221" s="363">
        <f t="shared" si="617"/>
        <v>0</v>
      </c>
      <c r="SVP221" s="363">
        <f t="shared" si="617"/>
        <v>0</v>
      </c>
      <c r="SVQ221" s="363">
        <f t="shared" si="617"/>
        <v>0</v>
      </c>
      <c r="SVR221" s="363">
        <f t="shared" si="617"/>
        <v>0</v>
      </c>
      <c r="SVS221" s="363">
        <f t="shared" si="617"/>
        <v>0</v>
      </c>
      <c r="SVT221" s="363">
        <f t="shared" si="617"/>
        <v>0</v>
      </c>
      <c r="SVU221" s="363">
        <f t="shared" si="617"/>
        <v>0</v>
      </c>
      <c r="SVV221" s="363">
        <f t="shared" si="617"/>
        <v>0</v>
      </c>
      <c r="SVW221" s="363">
        <f t="shared" si="617"/>
        <v>0</v>
      </c>
      <c r="SVX221" s="363">
        <f t="shared" si="617"/>
        <v>0</v>
      </c>
      <c r="SVY221" s="363">
        <f t="shared" si="617"/>
        <v>0</v>
      </c>
      <c r="SVZ221" s="363">
        <f t="shared" si="617"/>
        <v>0</v>
      </c>
      <c r="SWA221" s="363">
        <f t="shared" ref="SWA221:SYL221" si="618">SWA48+SWA91+SWA135+SWA178</f>
        <v>0</v>
      </c>
      <c r="SWB221" s="363">
        <f t="shared" si="618"/>
        <v>0</v>
      </c>
      <c r="SWC221" s="363">
        <f t="shared" si="618"/>
        <v>0</v>
      </c>
      <c r="SWD221" s="363">
        <f t="shared" si="618"/>
        <v>0</v>
      </c>
      <c r="SWE221" s="363">
        <f t="shared" si="618"/>
        <v>0</v>
      </c>
      <c r="SWF221" s="363">
        <f t="shared" si="618"/>
        <v>0</v>
      </c>
      <c r="SWG221" s="363">
        <f t="shared" si="618"/>
        <v>0</v>
      </c>
      <c r="SWH221" s="363">
        <f t="shared" si="618"/>
        <v>0</v>
      </c>
      <c r="SWI221" s="363">
        <f t="shared" si="618"/>
        <v>0</v>
      </c>
      <c r="SWJ221" s="363">
        <f t="shared" si="618"/>
        <v>0</v>
      </c>
      <c r="SWK221" s="363">
        <f t="shared" si="618"/>
        <v>0</v>
      </c>
      <c r="SWL221" s="363">
        <f t="shared" si="618"/>
        <v>0</v>
      </c>
      <c r="SWM221" s="363">
        <f t="shared" si="618"/>
        <v>0</v>
      </c>
      <c r="SWN221" s="363">
        <f t="shared" si="618"/>
        <v>0</v>
      </c>
      <c r="SWO221" s="363">
        <f t="shared" si="618"/>
        <v>0</v>
      </c>
      <c r="SWP221" s="363">
        <f t="shared" si="618"/>
        <v>0</v>
      </c>
      <c r="SWQ221" s="363">
        <f t="shared" si="618"/>
        <v>0</v>
      </c>
      <c r="SWR221" s="363">
        <f t="shared" si="618"/>
        <v>0</v>
      </c>
      <c r="SWS221" s="363">
        <f t="shared" si="618"/>
        <v>0</v>
      </c>
      <c r="SWT221" s="363">
        <f t="shared" si="618"/>
        <v>0</v>
      </c>
      <c r="SWU221" s="363">
        <f t="shared" si="618"/>
        <v>0</v>
      </c>
      <c r="SWV221" s="363">
        <f t="shared" si="618"/>
        <v>0</v>
      </c>
      <c r="SWW221" s="363">
        <f t="shared" si="618"/>
        <v>0</v>
      </c>
      <c r="SWX221" s="363">
        <f t="shared" si="618"/>
        <v>0</v>
      </c>
      <c r="SWY221" s="363">
        <f t="shared" si="618"/>
        <v>0</v>
      </c>
      <c r="SWZ221" s="363">
        <f t="shared" si="618"/>
        <v>0</v>
      </c>
      <c r="SXA221" s="363">
        <f t="shared" si="618"/>
        <v>0</v>
      </c>
      <c r="SXB221" s="363">
        <f t="shared" si="618"/>
        <v>0</v>
      </c>
      <c r="SXC221" s="363">
        <f t="shared" si="618"/>
        <v>0</v>
      </c>
      <c r="SXD221" s="363">
        <f t="shared" si="618"/>
        <v>0</v>
      </c>
      <c r="SXE221" s="363">
        <f t="shared" si="618"/>
        <v>0</v>
      </c>
      <c r="SXF221" s="363">
        <f t="shared" si="618"/>
        <v>0</v>
      </c>
      <c r="SXG221" s="363">
        <f t="shared" si="618"/>
        <v>0</v>
      </c>
      <c r="SXH221" s="363">
        <f t="shared" si="618"/>
        <v>0</v>
      </c>
      <c r="SXI221" s="363">
        <f t="shared" si="618"/>
        <v>0</v>
      </c>
      <c r="SXJ221" s="363">
        <f t="shared" si="618"/>
        <v>0</v>
      </c>
      <c r="SXK221" s="363">
        <f t="shared" si="618"/>
        <v>0</v>
      </c>
      <c r="SXL221" s="363">
        <f t="shared" si="618"/>
        <v>0</v>
      </c>
      <c r="SXM221" s="363">
        <f t="shared" si="618"/>
        <v>0</v>
      </c>
      <c r="SXN221" s="363">
        <f t="shared" si="618"/>
        <v>0</v>
      </c>
      <c r="SXO221" s="363">
        <f t="shared" si="618"/>
        <v>0</v>
      </c>
      <c r="SXP221" s="363">
        <f t="shared" si="618"/>
        <v>0</v>
      </c>
      <c r="SXQ221" s="363">
        <f t="shared" si="618"/>
        <v>0</v>
      </c>
      <c r="SXR221" s="363">
        <f t="shared" si="618"/>
        <v>0</v>
      </c>
      <c r="SXS221" s="363">
        <f t="shared" si="618"/>
        <v>0</v>
      </c>
      <c r="SXT221" s="363">
        <f t="shared" si="618"/>
        <v>0</v>
      </c>
      <c r="SXU221" s="363">
        <f t="shared" si="618"/>
        <v>0</v>
      </c>
      <c r="SXV221" s="363">
        <f t="shared" si="618"/>
        <v>0</v>
      </c>
      <c r="SXW221" s="363">
        <f t="shared" si="618"/>
        <v>0</v>
      </c>
      <c r="SXX221" s="363">
        <f t="shared" si="618"/>
        <v>0</v>
      </c>
      <c r="SXY221" s="363">
        <f t="shared" si="618"/>
        <v>0</v>
      </c>
      <c r="SXZ221" s="363">
        <f t="shared" si="618"/>
        <v>0</v>
      </c>
      <c r="SYA221" s="363">
        <f t="shared" si="618"/>
        <v>0</v>
      </c>
      <c r="SYB221" s="363">
        <f t="shared" si="618"/>
        <v>0</v>
      </c>
      <c r="SYC221" s="363">
        <f t="shared" si="618"/>
        <v>0</v>
      </c>
      <c r="SYD221" s="363">
        <f t="shared" si="618"/>
        <v>0</v>
      </c>
      <c r="SYE221" s="363">
        <f t="shared" si="618"/>
        <v>0</v>
      </c>
      <c r="SYF221" s="363">
        <f t="shared" si="618"/>
        <v>0</v>
      </c>
      <c r="SYG221" s="363">
        <f t="shared" si="618"/>
        <v>0</v>
      </c>
      <c r="SYH221" s="363">
        <f t="shared" si="618"/>
        <v>0</v>
      </c>
      <c r="SYI221" s="363">
        <f t="shared" si="618"/>
        <v>0</v>
      </c>
      <c r="SYJ221" s="363">
        <f t="shared" si="618"/>
        <v>0</v>
      </c>
      <c r="SYK221" s="363">
        <f t="shared" si="618"/>
        <v>0</v>
      </c>
      <c r="SYL221" s="363">
        <f t="shared" si="618"/>
        <v>0</v>
      </c>
      <c r="SYM221" s="363">
        <f t="shared" ref="SYM221:TAX221" si="619">SYM48+SYM91+SYM135+SYM178</f>
        <v>0</v>
      </c>
      <c r="SYN221" s="363">
        <f t="shared" si="619"/>
        <v>0</v>
      </c>
      <c r="SYO221" s="363">
        <f t="shared" si="619"/>
        <v>0</v>
      </c>
      <c r="SYP221" s="363">
        <f t="shared" si="619"/>
        <v>0</v>
      </c>
      <c r="SYQ221" s="363">
        <f t="shared" si="619"/>
        <v>0</v>
      </c>
      <c r="SYR221" s="363">
        <f t="shared" si="619"/>
        <v>0</v>
      </c>
      <c r="SYS221" s="363">
        <f t="shared" si="619"/>
        <v>0</v>
      </c>
      <c r="SYT221" s="363">
        <f t="shared" si="619"/>
        <v>0</v>
      </c>
      <c r="SYU221" s="363">
        <f t="shared" si="619"/>
        <v>0</v>
      </c>
      <c r="SYV221" s="363">
        <f t="shared" si="619"/>
        <v>0</v>
      </c>
      <c r="SYW221" s="363">
        <f t="shared" si="619"/>
        <v>0</v>
      </c>
      <c r="SYX221" s="363">
        <f t="shared" si="619"/>
        <v>0</v>
      </c>
      <c r="SYY221" s="363">
        <f t="shared" si="619"/>
        <v>0</v>
      </c>
      <c r="SYZ221" s="363">
        <f t="shared" si="619"/>
        <v>0</v>
      </c>
      <c r="SZA221" s="363">
        <f t="shared" si="619"/>
        <v>0</v>
      </c>
      <c r="SZB221" s="363">
        <f t="shared" si="619"/>
        <v>0</v>
      </c>
      <c r="SZC221" s="363">
        <f t="shared" si="619"/>
        <v>0</v>
      </c>
      <c r="SZD221" s="363">
        <f t="shared" si="619"/>
        <v>0</v>
      </c>
      <c r="SZE221" s="363">
        <f t="shared" si="619"/>
        <v>0</v>
      </c>
      <c r="SZF221" s="363">
        <f t="shared" si="619"/>
        <v>0</v>
      </c>
      <c r="SZG221" s="363">
        <f t="shared" si="619"/>
        <v>0</v>
      </c>
      <c r="SZH221" s="363">
        <f t="shared" si="619"/>
        <v>0</v>
      </c>
      <c r="SZI221" s="363">
        <f t="shared" si="619"/>
        <v>0</v>
      </c>
      <c r="SZJ221" s="363">
        <f t="shared" si="619"/>
        <v>0</v>
      </c>
      <c r="SZK221" s="363">
        <f t="shared" si="619"/>
        <v>0</v>
      </c>
      <c r="SZL221" s="363">
        <f t="shared" si="619"/>
        <v>0</v>
      </c>
      <c r="SZM221" s="363">
        <f t="shared" si="619"/>
        <v>0</v>
      </c>
      <c r="SZN221" s="363">
        <f t="shared" si="619"/>
        <v>0</v>
      </c>
      <c r="SZO221" s="363">
        <f t="shared" si="619"/>
        <v>0</v>
      </c>
      <c r="SZP221" s="363">
        <f t="shared" si="619"/>
        <v>0</v>
      </c>
      <c r="SZQ221" s="363">
        <f t="shared" si="619"/>
        <v>0</v>
      </c>
      <c r="SZR221" s="363">
        <f t="shared" si="619"/>
        <v>0</v>
      </c>
      <c r="SZS221" s="363">
        <f t="shared" si="619"/>
        <v>0</v>
      </c>
      <c r="SZT221" s="363">
        <f t="shared" si="619"/>
        <v>0</v>
      </c>
      <c r="SZU221" s="363">
        <f t="shared" si="619"/>
        <v>0</v>
      </c>
      <c r="SZV221" s="363">
        <f t="shared" si="619"/>
        <v>0</v>
      </c>
      <c r="SZW221" s="363">
        <f t="shared" si="619"/>
        <v>0</v>
      </c>
      <c r="SZX221" s="363">
        <f t="shared" si="619"/>
        <v>0</v>
      </c>
      <c r="SZY221" s="363">
        <f t="shared" si="619"/>
        <v>0</v>
      </c>
      <c r="SZZ221" s="363">
        <f t="shared" si="619"/>
        <v>0</v>
      </c>
      <c r="TAA221" s="363">
        <f t="shared" si="619"/>
        <v>0</v>
      </c>
      <c r="TAB221" s="363">
        <f t="shared" si="619"/>
        <v>0</v>
      </c>
      <c r="TAC221" s="363">
        <f t="shared" si="619"/>
        <v>0</v>
      </c>
      <c r="TAD221" s="363">
        <f t="shared" si="619"/>
        <v>0</v>
      </c>
      <c r="TAE221" s="363">
        <f t="shared" si="619"/>
        <v>0</v>
      </c>
      <c r="TAF221" s="363">
        <f t="shared" si="619"/>
        <v>0</v>
      </c>
      <c r="TAG221" s="363">
        <f t="shared" si="619"/>
        <v>0</v>
      </c>
      <c r="TAH221" s="363">
        <f t="shared" si="619"/>
        <v>0</v>
      </c>
      <c r="TAI221" s="363">
        <f t="shared" si="619"/>
        <v>0</v>
      </c>
      <c r="TAJ221" s="363">
        <f t="shared" si="619"/>
        <v>0</v>
      </c>
      <c r="TAK221" s="363">
        <f t="shared" si="619"/>
        <v>0</v>
      </c>
      <c r="TAL221" s="363">
        <f t="shared" si="619"/>
        <v>0</v>
      </c>
      <c r="TAM221" s="363">
        <f t="shared" si="619"/>
        <v>0</v>
      </c>
      <c r="TAN221" s="363">
        <f t="shared" si="619"/>
        <v>0</v>
      </c>
      <c r="TAO221" s="363">
        <f t="shared" si="619"/>
        <v>0</v>
      </c>
      <c r="TAP221" s="363">
        <f t="shared" si="619"/>
        <v>0</v>
      </c>
      <c r="TAQ221" s="363">
        <f t="shared" si="619"/>
        <v>0</v>
      </c>
      <c r="TAR221" s="363">
        <f t="shared" si="619"/>
        <v>0</v>
      </c>
      <c r="TAS221" s="363">
        <f t="shared" si="619"/>
        <v>0</v>
      </c>
      <c r="TAT221" s="363">
        <f t="shared" si="619"/>
        <v>0</v>
      </c>
      <c r="TAU221" s="363">
        <f t="shared" si="619"/>
        <v>0</v>
      </c>
      <c r="TAV221" s="363">
        <f t="shared" si="619"/>
        <v>0</v>
      </c>
      <c r="TAW221" s="363">
        <f t="shared" si="619"/>
        <v>0</v>
      </c>
      <c r="TAX221" s="363">
        <f t="shared" si="619"/>
        <v>0</v>
      </c>
      <c r="TAY221" s="363">
        <f t="shared" ref="TAY221:TDJ221" si="620">TAY48+TAY91+TAY135+TAY178</f>
        <v>0</v>
      </c>
      <c r="TAZ221" s="363">
        <f t="shared" si="620"/>
        <v>0</v>
      </c>
      <c r="TBA221" s="363">
        <f t="shared" si="620"/>
        <v>0</v>
      </c>
      <c r="TBB221" s="363">
        <f t="shared" si="620"/>
        <v>0</v>
      </c>
      <c r="TBC221" s="363">
        <f t="shared" si="620"/>
        <v>0</v>
      </c>
      <c r="TBD221" s="363">
        <f t="shared" si="620"/>
        <v>0</v>
      </c>
      <c r="TBE221" s="363">
        <f t="shared" si="620"/>
        <v>0</v>
      </c>
      <c r="TBF221" s="363">
        <f t="shared" si="620"/>
        <v>0</v>
      </c>
      <c r="TBG221" s="363">
        <f t="shared" si="620"/>
        <v>0</v>
      </c>
      <c r="TBH221" s="363">
        <f t="shared" si="620"/>
        <v>0</v>
      </c>
      <c r="TBI221" s="363">
        <f t="shared" si="620"/>
        <v>0</v>
      </c>
      <c r="TBJ221" s="363">
        <f t="shared" si="620"/>
        <v>0</v>
      </c>
      <c r="TBK221" s="363">
        <f t="shared" si="620"/>
        <v>0</v>
      </c>
      <c r="TBL221" s="363">
        <f t="shared" si="620"/>
        <v>0</v>
      </c>
      <c r="TBM221" s="363">
        <f t="shared" si="620"/>
        <v>0</v>
      </c>
      <c r="TBN221" s="363">
        <f t="shared" si="620"/>
        <v>0</v>
      </c>
      <c r="TBO221" s="363">
        <f t="shared" si="620"/>
        <v>0</v>
      </c>
      <c r="TBP221" s="363">
        <f t="shared" si="620"/>
        <v>0</v>
      </c>
      <c r="TBQ221" s="363">
        <f t="shared" si="620"/>
        <v>0</v>
      </c>
      <c r="TBR221" s="363">
        <f t="shared" si="620"/>
        <v>0</v>
      </c>
      <c r="TBS221" s="363">
        <f t="shared" si="620"/>
        <v>0</v>
      </c>
      <c r="TBT221" s="363">
        <f t="shared" si="620"/>
        <v>0</v>
      </c>
      <c r="TBU221" s="363">
        <f t="shared" si="620"/>
        <v>0</v>
      </c>
      <c r="TBV221" s="363">
        <f t="shared" si="620"/>
        <v>0</v>
      </c>
      <c r="TBW221" s="363">
        <f t="shared" si="620"/>
        <v>0</v>
      </c>
      <c r="TBX221" s="363">
        <f t="shared" si="620"/>
        <v>0</v>
      </c>
      <c r="TBY221" s="363">
        <f t="shared" si="620"/>
        <v>0</v>
      </c>
      <c r="TBZ221" s="363">
        <f t="shared" si="620"/>
        <v>0</v>
      </c>
      <c r="TCA221" s="363">
        <f t="shared" si="620"/>
        <v>0</v>
      </c>
      <c r="TCB221" s="363">
        <f t="shared" si="620"/>
        <v>0</v>
      </c>
      <c r="TCC221" s="363">
        <f t="shared" si="620"/>
        <v>0</v>
      </c>
      <c r="TCD221" s="363">
        <f t="shared" si="620"/>
        <v>0</v>
      </c>
      <c r="TCE221" s="363">
        <f t="shared" si="620"/>
        <v>0</v>
      </c>
      <c r="TCF221" s="363">
        <f t="shared" si="620"/>
        <v>0</v>
      </c>
      <c r="TCG221" s="363">
        <f t="shared" si="620"/>
        <v>0</v>
      </c>
      <c r="TCH221" s="363">
        <f t="shared" si="620"/>
        <v>0</v>
      </c>
      <c r="TCI221" s="363">
        <f t="shared" si="620"/>
        <v>0</v>
      </c>
      <c r="TCJ221" s="363">
        <f t="shared" si="620"/>
        <v>0</v>
      </c>
      <c r="TCK221" s="363">
        <f t="shared" si="620"/>
        <v>0</v>
      </c>
      <c r="TCL221" s="363">
        <f t="shared" si="620"/>
        <v>0</v>
      </c>
      <c r="TCM221" s="363">
        <f t="shared" si="620"/>
        <v>0</v>
      </c>
      <c r="TCN221" s="363">
        <f t="shared" si="620"/>
        <v>0</v>
      </c>
      <c r="TCO221" s="363">
        <f t="shared" si="620"/>
        <v>0</v>
      </c>
      <c r="TCP221" s="363">
        <f t="shared" si="620"/>
        <v>0</v>
      </c>
      <c r="TCQ221" s="363">
        <f t="shared" si="620"/>
        <v>0</v>
      </c>
      <c r="TCR221" s="363">
        <f t="shared" si="620"/>
        <v>0</v>
      </c>
      <c r="TCS221" s="363">
        <f t="shared" si="620"/>
        <v>0</v>
      </c>
      <c r="TCT221" s="363">
        <f t="shared" si="620"/>
        <v>0</v>
      </c>
      <c r="TCU221" s="363">
        <f t="shared" si="620"/>
        <v>0</v>
      </c>
      <c r="TCV221" s="363">
        <f t="shared" si="620"/>
        <v>0</v>
      </c>
      <c r="TCW221" s="363">
        <f t="shared" si="620"/>
        <v>0</v>
      </c>
      <c r="TCX221" s="363">
        <f t="shared" si="620"/>
        <v>0</v>
      </c>
      <c r="TCY221" s="363">
        <f t="shared" si="620"/>
        <v>0</v>
      </c>
      <c r="TCZ221" s="363">
        <f t="shared" si="620"/>
        <v>0</v>
      </c>
      <c r="TDA221" s="363">
        <f t="shared" si="620"/>
        <v>0</v>
      </c>
      <c r="TDB221" s="363">
        <f t="shared" si="620"/>
        <v>0</v>
      </c>
      <c r="TDC221" s="363">
        <f t="shared" si="620"/>
        <v>0</v>
      </c>
      <c r="TDD221" s="363">
        <f t="shared" si="620"/>
        <v>0</v>
      </c>
      <c r="TDE221" s="363">
        <f t="shared" si="620"/>
        <v>0</v>
      </c>
      <c r="TDF221" s="363">
        <f t="shared" si="620"/>
        <v>0</v>
      </c>
      <c r="TDG221" s="363">
        <f t="shared" si="620"/>
        <v>0</v>
      </c>
      <c r="TDH221" s="363">
        <f t="shared" si="620"/>
        <v>0</v>
      </c>
      <c r="TDI221" s="363">
        <f t="shared" si="620"/>
        <v>0</v>
      </c>
      <c r="TDJ221" s="363">
        <f t="shared" si="620"/>
        <v>0</v>
      </c>
      <c r="TDK221" s="363">
        <f t="shared" ref="TDK221:TFV221" si="621">TDK48+TDK91+TDK135+TDK178</f>
        <v>0</v>
      </c>
      <c r="TDL221" s="363">
        <f t="shared" si="621"/>
        <v>0</v>
      </c>
      <c r="TDM221" s="363">
        <f t="shared" si="621"/>
        <v>0</v>
      </c>
      <c r="TDN221" s="363">
        <f t="shared" si="621"/>
        <v>0</v>
      </c>
      <c r="TDO221" s="363">
        <f t="shared" si="621"/>
        <v>0</v>
      </c>
      <c r="TDP221" s="363">
        <f t="shared" si="621"/>
        <v>0</v>
      </c>
      <c r="TDQ221" s="363">
        <f t="shared" si="621"/>
        <v>0</v>
      </c>
      <c r="TDR221" s="363">
        <f t="shared" si="621"/>
        <v>0</v>
      </c>
      <c r="TDS221" s="363">
        <f t="shared" si="621"/>
        <v>0</v>
      </c>
      <c r="TDT221" s="363">
        <f t="shared" si="621"/>
        <v>0</v>
      </c>
      <c r="TDU221" s="363">
        <f t="shared" si="621"/>
        <v>0</v>
      </c>
      <c r="TDV221" s="363">
        <f t="shared" si="621"/>
        <v>0</v>
      </c>
      <c r="TDW221" s="363">
        <f t="shared" si="621"/>
        <v>0</v>
      </c>
      <c r="TDX221" s="363">
        <f t="shared" si="621"/>
        <v>0</v>
      </c>
      <c r="TDY221" s="363">
        <f t="shared" si="621"/>
        <v>0</v>
      </c>
      <c r="TDZ221" s="363">
        <f t="shared" si="621"/>
        <v>0</v>
      </c>
      <c r="TEA221" s="363">
        <f t="shared" si="621"/>
        <v>0</v>
      </c>
      <c r="TEB221" s="363">
        <f t="shared" si="621"/>
        <v>0</v>
      </c>
      <c r="TEC221" s="363">
        <f t="shared" si="621"/>
        <v>0</v>
      </c>
      <c r="TED221" s="363">
        <f t="shared" si="621"/>
        <v>0</v>
      </c>
      <c r="TEE221" s="363">
        <f t="shared" si="621"/>
        <v>0</v>
      </c>
      <c r="TEF221" s="363">
        <f t="shared" si="621"/>
        <v>0</v>
      </c>
      <c r="TEG221" s="363">
        <f t="shared" si="621"/>
        <v>0</v>
      </c>
      <c r="TEH221" s="363">
        <f t="shared" si="621"/>
        <v>0</v>
      </c>
      <c r="TEI221" s="363">
        <f t="shared" si="621"/>
        <v>0</v>
      </c>
      <c r="TEJ221" s="363">
        <f t="shared" si="621"/>
        <v>0</v>
      </c>
      <c r="TEK221" s="363">
        <f t="shared" si="621"/>
        <v>0</v>
      </c>
      <c r="TEL221" s="363">
        <f t="shared" si="621"/>
        <v>0</v>
      </c>
      <c r="TEM221" s="363">
        <f t="shared" si="621"/>
        <v>0</v>
      </c>
      <c r="TEN221" s="363">
        <f t="shared" si="621"/>
        <v>0</v>
      </c>
      <c r="TEO221" s="363">
        <f t="shared" si="621"/>
        <v>0</v>
      </c>
      <c r="TEP221" s="363">
        <f t="shared" si="621"/>
        <v>0</v>
      </c>
      <c r="TEQ221" s="363">
        <f t="shared" si="621"/>
        <v>0</v>
      </c>
      <c r="TER221" s="363">
        <f t="shared" si="621"/>
        <v>0</v>
      </c>
      <c r="TES221" s="363">
        <f t="shared" si="621"/>
        <v>0</v>
      </c>
      <c r="TET221" s="363">
        <f t="shared" si="621"/>
        <v>0</v>
      </c>
      <c r="TEU221" s="363">
        <f t="shared" si="621"/>
        <v>0</v>
      </c>
      <c r="TEV221" s="363">
        <f t="shared" si="621"/>
        <v>0</v>
      </c>
      <c r="TEW221" s="363">
        <f t="shared" si="621"/>
        <v>0</v>
      </c>
      <c r="TEX221" s="363">
        <f t="shared" si="621"/>
        <v>0</v>
      </c>
      <c r="TEY221" s="363">
        <f t="shared" si="621"/>
        <v>0</v>
      </c>
      <c r="TEZ221" s="363">
        <f t="shared" si="621"/>
        <v>0</v>
      </c>
      <c r="TFA221" s="363">
        <f t="shared" si="621"/>
        <v>0</v>
      </c>
      <c r="TFB221" s="363">
        <f t="shared" si="621"/>
        <v>0</v>
      </c>
      <c r="TFC221" s="363">
        <f t="shared" si="621"/>
        <v>0</v>
      </c>
      <c r="TFD221" s="363">
        <f t="shared" si="621"/>
        <v>0</v>
      </c>
      <c r="TFE221" s="363">
        <f t="shared" si="621"/>
        <v>0</v>
      </c>
      <c r="TFF221" s="363">
        <f t="shared" si="621"/>
        <v>0</v>
      </c>
      <c r="TFG221" s="363">
        <f t="shared" si="621"/>
        <v>0</v>
      </c>
      <c r="TFH221" s="363">
        <f t="shared" si="621"/>
        <v>0</v>
      </c>
      <c r="TFI221" s="363">
        <f t="shared" si="621"/>
        <v>0</v>
      </c>
      <c r="TFJ221" s="363">
        <f t="shared" si="621"/>
        <v>0</v>
      </c>
      <c r="TFK221" s="363">
        <f t="shared" si="621"/>
        <v>0</v>
      </c>
      <c r="TFL221" s="363">
        <f t="shared" si="621"/>
        <v>0</v>
      </c>
      <c r="TFM221" s="363">
        <f t="shared" si="621"/>
        <v>0</v>
      </c>
      <c r="TFN221" s="363">
        <f t="shared" si="621"/>
        <v>0</v>
      </c>
      <c r="TFO221" s="363">
        <f t="shared" si="621"/>
        <v>0</v>
      </c>
      <c r="TFP221" s="363">
        <f t="shared" si="621"/>
        <v>0</v>
      </c>
      <c r="TFQ221" s="363">
        <f t="shared" si="621"/>
        <v>0</v>
      </c>
      <c r="TFR221" s="363">
        <f t="shared" si="621"/>
        <v>0</v>
      </c>
      <c r="TFS221" s="363">
        <f t="shared" si="621"/>
        <v>0</v>
      </c>
      <c r="TFT221" s="363">
        <f t="shared" si="621"/>
        <v>0</v>
      </c>
      <c r="TFU221" s="363">
        <f t="shared" si="621"/>
        <v>0</v>
      </c>
      <c r="TFV221" s="363">
        <f t="shared" si="621"/>
        <v>0</v>
      </c>
      <c r="TFW221" s="363">
        <f t="shared" ref="TFW221:TIH221" si="622">TFW48+TFW91+TFW135+TFW178</f>
        <v>0</v>
      </c>
      <c r="TFX221" s="363">
        <f t="shared" si="622"/>
        <v>0</v>
      </c>
      <c r="TFY221" s="363">
        <f t="shared" si="622"/>
        <v>0</v>
      </c>
      <c r="TFZ221" s="363">
        <f t="shared" si="622"/>
        <v>0</v>
      </c>
      <c r="TGA221" s="363">
        <f t="shared" si="622"/>
        <v>0</v>
      </c>
      <c r="TGB221" s="363">
        <f t="shared" si="622"/>
        <v>0</v>
      </c>
      <c r="TGC221" s="363">
        <f t="shared" si="622"/>
        <v>0</v>
      </c>
      <c r="TGD221" s="363">
        <f t="shared" si="622"/>
        <v>0</v>
      </c>
      <c r="TGE221" s="363">
        <f t="shared" si="622"/>
        <v>0</v>
      </c>
      <c r="TGF221" s="363">
        <f t="shared" si="622"/>
        <v>0</v>
      </c>
      <c r="TGG221" s="363">
        <f t="shared" si="622"/>
        <v>0</v>
      </c>
      <c r="TGH221" s="363">
        <f t="shared" si="622"/>
        <v>0</v>
      </c>
      <c r="TGI221" s="363">
        <f t="shared" si="622"/>
        <v>0</v>
      </c>
      <c r="TGJ221" s="363">
        <f t="shared" si="622"/>
        <v>0</v>
      </c>
      <c r="TGK221" s="363">
        <f t="shared" si="622"/>
        <v>0</v>
      </c>
      <c r="TGL221" s="363">
        <f t="shared" si="622"/>
        <v>0</v>
      </c>
      <c r="TGM221" s="363">
        <f t="shared" si="622"/>
        <v>0</v>
      </c>
      <c r="TGN221" s="363">
        <f t="shared" si="622"/>
        <v>0</v>
      </c>
      <c r="TGO221" s="363">
        <f t="shared" si="622"/>
        <v>0</v>
      </c>
      <c r="TGP221" s="363">
        <f t="shared" si="622"/>
        <v>0</v>
      </c>
      <c r="TGQ221" s="363">
        <f t="shared" si="622"/>
        <v>0</v>
      </c>
      <c r="TGR221" s="363">
        <f t="shared" si="622"/>
        <v>0</v>
      </c>
      <c r="TGS221" s="363">
        <f t="shared" si="622"/>
        <v>0</v>
      </c>
      <c r="TGT221" s="363">
        <f t="shared" si="622"/>
        <v>0</v>
      </c>
      <c r="TGU221" s="363">
        <f t="shared" si="622"/>
        <v>0</v>
      </c>
      <c r="TGV221" s="363">
        <f t="shared" si="622"/>
        <v>0</v>
      </c>
      <c r="TGW221" s="363">
        <f t="shared" si="622"/>
        <v>0</v>
      </c>
      <c r="TGX221" s="363">
        <f t="shared" si="622"/>
        <v>0</v>
      </c>
      <c r="TGY221" s="363">
        <f t="shared" si="622"/>
        <v>0</v>
      </c>
      <c r="TGZ221" s="363">
        <f t="shared" si="622"/>
        <v>0</v>
      </c>
      <c r="THA221" s="363">
        <f t="shared" si="622"/>
        <v>0</v>
      </c>
      <c r="THB221" s="363">
        <f t="shared" si="622"/>
        <v>0</v>
      </c>
      <c r="THC221" s="363">
        <f t="shared" si="622"/>
        <v>0</v>
      </c>
      <c r="THD221" s="363">
        <f t="shared" si="622"/>
        <v>0</v>
      </c>
      <c r="THE221" s="363">
        <f t="shared" si="622"/>
        <v>0</v>
      </c>
      <c r="THF221" s="363">
        <f t="shared" si="622"/>
        <v>0</v>
      </c>
      <c r="THG221" s="363">
        <f t="shared" si="622"/>
        <v>0</v>
      </c>
      <c r="THH221" s="363">
        <f t="shared" si="622"/>
        <v>0</v>
      </c>
      <c r="THI221" s="363">
        <f t="shared" si="622"/>
        <v>0</v>
      </c>
      <c r="THJ221" s="363">
        <f t="shared" si="622"/>
        <v>0</v>
      </c>
      <c r="THK221" s="363">
        <f t="shared" si="622"/>
        <v>0</v>
      </c>
      <c r="THL221" s="363">
        <f t="shared" si="622"/>
        <v>0</v>
      </c>
      <c r="THM221" s="363">
        <f t="shared" si="622"/>
        <v>0</v>
      </c>
      <c r="THN221" s="363">
        <f t="shared" si="622"/>
        <v>0</v>
      </c>
      <c r="THO221" s="363">
        <f t="shared" si="622"/>
        <v>0</v>
      </c>
      <c r="THP221" s="363">
        <f t="shared" si="622"/>
        <v>0</v>
      </c>
      <c r="THQ221" s="363">
        <f t="shared" si="622"/>
        <v>0</v>
      </c>
      <c r="THR221" s="363">
        <f t="shared" si="622"/>
        <v>0</v>
      </c>
      <c r="THS221" s="363">
        <f t="shared" si="622"/>
        <v>0</v>
      </c>
      <c r="THT221" s="363">
        <f t="shared" si="622"/>
        <v>0</v>
      </c>
      <c r="THU221" s="363">
        <f t="shared" si="622"/>
        <v>0</v>
      </c>
      <c r="THV221" s="363">
        <f t="shared" si="622"/>
        <v>0</v>
      </c>
      <c r="THW221" s="363">
        <f t="shared" si="622"/>
        <v>0</v>
      </c>
      <c r="THX221" s="363">
        <f t="shared" si="622"/>
        <v>0</v>
      </c>
      <c r="THY221" s="363">
        <f t="shared" si="622"/>
        <v>0</v>
      </c>
      <c r="THZ221" s="363">
        <f t="shared" si="622"/>
        <v>0</v>
      </c>
      <c r="TIA221" s="363">
        <f t="shared" si="622"/>
        <v>0</v>
      </c>
      <c r="TIB221" s="363">
        <f t="shared" si="622"/>
        <v>0</v>
      </c>
      <c r="TIC221" s="363">
        <f t="shared" si="622"/>
        <v>0</v>
      </c>
      <c r="TID221" s="363">
        <f t="shared" si="622"/>
        <v>0</v>
      </c>
      <c r="TIE221" s="363">
        <f t="shared" si="622"/>
        <v>0</v>
      </c>
      <c r="TIF221" s="363">
        <f t="shared" si="622"/>
        <v>0</v>
      </c>
      <c r="TIG221" s="363">
        <f t="shared" si="622"/>
        <v>0</v>
      </c>
      <c r="TIH221" s="363">
        <f t="shared" si="622"/>
        <v>0</v>
      </c>
      <c r="TII221" s="363">
        <f t="shared" ref="TII221:TKT221" si="623">TII48+TII91+TII135+TII178</f>
        <v>0</v>
      </c>
      <c r="TIJ221" s="363">
        <f t="shared" si="623"/>
        <v>0</v>
      </c>
      <c r="TIK221" s="363">
        <f t="shared" si="623"/>
        <v>0</v>
      </c>
      <c r="TIL221" s="363">
        <f t="shared" si="623"/>
        <v>0</v>
      </c>
      <c r="TIM221" s="363">
        <f t="shared" si="623"/>
        <v>0</v>
      </c>
      <c r="TIN221" s="363">
        <f t="shared" si="623"/>
        <v>0</v>
      </c>
      <c r="TIO221" s="363">
        <f t="shared" si="623"/>
        <v>0</v>
      </c>
      <c r="TIP221" s="363">
        <f t="shared" si="623"/>
        <v>0</v>
      </c>
      <c r="TIQ221" s="363">
        <f t="shared" si="623"/>
        <v>0</v>
      </c>
      <c r="TIR221" s="363">
        <f t="shared" si="623"/>
        <v>0</v>
      </c>
      <c r="TIS221" s="363">
        <f t="shared" si="623"/>
        <v>0</v>
      </c>
      <c r="TIT221" s="363">
        <f t="shared" si="623"/>
        <v>0</v>
      </c>
      <c r="TIU221" s="363">
        <f t="shared" si="623"/>
        <v>0</v>
      </c>
      <c r="TIV221" s="363">
        <f t="shared" si="623"/>
        <v>0</v>
      </c>
      <c r="TIW221" s="363">
        <f t="shared" si="623"/>
        <v>0</v>
      </c>
      <c r="TIX221" s="363">
        <f t="shared" si="623"/>
        <v>0</v>
      </c>
      <c r="TIY221" s="363">
        <f t="shared" si="623"/>
        <v>0</v>
      </c>
      <c r="TIZ221" s="363">
        <f t="shared" si="623"/>
        <v>0</v>
      </c>
      <c r="TJA221" s="363">
        <f t="shared" si="623"/>
        <v>0</v>
      </c>
      <c r="TJB221" s="363">
        <f t="shared" si="623"/>
        <v>0</v>
      </c>
      <c r="TJC221" s="363">
        <f t="shared" si="623"/>
        <v>0</v>
      </c>
      <c r="TJD221" s="363">
        <f t="shared" si="623"/>
        <v>0</v>
      </c>
      <c r="TJE221" s="363">
        <f t="shared" si="623"/>
        <v>0</v>
      </c>
      <c r="TJF221" s="363">
        <f t="shared" si="623"/>
        <v>0</v>
      </c>
      <c r="TJG221" s="363">
        <f t="shared" si="623"/>
        <v>0</v>
      </c>
      <c r="TJH221" s="363">
        <f t="shared" si="623"/>
        <v>0</v>
      </c>
      <c r="TJI221" s="363">
        <f t="shared" si="623"/>
        <v>0</v>
      </c>
      <c r="TJJ221" s="363">
        <f t="shared" si="623"/>
        <v>0</v>
      </c>
      <c r="TJK221" s="363">
        <f t="shared" si="623"/>
        <v>0</v>
      </c>
      <c r="TJL221" s="363">
        <f t="shared" si="623"/>
        <v>0</v>
      </c>
      <c r="TJM221" s="363">
        <f t="shared" si="623"/>
        <v>0</v>
      </c>
      <c r="TJN221" s="363">
        <f t="shared" si="623"/>
        <v>0</v>
      </c>
      <c r="TJO221" s="363">
        <f t="shared" si="623"/>
        <v>0</v>
      </c>
      <c r="TJP221" s="363">
        <f t="shared" si="623"/>
        <v>0</v>
      </c>
      <c r="TJQ221" s="363">
        <f t="shared" si="623"/>
        <v>0</v>
      </c>
      <c r="TJR221" s="363">
        <f t="shared" si="623"/>
        <v>0</v>
      </c>
      <c r="TJS221" s="363">
        <f t="shared" si="623"/>
        <v>0</v>
      </c>
      <c r="TJT221" s="363">
        <f t="shared" si="623"/>
        <v>0</v>
      </c>
      <c r="TJU221" s="363">
        <f t="shared" si="623"/>
        <v>0</v>
      </c>
      <c r="TJV221" s="363">
        <f t="shared" si="623"/>
        <v>0</v>
      </c>
      <c r="TJW221" s="363">
        <f t="shared" si="623"/>
        <v>0</v>
      </c>
      <c r="TJX221" s="363">
        <f t="shared" si="623"/>
        <v>0</v>
      </c>
      <c r="TJY221" s="363">
        <f t="shared" si="623"/>
        <v>0</v>
      </c>
      <c r="TJZ221" s="363">
        <f t="shared" si="623"/>
        <v>0</v>
      </c>
      <c r="TKA221" s="363">
        <f t="shared" si="623"/>
        <v>0</v>
      </c>
      <c r="TKB221" s="363">
        <f t="shared" si="623"/>
        <v>0</v>
      </c>
      <c r="TKC221" s="363">
        <f t="shared" si="623"/>
        <v>0</v>
      </c>
      <c r="TKD221" s="363">
        <f t="shared" si="623"/>
        <v>0</v>
      </c>
      <c r="TKE221" s="363">
        <f t="shared" si="623"/>
        <v>0</v>
      </c>
      <c r="TKF221" s="363">
        <f t="shared" si="623"/>
        <v>0</v>
      </c>
      <c r="TKG221" s="363">
        <f t="shared" si="623"/>
        <v>0</v>
      </c>
      <c r="TKH221" s="363">
        <f t="shared" si="623"/>
        <v>0</v>
      </c>
      <c r="TKI221" s="363">
        <f t="shared" si="623"/>
        <v>0</v>
      </c>
      <c r="TKJ221" s="363">
        <f t="shared" si="623"/>
        <v>0</v>
      </c>
      <c r="TKK221" s="363">
        <f t="shared" si="623"/>
        <v>0</v>
      </c>
      <c r="TKL221" s="363">
        <f t="shared" si="623"/>
        <v>0</v>
      </c>
      <c r="TKM221" s="363">
        <f t="shared" si="623"/>
        <v>0</v>
      </c>
      <c r="TKN221" s="363">
        <f t="shared" si="623"/>
        <v>0</v>
      </c>
      <c r="TKO221" s="363">
        <f t="shared" si="623"/>
        <v>0</v>
      </c>
      <c r="TKP221" s="363">
        <f t="shared" si="623"/>
        <v>0</v>
      </c>
      <c r="TKQ221" s="363">
        <f t="shared" si="623"/>
        <v>0</v>
      </c>
      <c r="TKR221" s="363">
        <f t="shared" si="623"/>
        <v>0</v>
      </c>
      <c r="TKS221" s="363">
        <f t="shared" si="623"/>
        <v>0</v>
      </c>
      <c r="TKT221" s="363">
        <f t="shared" si="623"/>
        <v>0</v>
      </c>
      <c r="TKU221" s="363">
        <f t="shared" ref="TKU221:TNF221" si="624">TKU48+TKU91+TKU135+TKU178</f>
        <v>0</v>
      </c>
      <c r="TKV221" s="363">
        <f t="shared" si="624"/>
        <v>0</v>
      </c>
      <c r="TKW221" s="363">
        <f t="shared" si="624"/>
        <v>0</v>
      </c>
      <c r="TKX221" s="363">
        <f t="shared" si="624"/>
        <v>0</v>
      </c>
      <c r="TKY221" s="363">
        <f t="shared" si="624"/>
        <v>0</v>
      </c>
      <c r="TKZ221" s="363">
        <f t="shared" si="624"/>
        <v>0</v>
      </c>
      <c r="TLA221" s="363">
        <f t="shared" si="624"/>
        <v>0</v>
      </c>
      <c r="TLB221" s="363">
        <f t="shared" si="624"/>
        <v>0</v>
      </c>
      <c r="TLC221" s="363">
        <f t="shared" si="624"/>
        <v>0</v>
      </c>
      <c r="TLD221" s="363">
        <f t="shared" si="624"/>
        <v>0</v>
      </c>
      <c r="TLE221" s="363">
        <f t="shared" si="624"/>
        <v>0</v>
      </c>
      <c r="TLF221" s="363">
        <f t="shared" si="624"/>
        <v>0</v>
      </c>
      <c r="TLG221" s="363">
        <f t="shared" si="624"/>
        <v>0</v>
      </c>
      <c r="TLH221" s="363">
        <f t="shared" si="624"/>
        <v>0</v>
      </c>
      <c r="TLI221" s="363">
        <f t="shared" si="624"/>
        <v>0</v>
      </c>
      <c r="TLJ221" s="363">
        <f t="shared" si="624"/>
        <v>0</v>
      </c>
      <c r="TLK221" s="363">
        <f t="shared" si="624"/>
        <v>0</v>
      </c>
      <c r="TLL221" s="363">
        <f t="shared" si="624"/>
        <v>0</v>
      </c>
      <c r="TLM221" s="363">
        <f t="shared" si="624"/>
        <v>0</v>
      </c>
      <c r="TLN221" s="363">
        <f t="shared" si="624"/>
        <v>0</v>
      </c>
      <c r="TLO221" s="363">
        <f t="shared" si="624"/>
        <v>0</v>
      </c>
      <c r="TLP221" s="363">
        <f t="shared" si="624"/>
        <v>0</v>
      </c>
      <c r="TLQ221" s="363">
        <f t="shared" si="624"/>
        <v>0</v>
      </c>
      <c r="TLR221" s="363">
        <f t="shared" si="624"/>
        <v>0</v>
      </c>
      <c r="TLS221" s="363">
        <f t="shared" si="624"/>
        <v>0</v>
      </c>
      <c r="TLT221" s="363">
        <f t="shared" si="624"/>
        <v>0</v>
      </c>
      <c r="TLU221" s="363">
        <f t="shared" si="624"/>
        <v>0</v>
      </c>
      <c r="TLV221" s="363">
        <f t="shared" si="624"/>
        <v>0</v>
      </c>
      <c r="TLW221" s="363">
        <f t="shared" si="624"/>
        <v>0</v>
      </c>
      <c r="TLX221" s="363">
        <f t="shared" si="624"/>
        <v>0</v>
      </c>
      <c r="TLY221" s="363">
        <f t="shared" si="624"/>
        <v>0</v>
      </c>
      <c r="TLZ221" s="363">
        <f t="shared" si="624"/>
        <v>0</v>
      </c>
      <c r="TMA221" s="363">
        <f t="shared" si="624"/>
        <v>0</v>
      </c>
      <c r="TMB221" s="363">
        <f t="shared" si="624"/>
        <v>0</v>
      </c>
      <c r="TMC221" s="363">
        <f t="shared" si="624"/>
        <v>0</v>
      </c>
      <c r="TMD221" s="363">
        <f t="shared" si="624"/>
        <v>0</v>
      </c>
      <c r="TME221" s="363">
        <f t="shared" si="624"/>
        <v>0</v>
      </c>
      <c r="TMF221" s="363">
        <f t="shared" si="624"/>
        <v>0</v>
      </c>
      <c r="TMG221" s="363">
        <f t="shared" si="624"/>
        <v>0</v>
      </c>
      <c r="TMH221" s="363">
        <f t="shared" si="624"/>
        <v>0</v>
      </c>
      <c r="TMI221" s="363">
        <f t="shared" si="624"/>
        <v>0</v>
      </c>
      <c r="TMJ221" s="363">
        <f t="shared" si="624"/>
        <v>0</v>
      </c>
      <c r="TMK221" s="363">
        <f t="shared" si="624"/>
        <v>0</v>
      </c>
      <c r="TML221" s="363">
        <f t="shared" si="624"/>
        <v>0</v>
      </c>
      <c r="TMM221" s="363">
        <f t="shared" si="624"/>
        <v>0</v>
      </c>
      <c r="TMN221" s="363">
        <f t="shared" si="624"/>
        <v>0</v>
      </c>
      <c r="TMO221" s="363">
        <f t="shared" si="624"/>
        <v>0</v>
      </c>
      <c r="TMP221" s="363">
        <f t="shared" si="624"/>
        <v>0</v>
      </c>
      <c r="TMQ221" s="363">
        <f t="shared" si="624"/>
        <v>0</v>
      </c>
      <c r="TMR221" s="363">
        <f t="shared" si="624"/>
        <v>0</v>
      </c>
      <c r="TMS221" s="363">
        <f t="shared" si="624"/>
        <v>0</v>
      </c>
      <c r="TMT221" s="363">
        <f t="shared" si="624"/>
        <v>0</v>
      </c>
      <c r="TMU221" s="363">
        <f t="shared" si="624"/>
        <v>0</v>
      </c>
      <c r="TMV221" s="363">
        <f t="shared" si="624"/>
        <v>0</v>
      </c>
      <c r="TMW221" s="363">
        <f t="shared" si="624"/>
        <v>0</v>
      </c>
      <c r="TMX221" s="363">
        <f t="shared" si="624"/>
        <v>0</v>
      </c>
      <c r="TMY221" s="363">
        <f t="shared" si="624"/>
        <v>0</v>
      </c>
      <c r="TMZ221" s="363">
        <f t="shared" si="624"/>
        <v>0</v>
      </c>
      <c r="TNA221" s="363">
        <f t="shared" si="624"/>
        <v>0</v>
      </c>
      <c r="TNB221" s="363">
        <f t="shared" si="624"/>
        <v>0</v>
      </c>
      <c r="TNC221" s="363">
        <f t="shared" si="624"/>
        <v>0</v>
      </c>
      <c r="TND221" s="363">
        <f t="shared" si="624"/>
        <v>0</v>
      </c>
      <c r="TNE221" s="363">
        <f t="shared" si="624"/>
        <v>0</v>
      </c>
      <c r="TNF221" s="363">
        <f t="shared" si="624"/>
        <v>0</v>
      </c>
      <c r="TNG221" s="363">
        <f t="shared" ref="TNG221:TPR221" si="625">TNG48+TNG91+TNG135+TNG178</f>
        <v>0</v>
      </c>
      <c r="TNH221" s="363">
        <f t="shared" si="625"/>
        <v>0</v>
      </c>
      <c r="TNI221" s="363">
        <f t="shared" si="625"/>
        <v>0</v>
      </c>
      <c r="TNJ221" s="363">
        <f t="shared" si="625"/>
        <v>0</v>
      </c>
      <c r="TNK221" s="363">
        <f t="shared" si="625"/>
        <v>0</v>
      </c>
      <c r="TNL221" s="363">
        <f t="shared" si="625"/>
        <v>0</v>
      </c>
      <c r="TNM221" s="363">
        <f t="shared" si="625"/>
        <v>0</v>
      </c>
      <c r="TNN221" s="363">
        <f t="shared" si="625"/>
        <v>0</v>
      </c>
      <c r="TNO221" s="363">
        <f t="shared" si="625"/>
        <v>0</v>
      </c>
      <c r="TNP221" s="363">
        <f t="shared" si="625"/>
        <v>0</v>
      </c>
      <c r="TNQ221" s="363">
        <f t="shared" si="625"/>
        <v>0</v>
      </c>
      <c r="TNR221" s="363">
        <f t="shared" si="625"/>
        <v>0</v>
      </c>
      <c r="TNS221" s="363">
        <f t="shared" si="625"/>
        <v>0</v>
      </c>
      <c r="TNT221" s="363">
        <f t="shared" si="625"/>
        <v>0</v>
      </c>
      <c r="TNU221" s="363">
        <f t="shared" si="625"/>
        <v>0</v>
      </c>
      <c r="TNV221" s="363">
        <f t="shared" si="625"/>
        <v>0</v>
      </c>
      <c r="TNW221" s="363">
        <f t="shared" si="625"/>
        <v>0</v>
      </c>
      <c r="TNX221" s="363">
        <f t="shared" si="625"/>
        <v>0</v>
      </c>
      <c r="TNY221" s="363">
        <f t="shared" si="625"/>
        <v>0</v>
      </c>
      <c r="TNZ221" s="363">
        <f t="shared" si="625"/>
        <v>0</v>
      </c>
      <c r="TOA221" s="363">
        <f t="shared" si="625"/>
        <v>0</v>
      </c>
      <c r="TOB221" s="363">
        <f t="shared" si="625"/>
        <v>0</v>
      </c>
      <c r="TOC221" s="363">
        <f t="shared" si="625"/>
        <v>0</v>
      </c>
      <c r="TOD221" s="363">
        <f t="shared" si="625"/>
        <v>0</v>
      </c>
      <c r="TOE221" s="363">
        <f t="shared" si="625"/>
        <v>0</v>
      </c>
      <c r="TOF221" s="363">
        <f t="shared" si="625"/>
        <v>0</v>
      </c>
      <c r="TOG221" s="363">
        <f t="shared" si="625"/>
        <v>0</v>
      </c>
      <c r="TOH221" s="363">
        <f t="shared" si="625"/>
        <v>0</v>
      </c>
      <c r="TOI221" s="363">
        <f t="shared" si="625"/>
        <v>0</v>
      </c>
      <c r="TOJ221" s="363">
        <f t="shared" si="625"/>
        <v>0</v>
      </c>
      <c r="TOK221" s="363">
        <f t="shared" si="625"/>
        <v>0</v>
      </c>
      <c r="TOL221" s="363">
        <f t="shared" si="625"/>
        <v>0</v>
      </c>
      <c r="TOM221" s="363">
        <f t="shared" si="625"/>
        <v>0</v>
      </c>
      <c r="TON221" s="363">
        <f t="shared" si="625"/>
        <v>0</v>
      </c>
      <c r="TOO221" s="363">
        <f t="shared" si="625"/>
        <v>0</v>
      </c>
      <c r="TOP221" s="363">
        <f t="shared" si="625"/>
        <v>0</v>
      </c>
      <c r="TOQ221" s="363">
        <f t="shared" si="625"/>
        <v>0</v>
      </c>
      <c r="TOR221" s="363">
        <f t="shared" si="625"/>
        <v>0</v>
      </c>
      <c r="TOS221" s="363">
        <f t="shared" si="625"/>
        <v>0</v>
      </c>
      <c r="TOT221" s="363">
        <f t="shared" si="625"/>
        <v>0</v>
      </c>
      <c r="TOU221" s="363">
        <f t="shared" si="625"/>
        <v>0</v>
      </c>
      <c r="TOV221" s="363">
        <f t="shared" si="625"/>
        <v>0</v>
      </c>
      <c r="TOW221" s="363">
        <f t="shared" si="625"/>
        <v>0</v>
      </c>
      <c r="TOX221" s="363">
        <f t="shared" si="625"/>
        <v>0</v>
      </c>
      <c r="TOY221" s="363">
        <f t="shared" si="625"/>
        <v>0</v>
      </c>
      <c r="TOZ221" s="363">
        <f t="shared" si="625"/>
        <v>0</v>
      </c>
      <c r="TPA221" s="363">
        <f t="shared" si="625"/>
        <v>0</v>
      </c>
      <c r="TPB221" s="363">
        <f t="shared" si="625"/>
        <v>0</v>
      </c>
      <c r="TPC221" s="363">
        <f t="shared" si="625"/>
        <v>0</v>
      </c>
      <c r="TPD221" s="363">
        <f t="shared" si="625"/>
        <v>0</v>
      </c>
      <c r="TPE221" s="363">
        <f t="shared" si="625"/>
        <v>0</v>
      </c>
      <c r="TPF221" s="363">
        <f t="shared" si="625"/>
        <v>0</v>
      </c>
      <c r="TPG221" s="363">
        <f t="shared" si="625"/>
        <v>0</v>
      </c>
      <c r="TPH221" s="363">
        <f t="shared" si="625"/>
        <v>0</v>
      </c>
      <c r="TPI221" s="363">
        <f t="shared" si="625"/>
        <v>0</v>
      </c>
      <c r="TPJ221" s="363">
        <f t="shared" si="625"/>
        <v>0</v>
      </c>
      <c r="TPK221" s="363">
        <f t="shared" si="625"/>
        <v>0</v>
      </c>
      <c r="TPL221" s="363">
        <f t="shared" si="625"/>
        <v>0</v>
      </c>
      <c r="TPM221" s="363">
        <f t="shared" si="625"/>
        <v>0</v>
      </c>
      <c r="TPN221" s="363">
        <f t="shared" si="625"/>
        <v>0</v>
      </c>
      <c r="TPO221" s="363">
        <f t="shared" si="625"/>
        <v>0</v>
      </c>
      <c r="TPP221" s="363">
        <f t="shared" si="625"/>
        <v>0</v>
      </c>
      <c r="TPQ221" s="363">
        <f t="shared" si="625"/>
        <v>0</v>
      </c>
      <c r="TPR221" s="363">
        <f t="shared" si="625"/>
        <v>0</v>
      </c>
      <c r="TPS221" s="363">
        <f t="shared" ref="TPS221:TSD221" si="626">TPS48+TPS91+TPS135+TPS178</f>
        <v>0</v>
      </c>
      <c r="TPT221" s="363">
        <f t="shared" si="626"/>
        <v>0</v>
      </c>
      <c r="TPU221" s="363">
        <f t="shared" si="626"/>
        <v>0</v>
      </c>
      <c r="TPV221" s="363">
        <f t="shared" si="626"/>
        <v>0</v>
      </c>
      <c r="TPW221" s="363">
        <f t="shared" si="626"/>
        <v>0</v>
      </c>
      <c r="TPX221" s="363">
        <f t="shared" si="626"/>
        <v>0</v>
      </c>
      <c r="TPY221" s="363">
        <f t="shared" si="626"/>
        <v>0</v>
      </c>
      <c r="TPZ221" s="363">
        <f t="shared" si="626"/>
        <v>0</v>
      </c>
      <c r="TQA221" s="363">
        <f t="shared" si="626"/>
        <v>0</v>
      </c>
      <c r="TQB221" s="363">
        <f t="shared" si="626"/>
        <v>0</v>
      </c>
      <c r="TQC221" s="363">
        <f t="shared" si="626"/>
        <v>0</v>
      </c>
      <c r="TQD221" s="363">
        <f t="shared" si="626"/>
        <v>0</v>
      </c>
      <c r="TQE221" s="363">
        <f t="shared" si="626"/>
        <v>0</v>
      </c>
      <c r="TQF221" s="363">
        <f t="shared" si="626"/>
        <v>0</v>
      </c>
      <c r="TQG221" s="363">
        <f t="shared" si="626"/>
        <v>0</v>
      </c>
      <c r="TQH221" s="363">
        <f t="shared" si="626"/>
        <v>0</v>
      </c>
      <c r="TQI221" s="363">
        <f t="shared" si="626"/>
        <v>0</v>
      </c>
      <c r="TQJ221" s="363">
        <f t="shared" si="626"/>
        <v>0</v>
      </c>
      <c r="TQK221" s="363">
        <f t="shared" si="626"/>
        <v>0</v>
      </c>
      <c r="TQL221" s="363">
        <f t="shared" si="626"/>
        <v>0</v>
      </c>
      <c r="TQM221" s="363">
        <f t="shared" si="626"/>
        <v>0</v>
      </c>
      <c r="TQN221" s="363">
        <f t="shared" si="626"/>
        <v>0</v>
      </c>
      <c r="TQO221" s="363">
        <f t="shared" si="626"/>
        <v>0</v>
      </c>
      <c r="TQP221" s="363">
        <f t="shared" si="626"/>
        <v>0</v>
      </c>
      <c r="TQQ221" s="363">
        <f t="shared" si="626"/>
        <v>0</v>
      </c>
      <c r="TQR221" s="363">
        <f t="shared" si="626"/>
        <v>0</v>
      </c>
      <c r="TQS221" s="363">
        <f t="shared" si="626"/>
        <v>0</v>
      </c>
      <c r="TQT221" s="363">
        <f t="shared" si="626"/>
        <v>0</v>
      </c>
      <c r="TQU221" s="363">
        <f t="shared" si="626"/>
        <v>0</v>
      </c>
      <c r="TQV221" s="363">
        <f t="shared" si="626"/>
        <v>0</v>
      </c>
      <c r="TQW221" s="363">
        <f t="shared" si="626"/>
        <v>0</v>
      </c>
      <c r="TQX221" s="363">
        <f t="shared" si="626"/>
        <v>0</v>
      </c>
      <c r="TQY221" s="363">
        <f t="shared" si="626"/>
        <v>0</v>
      </c>
      <c r="TQZ221" s="363">
        <f t="shared" si="626"/>
        <v>0</v>
      </c>
      <c r="TRA221" s="363">
        <f t="shared" si="626"/>
        <v>0</v>
      </c>
      <c r="TRB221" s="363">
        <f t="shared" si="626"/>
        <v>0</v>
      </c>
      <c r="TRC221" s="363">
        <f t="shared" si="626"/>
        <v>0</v>
      </c>
      <c r="TRD221" s="363">
        <f t="shared" si="626"/>
        <v>0</v>
      </c>
      <c r="TRE221" s="363">
        <f t="shared" si="626"/>
        <v>0</v>
      </c>
      <c r="TRF221" s="363">
        <f t="shared" si="626"/>
        <v>0</v>
      </c>
      <c r="TRG221" s="363">
        <f t="shared" si="626"/>
        <v>0</v>
      </c>
      <c r="TRH221" s="363">
        <f t="shared" si="626"/>
        <v>0</v>
      </c>
      <c r="TRI221" s="363">
        <f t="shared" si="626"/>
        <v>0</v>
      </c>
      <c r="TRJ221" s="363">
        <f t="shared" si="626"/>
        <v>0</v>
      </c>
      <c r="TRK221" s="363">
        <f t="shared" si="626"/>
        <v>0</v>
      </c>
      <c r="TRL221" s="363">
        <f t="shared" si="626"/>
        <v>0</v>
      </c>
      <c r="TRM221" s="363">
        <f t="shared" si="626"/>
        <v>0</v>
      </c>
      <c r="TRN221" s="363">
        <f t="shared" si="626"/>
        <v>0</v>
      </c>
      <c r="TRO221" s="363">
        <f t="shared" si="626"/>
        <v>0</v>
      </c>
      <c r="TRP221" s="363">
        <f t="shared" si="626"/>
        <v>0</v>
      </c>
      <c r="TRQ221" s="363">
        <f t="shared" si="626"/>
        <v>0</v>
      </c>
      <c r="TRR221" s="363">
        <f t="shared" si="626"/>
        <v>0</v>
      </c>
      <c r="TRS221" s="363">
        <f t="shared" si="626"/>
        <v>0</v>
      </c>
      <c r="TRT221" s="363">
        <f t="shared" si="626"/>
        <v>0</v>
      </c>
      <c r="TRU221" s="363">
        <f t="shared" si="626"/>
        <v>0</v>
      </c>
      <c r="TRV221" s="363">
        <f t="shared" si="626"/>
        <v>0</v>
      </c>
      <c r="TRW221" s="363">
        <f t="shared" si="626"/>
        <v>0</v>
      </c>
      <c r="TRX221" s="363">
        <f t="shared" si="626"/>
        <v>0</v>
      </c>
      <c r="TRY221" s="363">
        <f t="shared" si="626"/>
        <v>0</v>
      </c>
      <c r="TRZ221" s="363">
        <f t="shared" si="626"/>
        <v>0</v>
      </c>
      <c r="TSA221" s="363">
        <f t="shared" si="626"/>
        <v>0</v>
      </c>
      <c r="TSB221" s="363">
        <f t="shared" si="626"/>
        <v>0</v>
      </c>
      <c r="TSC221" s="363">
        <f t="shared" si="626"/>
        <v>0</v>
      </c>
      <c r="TSD221" s="363">
        <f t="shared" si="626"/>
        <v>0</v>
      </c>
      <c r="TSE221" s="363">
        <f t="shared" ref="TSE221:TUP221" si="627">TSE48+TSE91+TSE135+TSE178</f>
        <v>0</v>
      </c>
      <c r="TSF221" s="363">
        <f t="shared" si="627"/>
        <v>0</v>
      </c>
      <c r="TSG221" s="363">
        <f t="shared" si="627"/>
        <v>0</v>
      </c>
      <c r="TSH221" s="363">
        <f t="shared" si="627"/>
        <v>0</v>
      </c>
      <c r="TSI221" s="363">
        <f t="shared" si="627"/>
        <v>0</v>
      </c>
      <c r="TSJ221" s="363">
        <f t="shared" si="627"/>
        <v>0</v>
      </c>
      <c r="TSK221" s="363">
        <f t="shared" si="627"/>
        <v>0</v>
      </c>
      <c r="TSL221" s="363">
        <f t="shared" si="627"/>
        <v>0</v>
      </c>
      <c r="TSM221" s="363">
        <f t="shared" si="627"/>
        <v>0</v>
      </c>
      <c r="TSN221" s="363">
        <f t="shared" si="627"/>
        <v>0</v>
      </c>
      <c r="TSO221" s="363">
        <f t="shared" si="627"/>
        <v>0</v>
      </c>
      <c r="TSP221" s="363">
        <f t="shared" si="627"/>
        <v>0</v>
      </c>
      <c r="TSQ221" s="363">
        <f t="shared" si="627"/>
        <v>0</v>
      </c>
      <c r="TSR221" s="363">
        <f t="shared" si="627"/>
        <v>0</v>
      </c>
      <c r="TSS221" s="363">
        <f t="shared" si="627"/>
        <v>0</v>
      </c>
      <c r="TST221" s="363">
        <f t="shared" si="627"/>
        <v>0</v>
      </c>
      <c r="TSU221" s="363">
        <f t="shared" si="627"/>
        <v>0</v>
      </c>
      <c r="TSV221" s="363">
        <f t="shared" si="627"/>
        <v>0</v>
      </c>
      <c r="TSW221" s="363">
        <f t="shared" si="627"/>
        <v>0</v>
      </c>
      <c r="TSX221" s="363">
        <f t="shared" si="627"/>
        <v>0</v>
      </c>
      <c r="TSY221" s="363">
        <f t="shared" si="627"/>
        <v>0</v>
      </c>
      <c r="TSZ221" s="363">
        <f t="shared" si="627"/>
        <v>0</v>
      </c>
      <c r="TTA221" s="363">
        <f t="shared" si="627"/>
        <v>0</v>
      </c>
      <c r="TTB221" s="363">
        <f t="shared" si="627"/>
        <v>0</v>
      </c>
      <c r="TTC221" s="363">
        <f t="shared" si="627"/>
        <v>0</v>
      </c>
      <c r="TTD221" s="363">
        <f t="shared" si="627"/>
        <v>0</v>
      </c>
      <c r="TTE221" s="363">
        <f t="shared" si="627"/>
        <v>0</v>
      </c>
      <c r="TTF221" s="363">
        <f t="shared" si="627"/>
        <v>0</v>
      </c>
      <c r="TTG221" s="363">
        <f t="shared" si="627"/>
        <v>0</v>
      </c>
      <c r="TTH221" s="363">
        <f t="shared" si="627"/>
        <v>0</v>
      </c>
      <c r="TTI221" s="363">
        <f t="shared" si="627"/>
        <v>0</v>
      </c>
      <c r="TTJ221" s="363">
        <f t="shared" si="627"/>
        <v>0</v>
      </c>
      <c r="TTK221" s="363">
        <f t="shared" si="627"/>
        <v>0</v>
      </c>
      <c r="TTL221" s="363">
        <f t="shared" si="627"/>
        <v>0</v>
      </c>
      <c r="TTM221" s="363">
        <f t="shared" si="627"/>
        <v>0</v>
      </c>
      <c r="TTN221" s="363">
        <f t="shared" si="627"/>
        <v>0</v>
      </c>
      <c r="TTO221" s="363">
        <f t="shared" si="627"/>
        <v>0</v>
      </c>
      <c r="TTP221" s="363">
        <f t="shared" si="627"/>
        <v>0</v>
      </c>
      <c r="TTQ221" s="363">
        <f t="shared" si="627"/>
        <v>0</v>
      </c>
      <c r="TTR221" s="363">
        <f t="shared" si="627"/>
        <v>0</v>
      </c>
      <c r="TTS221" s="363">
        <f t="shared" si="627"/>
        <v>0</v>
      </c>
      <c r="TTT221" s="363">
        <f t="shared" si="627"/>
        <v>0</v>
      </c>
      <c r="TTU221" s="363">
        <f t="shared" si="627"/>
        <v>0</v>
      </c>
      <c r="TTV221" s="363">
        <f t="shared" si="627"/>
        <v>0</v>
      </c>
      <c r="TTW221" s="363">
        <f t="shared" si="627"/>
        <v>0</v>
      </c>
      <c r="TTX221" s="363">
        <f t="shared" si="627"/>
        <v>0</v>
      </c>
      <c r="TTY221" s="363">
        <f t="shared" si="627"/>
        <v>0</v>
      </c>
      <c r="TTZ221" s="363">
        <f t="shared" si="627"/>
        <v>0</v>
      </c>
      <c r="TUA221" s="363">
        <f t="shared" si="627"/>
        <v>0</v>
      </c>
      <c r="TUB221" s="363">
        <f t="shared" si="627"/>
        <v>0</v>
      </c>
      <c r="TUC221" s="363">
        <f t="shared" si="627"/>
        <v>0</v>
      </c>
      <c r="TUD221" s="363">
        <f t="shared" si="627"/>
        <v>0</v>
      </c>
      <c r="TUE221" s="363">
        <f t="shared" si="627"/>
        <v>0</v>
      </c>
      <c r="TUF221" s="363">
        <f t="shared" si="627"/>
        <v>0</v>
      </c>
      <c r="TUG221" s="363">
        <f t="shared" si="627"/>
        <v>0</v>
      </c>
      <c r="TUH221" s="363">
        <f t="shared" si="627"/>
        <v>0</v>
      </c>
      <c r="TUI221" s="363">
        <f t="shared" si="627"/>
        <v>0</v>
      </c>
      <c r="TUJ221" s="363">
        <f t="shared" si="627"/>
        <v>0</v>
      </c>
      <c r="TUK221" s="363">
        <f t="shared" si="627"/>
        <v>0</v>
      </c>
      <c r="TUL221" s="363">
        <f t="shared" si="627"/>
        <v>0</v>
      </c>
      <c r="TUM221" s="363">
        <f t="shared" si="627"/>
        <v>0</v>
      </c>
      <c r="TUN221" s="363">
        <f t="shared" si="627"/>
        <v>0</v>
      </c>
      <c r="TUO221" s="363">
        <f t="shared" si="627"/>
        <v>0</v>
      </c>
      <c r="TUP221" s="363">
        <f t="shared" si="627"/>
        <v>0</v>
      </c>
      <c r="TUQ221" s="363">
        <f t="shared" ref="TUQ221:TXB221" si="628">TUQ48+TUQ91+TUQ135+TUQ178</f>
        <v>0</v>
      </c>
      <c r="TUR221" s="363">
        <f t="shared" si="628"/>
        <v>0</v>
      </c>
      <c r="TUS221" s="363">
        <f t="shared" si="628"/>
        <v>0</v>
      </c>
      <c r="TUT221" s="363">
        <f t="shared" si="628"/>
        <v>0</v>
      </c>
      <c r="TUU221" s="363">
        <f t="shared" si="628"/>
        <v>0</v>
      </c>
      <c r="TUV221" s="363">
        <f t="shared" si="628"/>
        <v>0</v>
      </c>
      <c r="TUW221" s="363">
        <f t="shared" si="628"/>
        <v>0</v>
      </c>
      <c r="TUX221" s="363">
        <f t="shared" si="628"/>
        <v>0</v>
      </c>
      <c r="TUY221" s="363">
        <f t="shared" si="628"/>
        <v>0</v>
      </c>
      <c r="TUZ221" s="363">
        <f t="shared" si="628"/>
        <v>0</v>
      </c>
      <c r="TVA221" s="363">
        <f t="shared" si="628"/>
        <v>0</v>
      </c>
      <c r="TVB221" s="363">
        <f t="shared" si="628"/>
        <v>0</v>
      </c>
      <c r="TVC221" s="363">
        <f t="shared" si="628"/>
        <v>0</v>
      </c>
      <c r="TVD221" s="363">
        <f t="shared" si="628"/>
        <v>0</v>
      </c>
      <c r="TVE221" s="363">
        <f t="shared" si="628"/>
        <v>0</v>
      </c>
      <c r="TVF221" s="363">
        <f t="shared" si="628"/>
        <v>0</v>
      </c>
      <c r="TVG221" s="363">
        <f t="shared" si="628"/>
        <v>0</v>
      </c>
      <c r="TVH221" s="363">
        <f t="shared" si="628"/>
        <v>0</v>
      </c>
      <c r="TVI221" s="363">
        <f t="shared" si="628"/>
        <v>0</v>
      </c>
      <c r="TVJ221" s="363">
        <f t="shared" si="628"/>
        <v>0</v>
      </c>
      <c r="TVK221" s="363">
        <f t="shared" si="628"/>
        <v>0</v>
      </c>
      <c r="TVL221" s="363">
        <f t="shared" si="628"/>
        <v>0</v>
      </c>
      <c r="TVM221" s="363">
        <f t="shared" si="628"/>
        <v>0</v>
      </c>
      <c r="TVN221" s="363">
        <f t="shared" si="628"/>
        <v>0</v>
      </c>
      <c r="TVO221" s="363">
        <f t="shared" si="628"/>
        <v>0</v>
      </c>
      <c r="TVP221" s="363">
        <f t="shared" si="628"/>
        <v>0</v>
      </c>
      <c r="TVQ221" s="363">
        <f t="shared" si="628"/>
        <v>0</v>
      </c>
      <c r="TVR221" s="363">
        <f t="shared" si="628"/>
        <v>0</v>
      </c>
      <c r="TVS221" s="363">
        <f t="shared" si="628"/>
        <v>0</v>
      </c>
      <c r="TVT221" s="363">
        <f t="shared" si="628"/>
        <v>0</v>
      </c>
      <c r="TVU221" s="363">
        <f t="shared" si="628"/>
        <v>0</v>
      </c>
      <c r="TVV221" s="363">
        <f t="shared" si="628"/>
        <v>0</v>
      </c>
      <c r="TVW221" s="363">
        <f t="shared" si="628"/>
        <v>0</v>
      </c>
      <c r="TVX221" s="363">
        <f t="shared" si="628"/>
        <v>0</v>
      </c>
      <c r="TVY221" s="363">
        <f t="shared" si="628"/>
        <v>0</v>
      </c>
      <c r="TVZ221" s="363">
        <f t="shared" si="628"/>
        <v>0</v>
      </c>
      <c r="TWA221" s="363">
        <f t="shared" si="628"/>
        <v>0</v>
      </c>
      <c r="TWB221" s="363">
        <f t="shared" si="628"/>
        <v>0</v>
      </c>
      <c r="TWC221" s="363">
        <f t="shared" si="628"/>
        <v>0</v>
      </c>
      <c r="TWD221" s="363">
        <f t="shared" si="628"/>
        <v>0</v>
      </c>
      <c r="TWE221" s="363">
        <f t="shared" si="628"/>
        <v>0</v>
      </c>
      <c r="TWF221" s="363">
        <f t="shared" si="628"/>
        <v>0</v>
      </c>
      <c r="TWG221" s="363">
        <f t="shared" si="628"/>
        <v>0</v>
      </c>
      <c r="TWH221" s="363">
        <f t="shared" si="628"/>
        <v>0</v>
      </c>
      <c r="TWI221" s="363">
        <f t="shared" si="628"/>
        <v>0</v>
      </c>
      <c r="TWJ221" s="363">
        <f t="shared" si="628"/>
        <v>0</v>
      </c>
      <c r="TWK221" s="363">
        <f t="shared" si="628"/>
        <v>0</v>
      </c>
      <c r="TWL221" s="363">
        <f t="shared" si="628"/>
        <v>0</v>
      </c>
      <c r="TWM221" s="363">
        <f t="shared" si="628"/>
        <v>0</v>
      </c>
      <c r="TWN221" s="363">
        <f t="shared" si="628"/>
        <v>0</v>
      </c>
      <c r="TWO221" s="363">
        <f t="shared" si="628"/>
        <v>0</v>
      </c>
      <c r="TWP221" s="363">
        <f t="shared" si="628"/>
        <v>0</v>
      </c>
      <c r="TWQ221" s="363">
        <f t="shared" si="628"/>
        <v>0</v>
      </c>
      <c r="TWR221" s="363">
        <f t="shared" si="628"/>
        <v>0</v>
      </c>
      <c r="TWS221" s="363">
        <f t="shared" si="628"/>
        <v>0</v>
      </c>
      <c r="TWT221" s="363">
        <f t="shared" si="628"/>
        <v>0</v>
      </c>
      <c r="TWU221" s="363">
        <f t="shared" si="628"/>
        <v>0</v>
      </c>
      <c r="TWV221" s="363">
        <f t="shared" si="628"/>
        <v>0</v>
      </c>
      <c r="TWW221" s="363">
        <f t="shared" si="628"/>
        <v>0</v>
      </c>
      <c r="TWX221" s="363">
        <f t="shared" si="628"/>
        <v>0</v>
      </c>
      <c r="TWY221" s="363">
        <f t="shared" si="628"/>
        <v>0</v>
      </c>
      <c r="TWZ221" s="363">
        <f t="shared" si="628"/>
        <v>0</v>
      </c>
      <c r="TXA221" s="363">
        <f t="shared" si="628"/>
        <v>0</v>
      </c>
      <c r="TXB221" s="363">
        <f t="shared" si="628"/>
        <v>0</v>
      </c>
      <c r="TXC221" s="363">
        <f t="shared" ref="TXC221:TZN221" si="629">TXC48+TXC91+TXC135+TXC178</f>
        <v>0</v>
      </c>
      <c r="TXD221" s="363">
        <f t="shared" si="629"/>
        <v>0</v>
      </c>
      <c r="TXE221" s="363">
        <f t="shared" si="629"/>
        <v>0</v>
      </c>
      <c r="TXF221" s="363">
        <f t="shared" si="629"/>
        <v>0</v>
      </c>
      <c r="TXG221" s="363">
        <f t="shared" si="629"/>
        <v>0</v>
      </c>
      <c r="TXH221" s="363">
        <f t="shared" si="629"/>
        <v>0</v>
      </c>
      <c r="TXI221" s="363">
        <f t="shared" si="629"/>
        <v>0</v>
      </c>
      <c r="TXJ221" s="363">
        <f t="shared" si="629"/>
        <v>0</v>
      </c>
      <c r="TXK221" s="363">
        <f t="shared" si="629"/>
        <v>0</v>
      </c>
      <c r="TXL221" s="363">
        <f t="shared" si="629"/>
        <v>0</v>
      </c>
      <c r="TXM221" s="363">
        <f t="shared" si="629"/>
        <v>0</v>
      </c>
      <c r="TXN221" s="363">
        <f t="shared" si="629"/>
        <v>0</v>
      </c>
      <c r="TXO221" s="363">
        <f t="shared" si="629"/>
        <v>0</v>
      </c>
      <c r="TXP221" s="363">
        <f t="shared" si="629"/>
        <v>0</v>
      </c>
      <c r="TXQ221" s="363">
        <f t="shared" si="629"/>
        <v>0</v>
      </c>
      <c r="TXR221" s="363">
        <f t="shared" si="629"/>
        <v>0</v>
      </c>
      <c r="TXS221" s="363">
        <f t="shared" si="629"/>
        <v>0</v>
      </c>
      <c r="TXT221" s="363">
        <f t="shared" si="629"/>
        <v>0</v>
      </c>
      <c r="TXU221" s="363">
        <f t="shared" si="629"/>
        <v>0</v>
      </c>
      <c r="TXV221" s="363">
        <f t="shared" si="629"/>
        <v>0</v>
      </c>
      <c r="TXW221" s="363">
        <f t="shared" si="629"/>
        <v>0</v>
      </c>
      <c r="TXX221" s="363">
        <f t="shared" si="629"/>
        <v>0</v>
      </c>
      <c r="TXY221" s="363">
        <f t="shared" si="629"/>
        <v>0</v>
      </c>
      <c r="TXZ221" s="363">
        <f t="shared" si="629"/>
        <v>0</v>
      </c>
      <c r="TYA221" s="363">
        <f t="shared" si="629"/>
        <v>0</v>
      </c>
      <c r="TYB221" s="363">
        <f t="shared" si="629"/>
        <v>0</v>
      </c>
      <c r="TYC221" s="363">
        <f t="shared" si="629"/>
        <v>0</v>
      </c>
      <c r="TYD221" s="363">
        <f t="shared" si="629"/>
        <v>0</v>
      </c>
      <c r="TYE221" s="363">
        <f t="shared" si="629"/>
        <v>0</v>
      </c>
      <c r="TYF221" s="363">
        <f t="shared" si="629"/>
        <v>0</v>
      </c>
      <c r="TYG221" s="363">
        <f t="shared" si="629"/>
        <v>0</v>
      </c>
      <c r="TYH221" s="363">
        <f t="shared" si="629"/>
        <v>0</v>
      </c>
      <c r="TYI221" s="363">
        <f t="shared" si="629"/>
        <v>0</v>
      </c>
      <c r="TYJ221" s="363">
        <f t="shared" si="629"/>
        <v>0</v>
      </c>
      <c r="TYK221" s="363">
        <f t="shared" si="629"/>
        <v>0</v>
      </c>
      <c r="TYL221" s="363">
        <f t="shared" si="629"/>
        <v>0</v>
      </c>
      <c r="TYM221" s="363">
        <f t="shared" si="629"/>
        <v>0</v>
      </c>
      <c r="TYN221" s="363">
        <f t="shared" si="629"/>
        <v>0</v>
      </c>
      <c r="TYO221" s="363">
        <f t="shared" si="629"/>
        <v>0</v>
      </c>
      <c r="TYP221" s="363">
        <f t="shared" si="629"/>
        <v>0</v>
      </c>
      <c r="TYQ221" s="363">
        <f t="shared" si="629"/>
        <v>0</v>
      </c>
      <c r="TYR221" s="363">
        <f t="shared" si="629"/>
        <v>0</v>
      </c>
      <c r="TYS221" s="363">
        <f t="shared" si="629"/>
        <v>0</v>
      </c>
      <c r="TYT221" s="363">
        <f t="shared" si="629"/>
        <v>0</v>
      </c>
      <c r="TYU221" s="363">
        <f t="shared" si="629"/>
        <v>0</v>
      </c>
      <c r="TYV221" s="363">
        <f t="shared" si="629"/>
        <v>0</v>
      </c>
      <c r="TYW221" s="363">
        <f t="shared" si="629"/>
        <v>0</v>
      </c>
      <c r="TYX221" s="363">
        <f t="shared" si="629"/>
        <v>0</v>
      </c>
      <c r="TYY221" s="363">
        <f t="shared" si="629"/>
        <v>0</v>
      </c>
      <c r="TYZ221" s="363">
        <f t="shared" si="629"/>
        <v>0</v>
      </c>
      <c r="TZA221" s="363">
        <f t="shared" si="629"/>
        <v>0</v>
      </c>
      <c r="TZB221" s="363">
        <f t="shared" si="629"/>
        <v>0</v>
      </c>
      <c r="TZC221" s="363">
        <f t="shared" si="629"/>
        <v>0</v>
      </c>
      <c r="TZD221" s="363">
        <f t="shared" si="629"/>
        <v>0</v>
      </c>
      <c r="TZE221" s="363">
        <f t="shared" si="629"/>
        <v>0</v>
      </c>
      <c r="TZF221" s="363">
        <f t="shared" si="629"/>
        <v>0</v>
      </c>
      <c r="TZG221" s="363">
        <f t="shared" si="629"/>
        <v>0</v>
      </c>
      <c r="TZH221" s="363">
        <f t="shared" si="629"/>
        <v>0</v>
      </c>
      <c r="TZI221" s="363">
        <f t="shared" si="629"/>
        <v>0</v>
      </c>
      <c r="TZJ221" s="363">
        <f t="shared" si="629"/>
        <v>0</v>
      </c>
      <c r="TZK221" s="363">
        <f t="shared" si="629"/>
        <v>0</v>
      </c>
      <c r="TZL221" s="363">
        <f t="shared" si="629"/>
        <v>0</v>
      </c>
      <c r="TZM221" s="363">
        <f t="shared" si="629"/>
        <v>0</v>
      </c>
      <c r="TZN221" s="363">
        <f t="shared" si="629"/>
        <v>0</v>
      </c>
      <c r="TZO221" s="363">
        <f t="shared" ref="TZO221:UBZ221" si="630">TZO48+TZO91+TZO135+TZO178</f>
        <v>0</v>
      </c>
      <c r="TZP221" s="363">
        <f t="shared" si="630"/>
        <v>0</v>
      </c>
      <c r="TZQ221" s="363">
        <f t="shared" si="630"/>
        <v>0</v>
      </c>
      <c r="TZR221" s="363">
        <f t="shared" si="630"/>
        <v>0</v>
      </c>
      <c r="TZS221" s="363">
        <f t="shared" si="630"/>
        <v>0</v>
      </c>
      <c r="TZT221" s="363">
        <f t="shared" si="630"/>
        <v>0</v>
      </c>
      <c r="TZU221" s="363">
        <f t="shared" si="630"/>
        <v>0</v>
      </c>
      <c r="TZV221" s="363">
        <f t="shared" si="630"/>
        <v>0</v>
      </c>
      <c r="TZW221" s="363">
        <f t="shared" si="630"/>
        <v>0</v>
      </c>
      <c r="TZX221" s="363">
        <f t="shared" si="630"/>
        <v>0</v>
      </c>
      <c r="TZY221" s="363">
        <f t="shared" si="630"/>
        <v>0</v>
      </c>
      <c r="TZZ221" s="363">
        <f t="shared" si="630"/>
        <v>0</v>
      </c>
      <c r="UAA221" s="363">
        <f t="shared" si="630"/>
        <v>0</v>
      </c>
      <c r="UAB221" s="363">
        <f t="shared" si="630"/>
        <v>0</v>
      </c>
      <c r="UAC221" s="363">
        <f t="shared" si="630"/>
        <v>0</v>
      </c>
      <c r="UAD221" s="363">
        <f t="shared" si="630"/>
        <v>0</v>
      </c>
      <c r="UAE221" s="363">
        <f t="shared" si="630"/>
        <v>0</v>
      </c>
      <c r="UAF221" s="363">
        <f t="shared" si="630"/>
        <v>0</v>
      </c>
      <c r="UAG221" s="363">
        <f t="shared" si="630"/>
        <v>0</v>
      </c>
      <c r="UAH221" s="363">
        <f t="shared" si="630"/>
        <v>0</v>
      </c>
      <c r="UAI221" s="363">
        <f t="shared" si="630"/>
        <v>0</v>
      </c>
      <c r="UAJ221" s="363">
        <f t="shared" si="630"/>
        <v>0</v>
      </c>
      <c r="UAK221" s="363">
        <f t="shared" si="630"/>
        <v>0</v>
      </c>
      <c r="UAL221" s="363">
        <f t="shared" si="630"/>
        <v>0</v>
      </c>
      <c r="UAM221" s="363">
        <f t="shared" si="630"/>
        <v>0</v>
      </c>
      <c r="UAN221" s="363">
        <f t="shared" si="630"/>
        <v>0</v>
      </c>
      <c r="UAO221" s="363">
        <f t="shared" si="630"/>
        <v>0</v>
      </c>
      <c r="UAP221" s="363">
        <f t="shared" si="630"/>
        <v>0</v>
      </c>
      <c r="UAQ221" s="363">
        <f t="shared" si="630"/>
        <v>0</v>
      </c>
      <c r="UAR221" s="363">
        <f t="shared" si="630"/>
        <v>0</v>
      </c>
      <c r="UAS221" s="363">
        <f t="shared" si="630"/>
        <v>0</v>
      </c>
      <c r="UAT221" s="363">
        <f t="shared" si="630"/>
        <v>0</v>
      </c>
      <c r="UAU221" s="363">
        <f t="shared" si="630"/>
        <v>0</v>
      </c>
      <c r="UAV221" s="363">
        <f t="shared" si="630"/>
        <v>0</v>
      </c>
      <c r="UAW221" s="363">
        <f t="shared" si="630"/>
        <v>0</v>
      </c>
      <c r="UAX221" s="363">
        <f t="shared" si="630"/>
        <v>0</v>
      </c>
      <c r="UAY221" s="363">
        <f t="shared" si="630"/>
        <v>0</v>
      </c>
      <c r="UAZ221" s="363">
        <f t="shared" si="630"/>
        <v>0</v>
      </c>
      <c r="UBA221" s="363">
        <f t="shared" si="630"/>
        <v>0</v>
      </c>
      <c r="UBB221" s="363">
        <f t="shared" si="630"/>
        <v>0</v>
      </c>
      <c r="UBC221" s="363">
        <f t="shared" si="630"/>
        <v>0</v>
      </c>
      <c r="UBD221" s="363">
        <f t="shared" si="630"/>
        <v>0</v>
      </c>
      <c r="UBE221" s="363">
        <f t="shared" si="630"/>
        <v>0</v>
      </c>
      <c r="UBF221" s="363">
        <f t="shared" si="630"/>
        <v>0</v>
      </c>
      <c r="UBG221" s="363">
        <f t="shared" si="630"/>
        <v>0</v>
      </c>
      <c r="UBH221" s="363">
        <f t="shared" si="630"/>
        <v>0</v>
      </c>
      <c r="UBI221" s="363">
        <f t="shared" si="630"/>
        <v>0</v>
      </c>
      <c r="UBJ221" s="363">
        <f t="shared" si="630"/>
        <v>0</v>
      </c>
      <c r="UBK221" s="363">
        <f t="shared" si="630"/>
        <v>0</v>
      </c>
      <c r="UBL221" s="363">
        <f t="shared" si="630"/>
        <v>0</v>
      </c>
      <c r="UBM221" s="363">
        <f t="shared" si="630"/>
        <v>0</v>
      </c>
      <c r="UBN221" s="363">
        <f t="shared" si="630"/>
        <v>0</v>
      </c>
      <c r="UBO221" s="363">
        <f t="shared" si="630"/>
        <v>0</v>
      </c>
      <c r="UBP221" s="363">
        <f t="shared" si="630"/>
        <v>0</v>
      </c>
      <c r="UBQ221" s="363">
        <f t="shared" si="630"/>
        <v>0</v>
      </c>
      <c r="UBR221" s="363">
        <f t="shared" si="630"/>
        <v>0</v>
      </c>
      <c r="UBS221" s="363">
        <f t="shared" si="630"/>
        <v>0</v>
      </c>
      <c r="UBT221" s="363">
        <f t="shared" si="630"/>
        <v>0</v>
      </c>
      <c r="UBU221" s="363">
        <f t="shared" si="630"/>
        <v>0</v>
      </c>
      <c r="UBV221" s="363">
        <f t="shared" si="630"/>
        <v>0</v>
      </c>
      <c r="UBW221" s="363">
        <f t="shared" si="630"/>
        <v>0</v>
      </c>
      <c r="UBX221" s="363">
        <f t="shared" si="630"/>
        <v>0</v>
      </c>
      <c r="UBY221" s="363">
        <f t="shared" si="630"/>
        <v>0</v>
      </c>
      <c r="UBZ221" s="363">
        <f t="shared" si="630"/>
        <v>0</v>
      </c>
      <c r="UCA221" s="363">
        <f t="shared" ref="UCA221:UEL221" si="631">UCA48+UCA91+UCA135+UCA178</f>
        <v>0</v>
      </c>
      <c r="UCB221" s="363">
        <f t="shared" si="631"/>
        <v>0</v>
      </c>
      <c r="UCC221" s="363">
        <f t="shared" si="631"/>
        <v>0</v>
      </c>
      <c r="UCD221" s="363">
        <f t="shared" si="631"/>
        <v>0</v>
      </c>
      <c r="UCE221" s="363">
        <f t="shared" si="631"/>
        <v>0</v>
      </c>
      <c r="UCF221" s="363">
        <f t="shared" si="631"/>
        <v>0</v>
      </c>
      <c r="UCG221" s="363">
        <f t="shared" si="631"/>
        <v>0</v>
      </c>
      <c r="UCH221" s="363">
        <f t="shared" si="631"/>
        <v>0</v>
      </c>
      <c r="UCI221" s="363">
        <f t="shared" si="631"/>
        <v>0</v>
      </c>
      <c r="UCJ221" s="363">
        <f t="shared" si="631"/>
        <v>0</v>
      </c>
      <c r="UCK221" s="363">
        <f t="shared" si="631"/>
        <v>0</v>
      </c>
      <c r="UCL221" s="363">
        <f t="shared" si="631"/>
        <v>0</v>
      </c>
      <c r="UCM221" s="363">
        <f t="shared" si="631"/>
        <v>0</v>
      </c>
      <c r="UCN221" s="363">
        <f t="shared" si="631"/>
        <v>0</v>
      </c>
      <c r="UCO221" s="363">
        <f t="shared" si="631"/>
        <v>0</v>
      </c>
      <c r="UCP221" s="363">
        <f t="shared" si="631"/>
        <v>0</v>
      </c>
      <c r="UCQ221" s="363">
        <f t="shared" si="631"/>
        <v>0</v>
      </c>
      <c r="UCR221" s="363">
        <f t="shared" si="631"/>
        <v>0</v>
      </c>
      <c r="UCS221" s="363">
        <f t="shared" si="631"/>
        <v>0</v>
      </c>
      <c r="UCT221" s="363">
        <f t="shared" si="631"/>
        <v>0</v>
      </c>
      <c r="UCU221" s="363">
        <f t="shared" si="631"/>
        <v>0</v>
      </c>
      <c r="UCV221" s="363">
        <f t="shared" si="631"/>
        <v>0</v>
      </c>
      <c r="UCW221" s="363">
        <f t="shared" si="631"/>
        <v>0</v>
      </c>
      <c r="UCX221" s="363">
        <f t="shared" si="631"/>
        <v>0</v>
      </c>
      <c r="UCY221" s="363">
        <f t="shared" si="631"/>
        <v>0</v>
      </c>
      <c r="UCZ221" s="363">
        <f t="shared" si="631"/>
        <v>0</v>
      </c>
      <c r="UDA221" s="363">
        <f t="shared" si="631"/>
        <v>0</v>
      </c>
      <c r="UDB221" s="363">
        <f t="shared" si="631"/>
        <v>0</v>
      </c>
      <c r="UDC221" s="363">
        <f t="shared" si="631"/>
        <v>0</v>
      </c>
      <c r="UDD221" s="363">
        <f t="shared" si="631"/>
        <v>0</v>
      </c>
      <c r="UDE221" s="363">
        <f t="shared" si="631"/>
        <v>0</v>
      </c>
      <c r="UDF221" s="363">
        <f t="shared" si="631"/>
        <v>0</v>
      </c>
      <c r="UDG221" s="363">
        <f t="shared" si="631"/>
        <v>0</v>
      </c>
      <c r="UDH221" s="363">
        <f t="shared" si="631"/>
        <v>0</v>
      </c>
      <c r="UDI221" s="363">
        <f t="shared" si="631"/>
        <v>0</v>
      </c>
      <c r="UDJ221" s="363">
        <f t="shared" si="631"/>
        <v>0</v>
      </c>
      <c r="UDK221" s="363">
        <f t="shared" si="631"/>
        <v>0</v>
      </c>
      <c r="UDL221" s="363">
        <f t="shared" si="631"/>
        <v>0</v>
      </c>
      <c r="UDM221" s="363">
        <f t="shared" si="631"/>
        <v>0</v>
      </c>
      <c r="UDN221" s="363">
        <f t="shared" si="631"/>
        <v>0</v>
      </c>
      <c r="UDO221" s="363">
        <f t="shared" si="631"/>
        <v>0</v>
      </c>
      <c r="UDP221" s="363">
        <f t="shared" si="631"/>
        <v>0</v>
      </c>
      <c r="UDQ221" s="363">
        <f t="shared" si="631"/>
        <v>0</v>
      </c>
      <c r="UDR221" s="363">
        <f t="shared" si="631"/>
        <v>0</v>
      </c>
      <c r="UDS221" s="363">
        <f t="shared" si="631"/>
        <v>0</v>
      </c>
      <c r="UDT221" s="363">
        <f t="shared" si="631"/>
        <v>0</v>
      </c>
      <c r="UDU221" s="363">
        <f t="shared" si="631"/>
        <v>0</v>
      </c>
      <c r="UDV221" s="363">
        <f t="shared" si="631"/>
        <v>0</v>
      </c>
      <c r="UDW221" s="363">
        <f t="shared" si="631"/>
        <v>0</v>
      </c>
      <c r="UDX221" s="363">
        <f t="shared" si="631"/>
        <v>0</v>
      </c>
      <c r="UDY221" s="363">
        <f t="shared" si="631"/>
        <v>0</v>
      </c>
      <c r="UDZ221" s="363">
        <f t="shared" si="631"/>
        <v>0</v>
      </c>
      <c r="UEA221" s="363">
        <f t="shared" si="631"/>
        <v>0</v>
      </c>
      <c r="UEB221" s="363">
        <f t="shared" si="631"/>
        <v>0</v>
      </c>
      <c r="UEC221" s="363">
        <f t="shared" si="631"/>
        <v>0</v>
      </c>
      <c r="UED221" s="363">
        <f t="shared" si="631"/>
        <v>0</v>
      </c>
      <c r="UEE221" s="363">
        <f t="shared" si="631"/>
        <v>0</v>
      </c>
      <c r="UEF221" s="363">
        <f t="shared" si="631"/>
        <v>0</v>
      </c>
      <c r="UEG221" s="363">
        <f t="shared" si="631"/>
        <v>0</v>
      </c>
      <c r="UEH221" s="363">
        <f t="shared" si="631"/>
        <v>0</v>
      </c>
      <c r="UEI221" s="363">
        <f t="shared" si="631"/>
        <v>0</v>
      </c>
      <c r="UEJ221" s="363">
        <f t="shared" si="631"/>
        <v>0</v>
      </c>
      <c r="UEK221" s="363">
        <f t="shared" si="631"/>
        <v>0</v>
      </c>
      <c r="UEL221" s="363">
        <f t="shared" si="631"/>
        <v>0</v>
      </c>
      <c r="UEM221" s="363">
        <f t="shared" ref="UEM221:UGX221" si="632">UEM48+UEM91+UEM135+UEM178</f>
        <v>0</v>
      </c>
      <c r="UEN221" s="363">
        <f t="shared" si="632"/>
        <v>0</v>
      </c>
      <c r="UEO221" s="363">
        <f t="shared" si="632"/>
        <v>0</v>
      </c>
      <c r="UEP221" s="363">
        <f t="shared" si="632"/>
        <v>0</v>
      </c>
      <c r="UEQ221" s="363">
        <f t="shared" si="632"/>
        <v>0</v>
      </c>
      <c r="UER221" s="363">
        <f t="shared" si="632"/>
        <v>0</v>
      </c>
      <c r="UES221" s="363">
        <f t="shared" si="632"/>
        <v>0</v>
      </c>
      <c r="UET221" s="363">
        <f t="shared" si="632"/>
        <v>0</v>
      </c>
      <c r="UEU221" s="363">
        <f t="shared" si="632"/>
        <v>0</v>
      </c>
      <c r="UEV221" s="363">
        <f t="shared" si="632"/>
        <v>0</v>
      </c>
      <c r="UEW221" s="363">
        <f t="shared" si="632"/>
        <v>0</v>
      </c>
      <c r="UEX221" s="363">
        <f t="shared" si="632"/>
        <v>0</v>
      </c>
      <c r="UEY221" s="363">
        <f t="shared" si="632"/>
        <v>0</v>
      </c>
      <c r="UEZ221" s="363">
        <f t="shared" si="632"/>
        <v>0</v>
      </c>
      <c r="UFA221" s="363">
        <f t="shared" si="632"/>
        <v>0</v>
      </c>
      <c r="UFB221" s="363">
        <f t="shared" si="632"/>
        <v>0</v>
      </c>
      <c r="UFC221" s="363">
        <f t="shared" si="632"/>
        <v>0</v>
      </c>
      <c r="UFD221" s="363">
        <f t="shared" si="632"/>
        <v>0</v>
      </c>
      <c r="UFE221" s="363">
        <f t="shared" si="632"/>
        <v>0</v>
      </c>
      <c r="UFF221" s="363">
        <f t="shared" si="632"/>
        <v>0</v>
      </c>
      <c r="UFG221" s="363">
        <f t="shared" si="632"/>
        <v>0</v>
      </c>
      <c r="UFH221" s="363">
        <f t="shared" si="632"/>
        <v>0</v>
      </c>
      <c r="UFI221" s="363">
        <f t="shared" si="632"/>
        <v>0</v>
      </c>
      <c r="UFJ221" s="363">
        <f t="shared" si="632"/>
        <v>0</v>
      </c>
      <c r="UFK221" s="363">
        <f t="shared" si="632"/>
        <v>0</v>
      </c>
      <c r="UFL221" s="363">
        <f t="shared" si="632"/>
        <v>0</v>
      </c>
      <c r="UFM221" s="363">
        <f t="shared" si="632"/>
        <v>0</v>
      </c>
      <c r="UFN221" s="363">
        <f t="shared" si="632"/>
        <v>0</v>
      </c>
      <c r="UFO221" s="363">
        <f t="shared" si="632"/>
        <v>0</v>
      </c>
      <c r="UFP221" s="363">
        <f t="shared" si="632"/>
        <v>0</v>
      </c>
      <c r="UFQ221" s="363">
        <f t="shared" si="632"/>
        <v>0</v>
      </c>
      <c r="UFR221" s="363">
        <f t="shared" si="632"/>
        <v>0</v>
      </c>
      <c r="UFS221" s="363">
        <f t="shared" si="632"/>
        <v>0</v>
      </c>
      <c r="UFT221" s="363">
        <f t="shared" si="632"/>
        <v>0</v>
      </c>
      <c r="UFU221" s="363">
        <f t="shared" si="632"/>
        <v>0</v>
      </c>
      <c r="UFV221" s="363">
        <f t="shared" si="632"/>
        <v>0</v>
      </c>
      <c r="UFW221" s="363">
        <f t="shared" si="632"/>
        <v>0</v>
      </c>
      <c r="UFX221" s="363">
        <f t="shared" si="632"/>
        <v>0</v>
      </c>
      <c r="UFY221" s="363">
        <f t="shared" si="632"/>
        <v>0</v>
      </c>
      <c r="UFZ221" s="363">
        <f t="shared" si="632"/>
        <v>0</v>
      </c>
      <c r="UGA221" s="363">
        <f t="shared" si="632"/>
        <v>0</v>
      </c>
      <c r="UGB221" s="363">
        <f t="shared" si="632"/>
        <v>0</v>
      </c>
      <c r="UGC221" s="363">
        <f t="shared" si="632"/>
        <v>0</v>
      </c>
      <c r="UGD221" s="363">
        <f t="shared" si="632"/>
        <v>0</v>
      </c>
      <c r="UGE221" s="363">
        <f t="shared" si="632"/>
        <v>0</v>
      </c>
      <c r="UGF221" s="363">
        <f t="shared" si="632"/>
        <v>0</v>
      </c>
      <c r="UGG221" s="363">
        <f t="shared" si="632"/>
        <v>0</v>
      </c>
      <c r="UGH221" s="363">
        <f t="shared" si="632"/>
        <v>0</v>
      </c>
      <c r="UGI221" s="363">
        <f t="shared" si="632"/>
        <v>0</v>
      </c>
      <c r="UGJ221" s="363">
        <f t="shared" si="632"/>
        <v>0</v>
      </c>
      <c r="UGK221" s="363">
        <f t="shared" si="632"/>
        <v>0</v>
      </c>
      <c r="UGL221" s="363">
        <f t="shared" si="632"/>
        <v>0</v>
      </c>
      <c r="UGM221" s="363">
        <f t="shared" si="632"/>
        <v>0</v>
      </c>
      <c r="UGN221" s="363">
        <f t="shared" si="632"/>
        <v>0</v>
      </c>
      <c r="UGO221" s="363">
        <f t="shared" si="632"/>
        <v>0</v>
      </c>
      <c r="UGP221" s="363">
        <f t="shared" si="632"/>
        <v>0</v>
      </c>
      <c r="UGQ221" s="363">
        <f t="shared" si="632"/>
        <v>0</v>
      </c>
      <c r="UGR221" s="363">
        <f t="shared" si="632"/>
        <v>0</v>
      </c>
      <c r="UGS221" s="363">
        <f t="shared" si="632"/>
        <v>0</v>
      </c>
      <c r="UGT221" s="363">
        <f t="shared" si="632"/>
        <v>0</v>
      </c>
      <c r="UGU221" s="363">
        <f t="shared" si="632"/>
        <v>0</v>
      </c>
      <c r="UGV221" s="363">
        <f t="shared" si="632"/>
        <v>0</v>
      </c>
      <c r="UGW221" s="363">
        <f t="shared" si="632"/>
        <v>0</v>
      </c>
      <c r="UGX221" s="363">
        <f t="shared" si="632"/>
        <v>0</v>
      </c>
      <c r="UGY221" s="363">
        <f t="shared" ref="UGY221:UJJ221" si="633">UGY48+UGY91+UGY135+UGY178</f>
        <v>0</v>
      </c>
      <c r="UGZ221" s="363">
        <f t="shared" si="633"/>
        <v>0</v>
      </c>
      <c r="UHA221" s="363">
        <f t="shared" si="633"/>
        <v>0</v>
      </c>
      <c r="UHB221" s="363">
        <f t="shared" si="633"/>
        <v>0</v>
      </c>
      <c r="UHC221" s="363">
        <f t="shared" si="633"/>
        <v>0</v>
      </c>
      <c r="UHD221" s="363">
        <f t="shared" si="633"/>
        <v>0</v>
      </c>
      <c r="UHE221" s="363">
        <f t="shared" si="633"/>
        <v>0</v>
      </c>
      <c r="UHF221" s="363">
        <f t="shared" si="633"/>
        <v>0</v>
      </c>
      <c r="UHG221" s="363">
        <f t="shared" si="633"/>
        <v>0</v>
      </c>
      <c r="UHH221" s="363">
        <f t="shared" si="633"/>
        <v>0</v>
      </c>
      <c r="UHI221" s="363">
        <f t="shared" si="633"/>
        <v>0</v>
      </c>
      <c r="UHJ221" s="363">
        <f t="shared" si="633"/>
        <v>0</v>
      </c>
      <c r="UHK221" s="363">
        <f t="shared" si="633"/>
        <v>0</v>
      </c>
      <c r="UHL221" s="363">
        <f t="shared" si="633"/>
        <v>0</v>
      </c>
      <c r="UHM221" s="363">
        <f t="shared" si="633"/>
        <v>0</v>
      </c>
      <c r="UHN221" s="363">
        <f t="shared" si="633"/>
        <v>0</v>
      </c>
      <c r="UHO221" s="363">
        <f t="shared" si="633"/>
        <v>0</v>
      </c>
      <c r="UHP221" s="363">
        <f t="shared" si="633"/>
        <v>0</v>
      </c>
      <c r="UHQ221" s="363">
        <f t="shared" si="633"/>
        <v>0</v>
      </c>
      <c r="UHR221" s="363">
        <f t="shared" si="633"/>
        <v>0</v>
      </c>
      <c r="UHS221" s="363">
        <f t="shared" si="633"/>
        <v>0</v>
      </c>
      <c r="UHT221" s="363">
        <f t="shared" si="633"/>
        <v>0</v>
      </c>
      <c r="UHU221" s="363">
        <f t="shared" si="633"/>
        <v>0</v>
      </c>
      <c r="UHV221" s="363">
        <f t="shared" si="633"/>
        <v>0</v>
      </c>
      <c r="UHW221" s="363">
        <f t="shared" si="633"/>
        <v>0</v>
      </c>
      <c r="UHX221" s="363">
        <f t="shared" si="633"/>
        <v>0</v>
      </c>
      <c r="UHY221" s="363">
        <f t="shared" si="633"/>
        <v>0</v>
      </c>
      <c r="UHZ221" s="363">
        <f t="shared" si="633"/>
        <v>0</v>
      </c>
      <c r="UIA221" s="363">
        <f t="shared" si="633"/>
        <v>0</v>
      </c>
      <c r="UIB221" s="363">
        <f t="shared" si="633"/>
        <v>0</v>
      </c>
      <c r="UIC221" s="363">
        <f t="shared" si="633"/>
        <v>0</v>
      </c>
      <c r="UID221" s="363">
        <f t="shared" si="633"/>
        <v>0</v>
      </c>
      <c r="UIE221" s="363">
        <f t="shared" si="633"/>
        <v>0</v>
      </c>
      <c r="UIF221" s="363">
        <f t="shared" si="633"/>
        <v>0</v>
      </c>
      <c r="UIG221" s="363">
        <f t="shared" si="633"/>
        <v>0</v>
      </c>
      <c r="UIH221" s="363">
        <f t="shared" si="633"/>
        <v>0</v>
      </c>
      <c r="UII221" s="363">
        <f t="shared" si="633"/>
        <v>0</v>
      </c>
      <c r="UIJ221" s="363">
        <f t="shared" si="633"/>
        <v>0</v>
      </c>
      <c r="UIK221" s="363">
        <f t="shared" si="633"/>
        <v>0</v>
      </c>
      <c r="UIL221" s="363">
        <f t="shared" si="633"/>
        <v>0</v>
      </c>
      <c r="UIM221" s="363">
        <f t="shared" si="633"/>
        <v>0</v>
      </c>
      <c r="UIN221" s="363">
        <f t="shared" si="633"/>
        <v>0</v>
      </c>
      <c r="UIO221" s="363">
        <f t="shared" si="633"/>
        <v>0</v>
      </c>
      <c r="UIP221" s="363">
        <f t="shared" si="633"/>
        <v>0</v>
      </c>
      <c r="UIQ221" s="363">
        <f t="shared" si="633"/>
        <v>0</v>
      </c>
      <c r="UIR221" s="363">
        <f t="shared" si="633"/>
        <v>0</v>
      </c>
      <c r="UIS221" s="363">
        <f t="shared" si="633"/>
        <v>0</v>
      </c>
      <c r="UIT221" s="363">
        <f t="shared" si="633"/>
        <v>0</v>
      </c>
      <c r="UIU221" s="363">
        <f t="shared" si="633"/>
        <v>0</v>
      </c>
      <c r="UIV221" s="363">
        <f t="shared" si="633"/>
        <v>0</v>
      </c>
      <c r="UIW221" s="363">
        <f t="shared" si="633"/>
        <v>0</v>
      </c>
      <c r="UIX221" s="363">
        <f t="shared" si="633"/>
        <v>0</v>
      </c>
      <c r="UIY221" s="363">
        <f t="shared" si="633"/>
        <v>0</v>
      </c>
      <c r="UIZ221" s="363">
        <f t="shared" si="633"/>
        <v>0</v>
      </c>
      <c r="UJA221" s="363">
        <f t="shared" si="633"/>
        <v>0</v>
      </c>
      <c r="UJB221" s="363">
        <f t="shared" si="633"/>
        <v>0</v>
      </c>
      <c r="UJC221" s="363">
        <f t="shared" si="633"/>
        <v>0</v>
      </c>
      <c r="UJD221" s="363">
        <f t="shared" si="633"/>
        <v>0</v>
      </c>
      <c r="UJE221" s="363">
        <f t="shared" si="633"/>
        <v>0</v>
      </c>
      <c r="UJF221" s="363">
        <f t="shared" si="633"/>
        <v>0</v>
      </c>
      <c r="UJG221" s="363">
        <f t="shared" si="633"/>
        <v>0</v>
      </c>
      <c r="UJH221" s="363">
        <f t="shared" si="633"/>
        <v>0</v>
      </c>
      <c r="UJI221" s="363">
        <f t="shared" si="633"/>
        <v>0</v>
      </c>
      <c r="UJJ221" s="363">
        <f t="shared" si="633"/>
        <v>0</v>
      </c>
      <c r="UJK221" s="363">
        <f t="shared" ref="UJK221:ULV221" si="634">UJK48+UJK91+UJK135+UJK178</f>
        <v>0</v>
      </c>
      <c r="UJL221" s="363">
        <f t="shared" si="634"/>
        <v>0</v>
      </c>
      <c r="UJM221" s="363">
        <f t="shared" si="634"/>
        <v>0</v>
      </c>
      <c r="UJN221" s="363">
        <f t="shared" si="634"/>
        <v>0</v>
      </c>
      <c r="UJO221" s="363">
        <f t="shared" si="634"/>
        <v>0</v>
      </c>
      <c r="UJP221" s="363">
        <f t="shared" si="634"/>
        <v>0</v>
      </c>
      <c r="UJQ221" s="363">
        <f t="shared" si="634"/>
        <v>0</v>
      </c>
      <c r="UJR221" s="363">
        <f t="shared" si="634"/>
        <v>0</v>
      </c>
      <c r="UJS221" s="363">
        <f t="shared" si="634"/>
        <v>0</v>
      </c>
      <c r="UJT221" s="363">
        <f t="shared" si="634"/>
        <v>0</v>
      </c>
      <c r="UJU221" s="363">
        <f t="shared" si="634"/>
        <v>0</v>
      </c>
      <c r="UJV221" s="363">
        <f t="shared" si="634"/>
        <v>0</v>
      </c>
      <c r="UJW221" s="363">
        <f t="shared" si="634"/>
        <v>0</v>
      </c>
      <c r="UJX221" s="363">
        <f t="shared" si="634"/>
        <v>0</v>
      </c>
      <c r="UJY221" s="363">
        <f t="shared" si="634"/>
        <v>0</v>
      </c>
      <c r="UJZ221" s="363">
        <f t="shared" si="634"/>
        <v>0</v>
      </c>
      <c r="UKA221" s="363">
        <f t="shared" si="634"/>
        <v>0</v>
      </c>
      <c r="UKB221" s="363">
        <f t="shared" si="634"/>
        <v>0</v>
      </c>
      <c r="UKC221" s="363">
        <f t="shared" si="634"/>
        <v>0</v>
      </c>
      <c r="UKD221" s="363">
        <f t="shared" si="634"/>
        <v>0</v>
      </c>
      <c r="UKE221" s="363">
        <f t="shared" si="634"/>
        <v>0</v>
      </c>
      <c r="UKF221" s="363">
        <f t="shared" si="634"/>
        <v>0</v>
      </c>
      <c r="UKG221" s="363">
        <f t="shared" si="634"/>
        <v>0</v>
      </c>
      <c r="UKH221" s="363">
        <f t="shared" si="634"/>
        <v>0</v>
      </c>
      <c r="UKI221" s="363">
        <f t="shared" si="634"/>
        <v>0</v>
      </c>
      <c r="UKJ221" s="363">
        <f t="shared" si="634"/>
        <v>0</v>
      </c>
      <c r="UKK221" s="363">
        <f t="shared" si="634"/>
        <v>0</v>
      </c>
      <c r="UKL221" s="363">
        <f t="shared" si="634"/>
        <v>0</v>
      </c>
      <c r="UKM221" s="363">
        <f t="shared" si="634"/>
        <v>0</v>
      </c>
      <c r="UKN221" s="363">
        <f t="shared" si="634"/>
        <v>0</v>
      </c>
      <c r="UKO221" s="363">
        <f t="shared" si="634"/>
        <v>0</v>
      </c>
      <c r="UKP221" s="363">
        <f t="shared" si="634"/>
        <v>0</v>
      </c>
      <c r="UKQ221" s="363">
        <f t="shared" si="634"/>
        <v>0</v>
      </c>
      <c r="UKR221" s="363">
        <f t="shared" si="634"/>
        <v>0</v>
      </c>
      <c r="UKS221" s="363">
        <f t="shared" si="634"/>
        <v>0</v>
      </c>
      <c r="UKT221" s="363">
        <f t="shared" si="634"/>
        <v>0</v>
      </c>
      <c r="UKU221" s="363">
        <f t="shared" si="634"/>
        <v>0</v>
      </c>
      <c r="UKV221" s="363">
        <f t="shared" si="634"/>
        <v>0</v>
      </c>
      <c r="UKW221" s="363">
        <f t="shared" si="634"/>
        <v>0</v>
      </c>
      <c r="UKX221" s="363">
        <f t="shared" si="634"/>
        <v>0</v>
      </c>
      <c r="UKY221" s="363">
        <f t="shared" si="634"/>
        <v>0</v>
      </c>
      <c r="UKZ221" s="363">
        <f t="shared" si="634"/>
        <v>0</v>
      </c>
      <c r="ULA221" s="363">
        <f t="shared" si="634"/>
        <v>0</v>
      </c>
      <c r="ULB221" s="363">
        <f t="shared" si="634"/>
        <v>0</v>
      </c>
      <c r="ULC221" s="363">
        <f t="shared" si="634"/>
        <v>0</v>
      </c>
      <c r="ULD221" s="363">
        <f t="shared" si="634"/>
        <v>0</v>
      </c>
      <c r="ULE221" s="363">
        <f t="shared" si="634"/>
        <v>0</v>
      </c>
      <c r="ULF221" s="363">
        <f t="shared" si="634"/>
        <v>0</v>
      </c>
      <c r="ULG221" s="363">
        <f t="shared" si="634"/>
        <v>0</v>
      </c>
      <c r="ULH221" s="363">
        <f t="shared" si="634"/>
        <v>0</v>
      </c>
      <c r="ULI221" s="363">
        <f t="shared" si="634"/>
        <v>0</v>
      </c>
      <c r="ULJ221" s="363">
        <f t="shared" si="634"/>
        <v>0</v>
      </c>
      <c r="ULK221" s="363">
        <f t="shared" si="634"/>
        <v>0</v>
      </c>
      <c r="ULL221" s="363">
        <f t="shared" si="634"/>
        <v>0</v>
      </c>
      <c r="ULM221" s="363">
        <f t="shared" si="634"/>
        <v>0</v>
      </c>
      <c r="ULN221" s="363">
        <f t="shared" si="634"/>
        <v>0</v>
      </c>
      <c r="ULO221" s="363">
        <f t="shared" si="634"/>
        <v>0</v>
      </c>
      <c r="ULP221" s="363">
        <f t="shared" si="634"/>
        <v>0</v>
      </c>
      <c r="ULQ221" s="363">
        <f t="shared" si="634"/>
        <v>0</v>
      </c>
      <c r="ULR221" s="363">
        <f t="shared" si="634"/>
        <v>0</v>
      </c>
      <c r="ULS221" s="363">
        <f t="shared" si="634"/>
        <v>0</v>
      </c>
      <c r="ULT221" s="363">
        <f t="shared" si="634"/>
        <v>0</v>
      </c>
      <c r="ULU221" s="363">
        <f t="shared" si="634"/>
        <v>0</v>
      </c>
      <c r="ULV221" s="363">
        <f t="shared" si="634"/>
        <v>0</v>
      </c>
      <c r="ULW221" s="363">
        <f t="shared" ref="ULW221:UOH221" si="635">ULW48+ULW91+ULW135+ULW178</f>
        <v>0</v>
      </c>
      <c r="ULX221" s="363">
        <f t="shared" si="635"/>
        <v>0</v>
      </c>
      <c r="ULY221" s="363">
        <f t="shared" si="635"/>
        <v>0</v>
      </c>
      <c r="ULZ221" s="363">
        <f t="shared" si="635"/>
        <v>0</v>
      </c>
      <c r="UMA221" s="363">
        <f t="shared" si="635"/>
        <v>0</v>
      </c>
      <c r="UMB221" s="363">
        <f t="shared" si="635"/>
        <v>0</v>
      </c>
      <c r="UMC221" s="363">
        <f t="shared" si="635"/>
        <v>0</v>
      </c>
      <c r="UMD221" s="363">
        <f t="shared" si="635"/>
        <v>0</v>
      </c>
      <c r="UME221" s="363">
        <f t="shared" si="635"/>
        <v>0</v>
      </c>
      <c r="UMF221" s="363">
        <f t="shared" si="635"/>
        <v>0</v>
      </c>
      <c r="UMG221" s="363">
        <f t="shared" si="635"/>
        <v>0</v>
      </c>
      <c r="UMH221" s="363">
        <f t="shared" si="635"/>
        <v>0</v>
      </c>
      <c r="UMI221" s="363">
        <f t="shared" si="635"/>
        <v>0</v>
      </c>
      <c r="UMJ221" s="363">
        <f t="shared" si="635"/>
        <v>0</v>
      </c>
      <c r="UMK221" s="363">
        <f t="shared" si="635"/>
        <v>0</v>
      </c>
      <c r="UML221" s="363">
        <f t="shared" si="635"/>
        <v>0</v>
      </c>
      <c r="UMM221" s="363">
        <f t="shared" si="635"/>
        <v>0</v>
      </c>
      <c r="UMN221" s="363">
        <f t="shared" si="635"/>
        <v>0</v>
      </c>
      <c r="UMO221" s="363">
        <f t="shared" si="635"/>
        <v>0</v>
      </c>
      <c r="UMP221" s="363">
        <f t="shared" si="635"/>
        <v>0</v>
      </c>
      <c r="UMQ221" s="363">
        <f t="shared" si="635"/>
        <v>0</v>
      </c>
      <c r="UMR221" s="363">
        <f t="shared" si="635"/>
        <v>0</v>
      </c>
      <c r="UMS221" s="363">
        <f t="shared" si="635"/>
        <v>0</v>
      </c>
      <c r="UMT221" s="363">
        <f t="shared" si="635"/>
        <v>0</v>
      </c>
      <c r="UMU221" s="363">
        <f t="shared" si="635"/>
        <v>0</v>
      </c>
      <c r="UMV221" s="363">
        <f t="shared" si="635"/>
        <v>0</v>
      </c>
      <c r="UMW221" s="363">
        <f t="shared" si="635"/>
        <v>0</v>
      </c>
      <c r="UMX221" s="363">
        <f t="shared" si="635"/>
        <v>0</v>
      </c>
      <c r="UMY221" s="363">
        <f t="shared" si="635"/>
        <v>0</v>
      </c>
      <c r="UMZ221" s="363">
        <f t="shared" si="635"/>
        <v>0</v>
      </c>
      <c r="UNA221" s="363">
        <f t="shared" si="635"/>
        <v>0</v>
      </c>
      <c r="UNB221" s="363">
        <f t="shared" si="635"/>
        <v>0</v>
      </c>
      <c r="UNC221" s="363">
        <f t="shared" si="635"/>
        <v>0</v>
      </c>
      <c r="UND221" s="363">
        <f t="shared" si="635"/>
        <v>0</v>
      </c>
      <c r="UNE221" s="363">
        <f t="shared" si="635"/>
        <v>0</v>
      </c>
      <c r="UNF221" s="363">
        <f t="shared" si="635"/>
        <v>0</v>
      </c>
      <c r="UNG221" s="363">
        <f t="shared" si="635"/>
        <v>0</v>
      </c>
      <c r="UNH221" s="363">
        <f t="shared" si="635"/>
        <v>0</v>
      </c>
      <c r="UNI221" s="363">
        <f t="shared" si="635"/>
        <v>0</v>
      </c>
      <c r="UNJ221" s="363">
        <f t="shared" si="635"/>
        <v>0</v>
      </c>
      <c r="UNK221" s="363">
        <f t="shared" si="635"/>
        <v>0</v>
      </c>
      <c r="UNL221" s="363">
        <f t="shared" si="635"/>
        <v>0</v>
      </c>
      <c r="UNM221" s="363">
        <f t="shared" si="635"/>
        <v>0</v>
      </c>
      <c r="UNN221" s="363">
        <f t="shared" si="635"/>
        <v>0</v>
      </c>
      <c r="UNO221" s="363">
        <f t="shared" si="635"/>
        <v>0</v>
      </c>
      <c r="UNP221" s="363">
        <f t="shared" si="635"/>
        <v>0</v>
      </c>
      <c r="UNQ221" s="363">
        <f t="shared" si="635"/>
        <v>0</v>
      </c>
      <c r="UNR221" s="363">
        <f t="shared" si="635"/>
        <v>0</v>
      </c>
      <c r="UNS221" s="363">
        <f t="shared" si="635"/>
        <v>0</v>
      </c>
      <c r="UNT221" s="363">
        <f t="shared" si="635"/>
        <v>0</v>
      </c>
      <c r="UNU221" s="363">
        <f t="shared" si="635"/>
        <v>0</v>
      </c>
      <c r="UNV221" s="363">
        <f t="shared" si="635"/>
        <v>0</v>
      </c>
      <c r="UNW221" s="363">
        <f t="shared" si="635"/>
        <v>0</v>
      </c>
      <c r="UNX221" s="363">
        <f t="shared" si="635"/>
        <v>0</v>
      </c>
      <c r="UNY221" s="363">
        <f t="shared" si="635"/>
        <v>0</v>
      </c>
      <c r="UNZ221" s="363">
        <f t="shared" si="635"/>
        <v>0</v>
      </c>
      <c r="UOA221" s="363">
        <f t="shared" si="635"/>
        <v>0</v>
      </c>
      <c r="UOB221" s="363">
        <f t="shared" si="635"/>
        <v>0</v>
      </c>
      <c r="UOC221" s="363">
        <f t="shared" si="635"/>
        <v>0</v>
      </c>
      <c r="UOD221" s="363">
        <f t="shared" si="635"/>
        <v>0</v>
      </c>
      <c r="UOE221" s="363">
        <f t="shared" si="635"/>
        <v>0</v>
      </c>
      <c r="UOF221" s="363">
        <f t="shared" si="635"/>
        <v>0</v>
      </c>
      <c r="UOG221" s="363">
        <f t="shared" si="635"/>
        <v>0</v>
      </c>
      <c r="UOH221" s="363">
        <f t="shared" si="635"/>
        <v>0</v>
      </c>
      <c r="UOI221" s="363">
        <f t="shared" ref="UOI221:UQT221" si="636">UOI48+UOI91+UOI135+UOI178</f>
        <v>0</v>
      </c>
      <c r="UOJ221" s="363">
        <f t="shared" si="636"/>
        <v>0</v>
      </c>
      <c r="UOK221" s="363">
        <f t="shared" si="636"/>
        <v>0</v>
      </c>
      <c r="UOL221" s="363">
        <f t="shared" si="636"/>
        <v>0</v>
      </c>
      <c r="UOM221" s="363">
        <f t="shared" si="636"/>
        <v>0</v>
      </c>
      <c r="UON221" s="363">
        <f t="shared" si="636"/>
        <v>0</v>
      </c>
      <c r="UOO221" s="363">
        <f t="shared" si="636"/>
        <v>0</v>
      </c>
      <c r="UOP221" s="363">
        <f t="shared" si="636"/>
        <v>0</v>
      </c>
      <c r="UOQ221" s="363">
        <f t="shared" si="636"/>
        <v>0</v>
      </c>
      <c r="UOR221" s="363">
        <f t="shared" si="636"/>
        <v>0</v>
      </c>
      <c r="UOS221" s="363">
        <f t="shared" si="636"/>
        <v>0</v>
      </c>
      <c r="UOT221" s="363">
        <f t="shared" si="636"/>
        <v>0</v>
      </c>
      <c r="UOU221" s="363">
        <f t="shared" si="636"/>
        <v>0</v>
      </c>
      <c r="UOV221" s="363">
        <f t="shared" si="636"/>
        <v>0</v>
      </c>
      <c r="UOW221" s="363">
        <f t="shared" si="636"/>
        <v>0</v>
      </c>
      <c r="UOX221" s="363">
        <f t="shared" si="636"/>
        <v>0</v>
      </c>
      <c r="UOY221" s="363">
        <f t="shared" si="636"/>
        <v>0</v>
      </c>
      <c r="UOZ221" s="363">
        <f t="shared" si="636"/>
        <v>0</v>
      </c>
      <c r="UPA221" s="363">
        <f t="shared" si="636"/>
        <v>0</v>
      </c>
      <c r="UPB221" s="363">
        <f t="shared" si="636"/>
        <v>0</v>
      </c>
      <c r="UPC221" s="363">
        <f t="shared" si="636"/>
        <v>0</v>
      </c>
      <c r="UPD221" s="363">
        <f t="shared" si="636"/>
        <v>0</v>
      </c>
      <c r="UPE221" s="363">
        <f t="shared" si="636"/>
        <v>0</v>
      </c>
      <c r="UPF221" s="363">
        <f t="shared" si="636"/>
        <v>0</v>
      </c>
      <c r="UPG221" s="363">
        <f t="shared" si="636"/>
        <v>0</v>
      </c>
      <c r="UPH221" s="363">
        <f t="shared" si="636"/>
        <v>0</v>
      </c>
      <c r="UPI221" s="363">
        <f t="shared" si="636"/>
        <v>0</v>
      </c>
      <c r="UPJ221" s="363">
        <f t="shared" si="636"/>
        <v>0</v>
      </c>
      <c r="UPK221" s="363">
        <f t="shared" si="636"/>
        <v>0</v>
      </c>
      <c r="UPL221" s="363">
        <f t="shared" si="636"/>
        <v>0</v>
      </c>
      <c r="UPM221" s="363">
        <f t="shared" si="636"/>
        <v>0</v>
      </c>
      <c r="UPN221" s="363">
        <f t="shared" si="636"/>
        <v>0</v>
      </c>
      <c r="UPO221" s="363">
        <f t="shared" si="636"/>
        <v>0</v>
      </c>
      <c r="UPP221" s="363">
        <f t="shared" si="636"/>
        <v>0</v>
      </c>
      <c r="UPQ221" s="363">
        <f t="shared" si="636"/>
        <v>0</v>
      </c>
      <c r="UPR221" s="363">
        <f t="shared" si="636"/>
        <v>0</v>
      </c>
      <c r="UPS221" s="363">
        <f t="shared" si="636"/>
        <v>0</v>
      </c>
      <c r="UPT221" s="363">
        <f t="shared" si="636"/>
        <v>0</v>
      </c>
      <c r="UPU221" s="363">
        <f t="shared" si="636"/>
        <v>0</v>
      </c>
      <c r="UPV221" s="363">
        <f t="shared" si="636"/>
        <v>0</v>
      </c>
      <c r="UPW221" s="363">
        <f t="shared" si="636"/>
        <v>0</v>
      </c>
      <c r="UPX221" s="363">
        <f t="shared" si="636"/>
        <v>0</v>
      </c>
      <c r="UPY221" s="363">
        <f t="shared" si="636"/>
        <v>0</v>
      </c>
      <c r="UPZ221" s="363">
        <f t="shared" si="636"/>
        <v>0</v>
      </c>
      <c r="UQA221" s="363">
        <f t="shared" si="636"/>
        <v>0</v>
      </c>
      <c r="UQB221" s="363">
        <f t="shared" si="636"/>
        <v>0</v>
      </c>
      <c r="UQC221" s="363">
        <f t="shared" si="636"/>
        <v>0</v>
      </c>
      <c r="UQD221" s="363">
        <f t="shared" si="636"/>
        <v>0</v>
      </c>
      <c r="UQE221" s="363">
        <f t="shared" si="636"/>
        <v>0</v>
      </c>
      <c r="UQF221" s="363">
        <f t="shared" si="636"/>
        <v>0</v>
      </c>
      <c r="UQG221" s="363">
        <f t="shared" si="636"/>
        <v>0</v>
      </c>
      <c r="UQH221" s="363">
        <f t="shared" si="636"/>
        <v>0</v>
      </c>
      <c r="UQI221" s="363">
        <f t="shared" si="636"/>
        <v>0</v>
      </c>
      <c r="UQJ221" s="363">
        <f t="shared" si="636"/>
        <v>0</v>
      </c>
      <c r="UQK221" s="363">
        <f t="shared" si="636"/>
        <v>0</v>
      </c>
      <c r="UQL221" s="363">
        <f t="shared" si="636"/>
        <v>0</v>
      </c>
      <c r="UQM221" s="363">
        <f t="shared" si="636"/>
        <v>0</v>
      </c>
      <c r="UQN221" s="363">
        <f t="shared" si="636"/>
        <v>0</v>
      </c>
      <c r="UQO221" s="363">
        <f t="shared" si="636"/>
        <v>0</v>
      </c>
      <c r="UQP221" s="363">
        <f t="shared" si="636"/>
        <v>0</v>
      </c>
      <c r="UQQ221" s="363">
        <f t="shared" si="636"/>
        <v>0</v>
      </c>
      <c r="UQR221" s="363">
        <f t="shared" si="636"/>
        <v>0</v>
      </c>
      <c r="UQS221" s="363">
        <f t="shared" si="636"/>
        <v>0</v>
      </c>
      <c r="UQT221" s="363">
        <f t="shared" si="636"/>
        <v>0</v>
      </c>
      <c r="UQU221" s="363">
        <f t="shared" ref="UQU221:UTF221" si="637">UQU48+UQU91+UQU135+UQU178</f>
        <v>0</v>
      </c>
      <c r="UQV221" s="363">
        <f t="shared" si="637"/>
        <v>0</v>
      </c>
      <c r="UQW221" s="363">
        <f t="shared" si="637"/>
        <v>0</v>
      </c>
      <c r="UQX221" s="363">
        <f t="shared" si="637"/>
        <v>0</v>
      </c>
      <c r="UQY221" s="363">
        <f t="shared" si="637"/>
        <v>0</v>
      </c>
      <c r="UQZ221" s="363">
        <f t="shared" si="637"/>
        <v>0</v>
      </c>
      <c r="URA221" s="363">
        <f t="shared" si="637"/>
        <v>0</v>
      </c>
      <c r="URB221" s="363">
        <f t="shared" si="637"/>
        <v>0</v>
      </c>
      <c r="URC221" s="363">
        <f t="shared" si="637"/>
        <v>0</v>
      </c>
      <c r="URD221" s="363">
        <f t="shared" si="637"/>
        <v>0</v>
      </c>
      <c r="URE221" s="363">
        <f t="shared" si="637"/>
        <v>0</v>
      </c>
      <c r="URF221" s="363">
        <f t="shared" si="637"/>
        <v>0</v>
      </c>
      <c r="URG221" s="363">
        <f t="shared" si="637"/>
        <v>0</v>
      </c>
      <c r="URH221" s="363">
        <f t="shared" si="637"/>
        <v>0</v>
      </c>
      <c r="URI221" s="363">
        <f t="shared" si="637"/>
        <v>0</v>
      </c>
      <c r="URJ221" s="363">
        <f t="shared" si="637"/>
        <v>0</v>
      </c>
      <c r="URK221" s="363">
        <f t="shared" si="637"/>
        <v>0</v>
      </c>
      <c r="URL221" s="363">
        <f t="shared" si="637"/>
        <v>0</v>
      </c>
      <c r="URM221" s="363">
        <f t="shared" si="637"/>
        <v>0</v>
      </c>
      <c r="URN221" s="363">
        <f t="shared" si="637"/>
        <v>0</v>
      </c>
      <c r="URO221" s="363">
        <f t="shared" si="637"/>
        <v>0</v>
      </c>
      <c r="URP221" s="363">
        <f t="shared" si="637"/>
        <v>0</v>
      </c>
      <c r="URQ221" s="363">
        <f t="shared" si="637"/>
        <v>0</v>
      </c>
      <c r="URR221" s="363">
        <f t="shared" si="637"/>
        <v>0</v>
      </c>
      <c r="URS221" s="363">
        <f t="shared" si="637"/>
        <v>0</v>
      </c>
      <c r="URT221" s="363">
        <f t="shared" si="637"/>
        <v>0</v>
      </c>
      <c r="URU221" s="363">
        <f t="shared" si="637"/>
        <v>0</v>
      </c>
      <c r="URV221" s="363">
        <f t="shared" si="637"/>
        <v>0</v>
      </c>
      <c r="URW221" s="363">
        <f t="shared" si="637"/>
        <v>0</v>
      </c>
      <c r="URX221" s="363">
        <f t="shared" si="637"/>
        <v>0</v>
      </c>
      <c r="URY221" s="363">
        <f t="shared" si="637"/>
        <v>0</v>
      </c>
      <c r="URZ221" s="363">
        <f t="shared" si="637"/>
        <v>0</v>
      </c>
      <c r="USA221" s="363">
        <f t="shared" si="637"/>
        <v>0</v>
      </c>
      <c r="USB221" s="363">
        <f t="shared" si="637"/>
        <v>0</v>
      </c>
      <c r="USC221" s="363">
        <f t="shared" si="637"/>
        <v>0</v>
      </c>
      <c r="USD221" s="363">
        <f t="shared" si="637"/>
        <v>0</v>
      </c>
      <c r="USE221" s="363">
        <f t="shared" si="637"/>
        <v>0</v>
      </c>
      <c r="USF221" s="363">
        <f t="shared" si="637"/>
        <v>0</v>
      </c>
      <c r="USG221" s="363">
        <f t="shared" si="637"/>
        <v>0</v>
      </c>
      <c r="USH221" s="363">
        <f t="shared" si="637"/>
        <v>0</v>
      </c>
      <c r="USI221" s="363">
        <f t="shared" si="637"/>
        <v>0</v>
      </c>
      <c r="USJ221" s="363">
        <f t="shared" si="637"/>
        <v>0</v>
      </c>
      <c r="USK221" s="363">
        <f t="shared" si="637"/>
        <v>0</v>
      </c>
      <c r="USL221" s="363">
        <f t="shared" si="637"/>
        <v>0</v>
      </c>
      <c r="USM221" s="363">
        <f t="shared" si="637"/>
        <v>0</v>
      </c>
      <c r="USN221" s="363">
        <f t="shared" si="637"/>
        <v>0</v>
      </c>
      <c r="USO221" s="363">
        <f t="shared" si="637"/>
        <v>0</v>
      </c>
      <c r="USP221" s="363">
        <f t="shared" si="637"/>
        <v>0</v>
      </c>
      <c r="USQ221" s="363">
        <f t="shared" si="637"/>
        <v>0</v>
      </c>
      <c r="USR221" s="363">
        <f t="shared" si="637"/>
        <v>0</v>
      </c>
      <c r="USS221" s="363">
        <f t="shared" si="637"/>
        <v>0</v>
      </c>
      <c r="UST221" s="363">
        <f t="shared" si="637"/>
        <v>0</v>
      </c>
      <c r="USU221" s="363">
        <f t="shared" si="637"/>
        <v>0</v>
      </c>
      <c r="USV221" s="363">
        <f t="shared" si="637"/>
        <v>0</v>
      </c>
      <c r="USW221" s="363">
        <f t="shared" si="637"/>
        <v>0</v>
      </c>
      <c r="USX221" s="363">
        <f t="shared" si="637"/>
        <v>0</v>
      </c>
      <c r="USY221" s="363">
        <f t="shared" si="637"/>
        <v>0</v>
      </c>
      <c r="USZ221" s="363">
        <f t="shared" si="637"/>
        <v>0</v>
      </c>
      <c r="UTA221" s="363">
        <f t="shared" si="637"/>
        <v>0</v>
      </c>
      <c r="UTB221" s="363">
        <f t="shared" si="637"/>
        <v>0</v>
      </c>
      <c r="UTC221" s="363">
        <f t="shared" si="637"/>
        <v>0</v>
      </c>
      <c r="UTD221" s="363">
        <f t="shared" si="637"/>
        <v>0</v>
      </c>
      <c r="UTE221" s="363">
        <f t="shared" si="637"/>
        <v>0</v>
      </c>
      <c r="UTF221" s="363">
        <f t="shared" si="637"/>
        <v>0</v>
      </c>
      <c r="UTG221" s="363">
        <f t="shared" ref="UTG221:UVR221" si="638">UTG48+UTG91+UTG135+UTG178</f>
        <v>0</v>
      </c>
      <c r="UTH221" s="363">
        <f t="shared" si="638"/>
        <v>0</v>
      </c>
      <c r="UTI221" s="363">
        <f t="shared" si="638"/>
        <v>0</v>
      </c>
      <c r="UTJ221" s="363">
        <f t="shared" si="638"/>
        <v>0</v>
      </c>
      <c r="UTK221" s="363">
        <f t="shared" si="638"/>
        <v>0</v>
      </c>
      <c r="UTL221" s="363">
        <f t="shared" si="638"/>
        <v>0</v>
      </c>
      <c r="UTM221" s="363">
        <f t="shared" si="638"/>
        <v>0</v>
      </c>
      <c r="UTN221" s="363">
        <f t="shared" si="638"/>
        <v>0</v>
      </c>
      <c r="UTO221" s="363">
        <f t="shared" si="638"/>
        <v>0</v>
      </c>
      <c r="UTP221" s="363">
        <f t="shared" si="638"/>
        <v>0</v>
      </c>
      <c r="UTQ221" s="363">
        <f t="shared" si="638"/>
        <v>0</v>
      </c>
      <c r="UTR221" s="363">
        <f t="shared" si="638"/>
        <v>0</v>
      </c>
      <c r="UTS221" s="363">
        <f t="shared" si="638"/>
        <v>0</v>
      </c>
      <c r="UTT221" s="363">
        <f t="shared" si="638"/>
        <v>0</v>
      </c>
      <c r="UTU221" s="363">
        <f t="shared" si="638"/>
        <v>0</v>
      </c>
      <c r="UTV221" s="363">
        <f t="shared" si="638"/>
        <v>0</v>
      </c>
      <c r="UTW221" s="363">
        <f t="shared" si="638"/>
        <v>0</v>
      </c>
      <c r="UTX221" s="363">
        <f t="shared" si="638"/>
        <v>0</v>
      </c>
      <c r="UTY221" s="363">
        <f t="shared" si="638"/>
        <v>0</v>
      </c>
      <c r="UTZ221" s="363">
        <f t="shared" si="638"/>
        <v>0</v>
      </c>
      <c r="UUA221" s="363">
        <f t="shared" si="638"/>
        <v>0</v>
      </c>
      <c r="UUB221" s="363">
        <f t="shared" si="638"/>
        <v>0</v>
      </c>
      <c r="UUC221" s="363">
        <f t="shared" si="638"/>
        <v>0</v>
      </c>
      <c r="UUD221" s="363">
        <f t="shared" si="638"/>
        <v>0</v>
      </c>
      <c r="UUE221" s="363">
        <f t="shared" si="638"/>
        <v>0</v>
      </c>
      <c r="UUF221" s="363">
        <f t="shared" si="638"/>
        <v>0</v>
      </c>
      <c r="UUG221" s="363">
        <f t="shared" si="638"/>
        <v>0</v>
      </c>
      <c r="UUH221" s="363">
        <f t="shared" si="638"/>
        <v>0</v>
      </c>
      <c r="UUI221" s="363">
        <f t="shared" si="638"/>
        <v>0</v>
      </c>
      <c r="UUJ221" s="363">
        <f t="shared" si="638"/>
        <v>0</v>
      </c>
      <c r="UUK221" s="363">
        <f t="shared" si="638"/>
        <v>0</v>
      </c>
      <c r="UUL221" s="363">
        <f t="shared" si="638"/>
        <v>0</v>
      </c>
      <c r="UUM221" s="363">
        <f t="shared" si="638"/>
        <v>0</v>
      </c>
      <c r="UUN221" s="363">
        <f t="shared" si="638"/>
        <v>0</v>
      </c>
      <c r="UUO221" s="363">
        <f t="shared" si="638"/>
        <v>0</v>
      </c>
      <c r="UUP221" s="363">
        <f t="shared" si="638"/>
        <v>0</v>
      </c>
      <c r="UUQ221" s="363">
        <f t="shared" si="638"/>
        <v>0</v>
      </c>
      <c r="UUR221" s="363">
        <f t="shared" si="638"/>
        <v>0</v>
      </c>
      <c r="UUS221" s="363">
        <f t="shared" si="638"/>
        <v>0</v>
      </c>
      <c r="UUT221" s="363">
        <f t="shared" si="638"/>
        <v>0</v>
      </c>
      <c r="UUU221" s="363">
        <f t="shared" si="638"/>
        <v>0</v>
      </c>
      <c r="UUV221" s="363">
        <f t="shared" si="638"/>
        <v>0</v>
      </c>
      <c r="UUW221" s="363">
        <f t="shared" si="638"/>
        <v>0</v>
      </c>
      <c r="UUX221" s="363">
        <f t="shared" si="638"/>
        <v>0</v>
      </c>
      <c r="UUY221" s="363">
        <f t="shared" si="638"/>
        <v>0</v>
      </c>
      <c r="UUZ221" s="363">
        <f t="shared" si="638"/>
        <v>0</v>
      </c>
      <c r="UVA221" s="363">
        <f t="shared" si="638"/>
        <v>0</v>
      </c>
      <c r="UVB221" s="363">
        <f t="shared" si="638"/>
        <v>0</v>
      </c>
      <c r="UVC221" s="363">
        <f t="shared" si="638"/>
        <v>0</v>
      </c>
      <c r="UVD221" s="363">
        <f t="shared" si="638"/>
        <v>0</v>
      </c>
      <c r="UVE221" s="363">
        <f t="shared" si="638"/>
        <v>0</v>
      </c>
      <c r="UVF221" s="363">
        <f t="shared" si="638"/>
        <v>0</v>
      </c>
      <c r="UVG221" s="363">
        <f t="shared" si="638"/>
        <v>0</v>
      </c>
      <c r="UVH221" s="363">
        <f t="shared" si="638"/>
        <v>0</v>
      </c>
      <c r="UVI221" s="363">
        <f t="shared" si="638"/>
        <v>0</v>
      </c>
      <c r="UVJ221" s="363">
        <f t="shared" si="638"/>
        <v>0</v>
      </c>
      <c r="UVK221" s="363">
        <f t="shared" si="638"/>
        <v>0</v>
      </c>
      <c r="UVL221" s="363">
        <f t="shared" si="638"/>
        <v>0</v>
      </c>
      <c r="UVM221" s="363">
        <f t="shared" si="638"/>
        <v>0</v>
      </c>
      <c r="UVN221" s="363">
        <f t="shared" si="638"/>
        <v>0</v>
      </c>
      <c r="UVO221" s="363">
        <f t="shared" si="638"/>
        <v>0</v>
      </c>
      <c r="UVP221" s="363">
        <f t="shared" si="638"/>
        <v>0</v>
      </c>
      <c r="UVQ221" s="363">
        <f t="shared" si="638"/>
        <v>0</v>
      </c>
      <c r="UVR221" s="363">
        <f t="shared" si="638"/>
        <v>0</v>
      </c>
      <c r="UVS221" s="363">
        <f t="shared" ref="UVS221:UYD221" si="639">UVS48+UVS91+UVS135+UVS178</f>
        <v>0</v>
      </c>
      <c r="UVT221" s="363">
        <f t="shared" si="639"/>
        <v>0</v>
      </c>
      <c r="UVU221" s="363">
        <f t="shared" si="639"/>
        <v>0</v>
      </c>
      <c r="UVV221" s="363">
        <f t="shared" si="639"/>
        <v>0</v>
      </c>
      <c r="UVW221" s="363">
        <f t="shared" si="639"/>
        <v>0</v>
      </c>
      <c r="UVX221" s="363">
        <f t="shared" si="639"/>
        <v>0</v>
      </c>
      <c r="UVY221" s="363">
        <f t="shared" si="639"/>
        <v>0</v>
      </c>
      <c r="UVZ221" s="363">
        <f t="shared" si="639"/>
        <v>0</v>
      </c>
      <c r="UWA221" s="363">
        <f t="shared" si="639"/>
        <v>0</v>
      </c>
      <c r="UWB221" s="363">
        <f t="shared" si="639"/>
        <v>0</v>
      </c>
      <c r="UWC221" s="363">
        <f t="shared" si="639"/>
        <v>0</v>
      </c>
      <c r="UWD221" s="363">
        <f t="shared" si="639"/>
        <v>0</v>
      </c>
      <c r="UWE221" s="363">
        <f t="shared" si="639"/>
        <v>0</v>
      </c>
      <c r="UWF221" s="363">
        <f t="shared" si="639"/>
        <v>0</v>
      </c>
      <c r="UWG221" s="363">
        <f t="shared" si="639"/>
        <v>0</v>
      </c>
      <c r="UWH221" s="363">
        <f t="shared" si="639"/>
        <v>0</v>
      </c>
      <c r="UWI221" s="363">
        <f t="shared" si="639"/>
        <v>0</v>
      </c>
      <c r="UWJ221" s="363">
        <f t="shared" si="639"/>
        <v>0</v>
      </c>
      <c r="UWK221" s="363">
        <f t="shared" si="639"/>
        <v>0</v>
      </c>
      <c r="UWL221" s="363">
        <f t="shared" si="639"/>
        <v>0</v>
      </c>
      <c r="UWM221" s="363">
        <f t="shared" si="639"/>
        <v>0</v>
      </c>
      <c r="UWN221" s="363">
        <f t="shared" si="639"/>
        <v>0</v>
      </c>
      <c r="UWO221" s="363">
        <f t="shared" si="639"/>
        <v>0</v>
      </c>
      <c r="UWP221" s="363">
        <f t="shared" si="639"/>
        <v>0</v>
      </c>
      <c r="UWQ221" s="363">
        <f t="shared" si="639"/>
        <v>0</v>
      </c>
      <c r="UWR221" s="363">
        <f t="shared" si="639"/>
        <v>0</v>
      </c>
      <c r="UWS221" s="363">
        <f t="shared" si="639"/>
        <v>0</v>
      </c>
      <c r="UWT221" s="363">
        <f t="shared" si="639"/>
        <v>0</v>
      </c>
      <c r="UWU221" s="363">
        <f t="shared" si="639"/>
        <v>0</v>
      </c>
      <c r="UWV221" s="363">
        <f t="shared" si="639"/>
        <v>0</v>
      </c>
      <c r="UWW221" s="363">
        <f t="shared" si="639"/>
        <v>0</v>
      </c>
      <c r="UWX221" s="363">
        <f t="shared" si="639"/>
        <v>0</v>
      </c>
      <c r="UWY221" s="363">
        <f t="shared" si="639"/>
        <v>0</v>
      </c>
      <c r="UWZ221" s="363">
        <f t="shared" si="639"/>
        <v>0</v>
      </c>
      <c r="UXA221" s="363">
        <f t="shared" si="639"/>
        <v>0</v>
      </c>
      <c r="UXB221" s="363">
        <f t="shared" si="639"/>
        <v>0</v>
      </c>
      <c r="UXC221" s="363">
        <f t="shared" si="639"/>
        <v>0</v>
      </c>
      <c r="UXD221" s="363">
        <f t="shared" si="639"/>
        <v>0</v>
      </c>
      <c r="UXE221" s="363">
        <f t="shared" si="639"/>
        <v>0</v>
      </c>
      <c r="UXF221" s="363">
        <f t="shared" si="639"/>
        <v>0</v>
      </c>
      <c r="UXG221" s="363">
        <f t="shared" si="639"/>
        <v>0</v>
      </c>
      <c r="UXH221" s="363">
        <f t="shared" si="639"/>
        <v>0</v>
      </c>
      <c r="UXI221" s="363">
        <f t="shared" si="639"/>
        <v>0</v>
      </c>
      <c r="UXJ221" s="363">
        <f t="shared" si="639"/>
        <v>0</v>
      </c>
      <c r="UXK221" s="363">
        <f t="shared" si="639"/>
        <v>0</v>
      </c>
      <c r="UXL221" s="363">
        <f t="shared" si="639"/>
        <v>0</v>
      </c>
      <c r="UXM221" s="363">
        <f t="shared" si="639"/>
        <v>0</v>
      </c>
      <c r="UXN221" s="363">
        <f t="shared" si="639"/>
        <v>0</v>
      </c>
      <c r="UXO221" s="363">
        <f t="shared" si="639"/>
        <v>0</v>
      </c>
      <c r="UXP221" s="363">
        <f t="shared" si="639"/>
        <v>0</v>
      </c>
      <c r="UXQ221" s="363">
        <f t="shared" si="639"/>
        <v>0</v>
      </c>
      <c r="UXR221" s="363">
        <f t="shared" si="639"/>
        <v>0</v>
      </c>
      <c r="UXS221" s="363">
        <f t="shared" si="639"/>
        <v>0</v>
      </c>
      <c r="UXT221" s="363">
        <f t="shared" si="639"/>
        <v>0</v>
      </c>
      <c r="UXU221" s="363">
        <f t="shared" si="639"/>
        <v>0</v>
      </c>
      <c r="UXV221" s="363">
        <f t="shared" si="639"/>
        <v>0</v>
      </c>
      <c r="UXW221" s="363">
        <f t="shared" si="639"/>
        <v>0</v>
      </c>
      <c r="UXX221" s="363">
        <f t="shared" si="639"/>
        <v>0</v>
      </c>
      <c r="UXY221" s="363">
        <f t="shared" si="639"/>
        <v>0</v>
      </c>
      <c r="UXZ221" s="363">
        <f t="shared" si="639"/>
        <v>0</v>
      </c>
      <c r="UYA221" s="363">
        <f t="shared" si="639"/>
        <v>0</v>
      </c>
      <c r="UYB221" s="363">
        <f t="shared" si="639"/>
        <v>0</v>
      </c>
      <c r="UYC221" s="363">
        <f t="shared" si="639"/>
        <v>0</v>
      </c>
      <c r="UYD221" s="363">
        <f t="shared" si="639"/>
        <v>0</v>
      </c>
      <c r="UYE221" s="363">
        <f t="shared" ref="UYE221:VAP221" si="640">UYE48+UYE91+UYE135+UYE178</f>
        <v>0</v>
      </c>
      <c r="UYF221" s="363">
        <f t="shared" si="640"/>
        <v>0</v>
      </c>
      <c r="UYG221" s="363">
        <f t="shared" si="640"/>
        <v>0</v>
      </c>
      <c r="UYH221" s="363">
        <f t="shared" si="640"/>
        <v>0</v>
      </c>
      <c r="UYI221" s="363">
        <f t="shared" si="640"/>
        <v>0</v>
      </c>
      <c r="UYJ221" s="363">
        <f t="shared" si="640"/>
        <v>0</v>
      </c>
      <c r="UYK221" s="363">
        <f t="shared" si="640"/>
        <v>0</v>
      </c>
      <c r="UYL221" s="363">
        <f t="shared" si="640"/>
        <v>0</v>
      </c>
      <c r="UYM221" s="363">
        <f t="shared" si="640"/>
        <v>0</v>
      </c>
      <c r="UYN221" s="363">
        <f t="shared" si="640"/>
        <v>0</v>
      </c>
      <c r="UYO221" s="363">
        <f t="shared" si="640"/>
        <v>0</v>
      </c>
      <c r="UYP221" s="363">
        <f t="shared" si="640"/>
        <v>0</v>
      </c>
      <c r="UYQ221" s="363">
        <f t="shared" si="640"/>
        <v>0</v>
      </c>
      <c r="UYR221" s="363">
        <f t="shared" si="640"/>
        <v>0</v>
      </c>
      <c r="UYS221" s="363">
        <f t="shared" si="640"/>
        <v>0</v>
      </c>
      <c r="UYT221" s="363">
        <f t="shared" si="640"/>
        <v>0</v>
      </c>
      <c r="UYU221" s="363">
        <f t="shared" si="640"/>
        <v>0</v>
      </c>
      <c r="UYV221" s="363">
        <f t="shared" si="640"/>
        <v>0</v>
      </c>
      <c r="UYW221" s="363">
        <f t="shared" si="640"/>
        <v>0</v>
      </c>
      <c r="UYX221" s="363">
        <f t="shared" si="640"/>
        <v>0</v>
      </c>
      <c r="UYY221" s="363">
        <f t="shared" si="640"/>
        <v>0</v>
      </c>
      <c r="UYZ221" s="363">
        <f t="shared" si="640"/>
        <v>0</v>
      </c>
      <c r="UZA221" s="363">
        <f t="shared" si="640"/>
        <v>0</v>
      </c>
      <c r="UZB221" s="363">
        <f t="shared" si="640"/>
        <v>0</v>
      </c>
      <c r="UZC221" s="363">
        <f t="shared" si="640"/>
        <v>0</v>
      </c>
      <c r="UZD221" s="363">
        <f t="shared" si="640"/>
        <v>0</v>
      </c>
      <c r="UZE221" s="363">
        <f t="shared" si="640"/>
        <v>0</v>
      </c>
      <c r="UZF221" s="363">
        <f t="shared" si="640"/>
        <v>0</v>
      </c>
      <c r="UZG221" s="363">
        <f t="shared" si="640"/>
        <v>0</v>
      </c>
      <c r="UZH221" s="363">
        <f t="shared" si="640"/>
        <v>0</v>
      </c>
      <c r="UZI221" s="363">
        <f t="shared" si="640"/>
        <v>0</v>
      </c>
      <c r="UZJ221" s="363">
        <f t="shared" si="640"/>
        <v>0</v>
      </c>
      <c r="UZK221" s="363">
        <f t="shared" si="640"/>
        <v>0</v>
      </c>
      <c r="UZL221" s="363">
        <f t="shared" si="640"/>
        <v>0</v>
      </c>
      <c r="UZM221" s="363">
        <f t="shared" si="640"/>
        <v>0</v>
      </c>
      <c r="UZN221" s="363">
        <f t="shared" si="640"/>
        <v>0</v>
      </c>
      <c r="UZO221" s="363">
        <f t="shared" si="640"/>
        <v>0</v>
      </c>
      <c r="UZP221" s="363">
        <f t="shared" si="640"/>
        <v>0</v>
      </c>
      <c r="UZQ221" s="363">
        <f t="shared" si="640"/>
        <v>0</v>
      </c>
      <c r="UZR221" s="363">
        <f t="shared" si="640"/>
        <v>0</v>
      </c>
      <c r="UZS221" s="363">
        <f t="shared" si="640"/>
        <v>0</v>
      </c>
      <c r="UZT221" s="363">
        <f t="shared" si="640"/>
        <v>0</v>
      </c>
      <c r="UZU221" s="363">
        <f t="shared" si="640"/>
        <v>0</v>
      </c>
      <c r="UZV221" s="363">
        <f t="shared" si="640"/>
        <v>0</v>
      </c>
      <c r="UZW221" s="363">
        <f t="shared" si="640"/>
        <v>0</v>
      </c>
      <c r="UZX221" s="363">
        <f t="shared" si="640"/>
        <v>0</v>
      </c>
      <c r="UZY221" s="363">
        <f t="shared" si="640"/>
        <v>0</v>
      </c>
      <c r="UZZ221" s="363">
        <f t="shared" si="640"/>
        <v>0</v>
      </c>
      <c r="VAA221" s="363">
        <f t="shared" si="640"/>
        <v>0</v>
      </c>
      <c r="VAB221" s="363">
        <f t="shared" si="640"/>
        <v>0</v>
      </c>
      <c r="VAC221" s="363">
        <f t="shared" si="640"/>
        <v>0</v>
      </c>
      <c r="VAD221" s="363">
        <f t="shared" si="640"/>
        <v>0</v>
      </c>
      <c r="VAE221" s="363">
        <f t="shared" si="640"/>
        <v>0</v>
      </c>
      <c r="VAF221" s="363">
        <f t="shared" si="640"/>
        <v>0</v>
      </c>
      <c r="VAG221" s="363">
        <f t="shared" si="640"/>
        <v>0</v>
      </c>
      <c r="VAH221" s="363">
        <f t="shared" si="640"/>
        <v>0</v>
      </c>
      <c r="VAI221" s="363">
        <f t="shared" si="640"/>
        <v>0</v>
      </c>
      <c r="VAJ221" s="363">
        <f t="shared" si="640"/>
        <v>0</v>
      </c>
      <c r="VAK221" s="363">
        <f t="shared" si="640"/>
        <v>0</v>
      </c>
      <c r="VAL221" s="363">
        <f t="shared" si="640"/>
        <v>0</v>
      </c>
      <c r="VAM221" s="363">
        <f t="shared" si="640"/>
        <v>0</v>
      </c>
      <c r="VAN221" s="363">
        <f t="shared" si="640"/>
        <v>0</v>
      </c>
      <c r="VAO221" s="363">
        <f t="shared" si="640"/>
        <v>0</v>
      </c>
      <c r="VAP221" s="363">
        <f t="shared" si="640"/>
        <v>0</v>
      </c>
      <c r="VAQ221" s="363">
        <f t="shared" ref="VAQ221:VDB221" si="641">VAQ48+VAQ91+VAQ135+VAQ178</f>
        <v>0</v>
      </c>
      <c r="VAR221" s="363">
        <f t="shared" si="641"/>
        <v>0</v>
      </c>
      <c r="VAS221" s="363">
        <f t="shared" si="641"/>
        <v>0</v>
      </c>
      <c r="VAT221" s="363">
        <f t="shared" si="641"/>
        <v>0</v>
      </c>
      <c r="VAU221" s="363">
        <f t="shared" si="641"/>
        <v>0</v>
      </c>
      <c r="VAV221" s="363">
        <f t="shared" si="641"/>
        <v>0</v>
      </c>
      <c r="VAW221" s="363">
        <f t="shared" si="641"/>
        <v>0</v>
      </c>
      <c r="VAX221" s="363">
        <f t="shared" si="641"/>
        <v>0</v>
      </c>
      <c r="VAY221" s="363">
        <f t="shared" si="641"/>
        <v>0</v>
      </c>
      <c r="VAZ221" s="363">
        <f t="shared" si="641"/>
        <v>0</v>
      </c>
      <c r="VBA221" s="363">
        <f t="shared" si="641"/>
        <v>0</v>
      </c>
      <c r="VBB221" s="363">
        <f t="shared" si="641"/>
        <v>0</v>
      </c>
      <c r="VBC221" s="363">
        <f t="shared" si="641"/>
        <v>0</v>
      </c>
      <c r="VBD221" s="363">
        <f t="shared" si="641"/>
        <v>0</v>
      </c>
      <c r="VBE221" s="363">
        <f t="shared" si="641"/>
        <v>0</v>
      </c>
      <c r="VBF221" s="363">
        <f t="shared" si="641"/>
        <v>0</v>
      </c>
      <c r="VBG221" s="363">
        <f t="shared" si="641"/>
        <v>0</v>
      </c>
      <c r="VBH221" s="363">
        <f t="shared" si="641"/>
        <v>0</v>
      </c>
      <c r="VBI221" s="363">
        <f t="shared" si="641"/>
        <v>0</v>
      </c>
      <c r="VBJ221" s="363">
        <f t="shared" si="641"/>
        <v>0</v>
      </c>
      <c r="VBK221" s="363">
        <f t="shared" si="641"/>
        <v>0</v>
      </c>
      <c r="VBL221" s="363">
        <f t="shared" si="641"/>
        <v>0</v>
      </c>
      <c r="VBM221" s="363">
        <f t="shared" si="641"/>
        <v>0</v>
      </c>
      <c r="VBN221" s="363">
        <f t="shared" si="641"/>
        <v>0</v>
      </c>
      <c r="VBO221" s="363">
        <f t="shared" si="641"/>
        <v>0</v>
      </c>
      <c r="VBP221" s="363">
        <f t="shared" si="641"/>
        <v>0</v>
      </c>
      <c r="VBQ221" s="363">
        <f t="shared" si="641"/>
        <v>0</v>
      </c>
      <c r="VBR221" s="363">
        <f t="shared" si="641"/>
        <v>0</v>
      </c>
      <c r="VBS221" s="363">
        <f t="shared" si="641"/>
        <v>0</v>
      </c>
      <c r="VBT221" s="363">
        <f t="shared" si="641"/>
        <v>0</v>
      </c>
      <c r="VBU221" s="363">
        <f t="shared" si="641"/>
        <v>0</v>
      </c>
      <c r="VBV221" s="363">
        <f t="shared" si="641"/>
        <v>0</v>
      </c>
      <c r="VBW221" s="363">
        <f t="shared" si="641"/>
        <v>0</v>
      </c>
      <c r="VBX221" s="363">
        <f t="shared" si="641"/>
        <v>0</v>
      </c>
      <c r="VBY221" s="363">
        <f t="shared" si="641"/>
        <v>0</v>
      </c>
      <c r="VBZ221" s="363">
        <f t="shared" si="641"/>
        <v>0</v>
      </c>
      <c r="VCA221" s="363">
        <f t="shared" si="641"/>
        <v>0</v>
      </c>
      <c r="VCB221" s="363">
        <f t="shared" si="641"/>
        <v>0</v>
      </c>
      <c r="VCC221" s="363">
        <f t="shared" si="641"/>
        <v>0</v>
      </c>
      <c r="VCD221" s="363">
        <f t="shared" si="641"/>
        <v>0</v>
      </c>
      <c r="VCE221" s="363">
        <f t="shared" si="641"/>
        <v>0</v>
      </c>
      <c r="VCF221" s="363">
        <f t="shared" si="641"/>
        <v>0</v>
      </c>
      <c r="VCG221" s="363">
        <f t="shared" si="641"/>
        <v>0</v>
      </c>
      <c r="VCH221" s="363">
        <f t="shared" si="641"/>
        <v>0</v>
      </c>
      <c r="VCI221" s="363">
        <f t="shared" si="641"/>
        <v>0</v>
      </c>
      <c r="VCJ221" s="363">
        <f t="shared" si="641"/>
        <v>0</v>
      </c>
      <c r="VCK221" s="363">
        <f t="shared" si="641"/>
        <v>0</v>
      </c>
      <c r="VCL221" s="363">
        <f t="shared" si="641"/>
        <v>0</v>
      </c>
      <c r="VCM221" s="363">
        <f t="shared" si="641"/>
        <v>0</v>
      </c>
      <c r="VCN221" s="363">
        <f t="shared" si="641"/>
        <v>0</v>
      </c>
      <c r="VCO221" s="363">
        <f t="shared" si="641"/>
        <v>0</v>
      </c>
      <c r="VCP221" s="363">
        <f t="shared" si="641"/>
        <v>0</v>
      </c>
      <c r="VCQ221" s="363">
        <f t="shared" si="641"/>
        <v>0</v>
      </c>
      <c r="VCR221" s="363">
        <f t="shared" si="641"/>
        <v>0</v>
      </c>
      <c r="VCS221" s="363">
        <f t="shared" si="641"/>
        <v>0</v>
      </c>
      <c r="VCT221" s="363">
        <f t="shared" si="641"/>
        <v>0</v>
      </c>
      <c r="VCU221" s="363">
        <f t="shared" si="641"/>
        <v>0</v>
      </c>
      <c r="VCV221" s="363">
        <f t="shared" si="641"/>
        <v>0</v>
      </c>
      <c r="VCW221" s="363">
        <f t="shared" si="641"/>
        <v>0</v>
      </c>
      <c r="VCX221" s="363">
        <f t="shared" si="641"/>
        <v>0</v>
      </c>
      <c r="VCY221" s="363">
        <f t="shared" si="641"/>
        <v>0</v>
      </c>
      <c r="VCZ221" s="363">
        <f t="shared" si="641"/>
        <v>0</v>
      </c>
      <c r="VDA221" s="363">
        <f t="shared" si="641"/>
        <v>0</v>
      </c>
      <c r="VDB221" s="363">
        <f t="shared" si="641"/>
        <v>0</v>
      </c>
      <c r="VDC221" s="363">
        <f t="shared" ref="VDC221:VFN221" si="642">VDC48+VDC91+VDC135+VDC178</f>
        <v>0</v>
      </c>
      <c r="VDD221" s="363">
        <f t="shared" si="642"/>
        <v>0</v>
      </c>
      <c r="VDE221" s="363">
        <f t="shared" si="642"/>
        <v>0</v>
      </c>
      <c r="VDF221" s="363">
        <f t="shared" si="642"/>
        <v>0</v>
      </c>
      <c r="VDG221" s="363">
        <f t="shared" si="642"/>
        <v>0</v>
      </c>
      <c r="VDH221" s="363">
        <f t="shared" si="642"/>
        <v>0</v>
      </c>
      <c r="VDI221" s="363">
        <f t="shared" si="642"/>
        <v>0</v>
      </c>
      <c r="VDJ221" s="363">
        <f t="shared" si="642"/>
        <v>0</v>
      </c>
      <c r="VDK221" s="363">
        <f t="shared" si="642"/>
        <v>0</v>
      </c>
      <c r="VDL221" s="363">
        <f t="shared" si="642"/>
        <v>0</v>
      </c>
      <c r="VDM221" s="363">
        <f t="shared" si="642"/>
        <v>0</v>
      </c>
      <c r="VDN221" s="363">
        <f t="shared" si="642"/>
        <v>0</v>
      </c>
      <c r="VDO221" s="363">
        <f t="shared" si="642"/>
        <v>0</v>
      </c>
      <c r="VDP221" s="363">
        <f t="shared" si="642"/>
        <v>0</v>
      </c>
      <c r="VDQ221" s="363">
        <f t="shared" si="642"/>
        <v>0</v>
      </c>
      <c r="VDR221" s="363">
        <f t="shared" si="642"/>
        <v>0</v>
      </c>
      <c r="VDS221" s="363">
        <f t="shared" si="642"/>
        <v>0</v>
      </c>
      <c r="VDT221" s="363">
        <f t="shared" si="642"/>
        <v>0</v>
      </c>
      <c r="VDU221" s="363">
        <f t="shared" si="642"/>
        <v>0</v>
      </c>
      <c r="VDV221" s="363">
        <f t="shared" si="642"/>
        <v>0</v>
      </c>
      <c r="VDW221" s="363">
        <f t="shared" si="642"/>
        <v>0</v>
      </c>
      <c r="VDX221" s="363">
        <f t="shared" si="642"/>
        <v>0</v>
      </c>
      <c r="VDY221" s="363">
        <f t="shared" si="642"/>
        <v>0</v>
      </c>
      <c r="VDZ221" s="363">
        <f t="shared" si="642"/>
        <v>0</v>
      </c>
      <c r="VEA221" s="363">
        <f t="shared" si="642"/>
        <v>0</v>
      </c>
      <c r="VEB221" s="363">
        <f t="shared" si="642"/>
        <v>0</v>
      </c>
      <c r="VEC221" s="363">
        <f t="shared" si="642"/>
        <v>0</v>
      </c>
      <c r="VED221" s="363">
        <f t="shared" si="642"/>
        <v>0</v>
      </c>
      <c r="VEE221" s="363">
        <f t="shared" si="642"/>
        <v>0</v>
      </c>
      <c r="VEF221" s="363">
        <f t="shared" si="642"/>
        <v>0</v>
      </c>
      <c r="VEG221" s="363">
        <f t="shared" si="642"/>
        <v>0</v>
      </c>
      <c r="VEH221" s="363">
        <f t="shared" si="642"/>
        <v>0</v>
      </c>
      <c r="VEI221" s="363">
        <f t="shared" si="642"/>
        <v>0</v>
      </c>
      <c r="VEJ221" s="363">
        <f t="shared" si="642"/>
        <v>0</v>
      </c>
      <c r="VEK221" s="363">
        <f t="shared" si="642"/>
        <v>0</v>
      </c>
      <c r="VEL221" s="363">
        <f t="shared" si="642"/>
        <v>0</v>
      </c>
      <c r="VEM221" s="363">
        <f t="shared" si="642"/>
        <v>0</v>
      </c>
      <c r="VEN221" s="363">
        <f t="shared" si="642"/>
        <v>0</v>
      </c>
      <c r="VEO221" s="363">
        <f t="shared" si="642"/>
        <v>0</v>
      </c>
      <c r="VEP221" s="363">
        <f t="shared" si="642"/>
        <v>0</v>
      </c>
      <c r="VEQ221" s="363">
        <f t="shared" si="642"/>
        <v>0</v>
      </c>
      <c r="VER221" s="363">
        <f t="shared" si="642"/>
        <v>0</v>
      </c>
      <c r="VES221" s="363">
        <f t="shared" si="642"/>
        <v>0</v>
      </c>
      <c r="VET221" s="363">
        <f t="shared" si="642"/>
        <v>0</v>
      </c>
      <c r="VEU221" s="363">
        <f t="shared" si="642"/>
        <v>0</v>
      </c>
      <c r="VEV221" s="363">
        <f t="shared" si="642"/>
        <v>0</v>
      </c>
      <c r="VEW221" s="363">
        <f t="shared" si="642"/>
        <v>0</v>
      </c>
      <c r="VEX221" s="363">
        <f t="shared" si="642"/>
        <v>0</v>
      </c>
      <c r="VEY221" s="363">
        <f t="shared" si="642"/>
        <v>0</v>
      </c>
      <c r="VEZ221" s="363">
        <f t="shared" si="642"/>
        <v>0</v>
      </c>
      <c r="VFA221" s="363">
        <f t="shared" si="642"/>
        <v>0</v>
      </c>
      <c r="VFB221" s="363">
        <f t="shared" si="642"/>
        <v>0</v>
      </c>
      <c r="VFC221" s="363">
        <f t="shared" si="642"/>
        <v>0</v>
      </c>
      <c r="VFD221" s="363">
        <f t="shared" si="642"/>
        <v>0</v>
      </c>
      <c r="VFE221" s="363">
        <f t="shared" si="642"/>
        <v>0</v>
      </c>
      <c r="VFF221" s="363">
        <f t="shared" si="642"/>
        <v>0</v>
      </c>
      <c r="VFG221" s="363">
        <f t="shared" si="642"/>
        <v>0</v>
      </c>
      <c r="VFH221" s="363">
        <f t="shared" si="642"/>
        <v>0</v>
      </c>
      <c r="VFI221" s="363">
        <f t="shared" si="642"/>
        <v>0</v>
      </c>
      <c r="VFJ221" s="363">
        <f t="shared" si="642"/>
        <v>0</v>
      </c>
      <c r="VFK221" s="363">
        <f t="shared" si="642"/>
        <v>0</v>
      </c>
      <c r="VFL221" s="363">
        <f t="shared" si="642"/>
        <v>0</v>
      </c>
      <c r="VFM221" s="363">
        <f t="shared" si="642"/>
        <v>0</v>
      </c>
      <c r="VFN221" s="363">
        <f t="shared" si="642"/>
        <v>0</v>
      </c>
      <c r="VFO221" s="363">
        <f t="shared" ref="VFO221:VHZ221" si="643">VFO48+VFO91+VFO135+VFO178</f>
        <v>0</v>
      </c>
      <c r="VFP221" s="363">
        <f t="shared" si="643"/>
        <v>0</v>
      </c>
      <c r="VFQ221" s="363">
        <f t="shared" si="643"/>
        <v>0</v>
      </c>
      <c r="VFR221" s="363">
        <f t="shared" si="643"/>
        <v>0</v>
      </c>
      <c r="VFS221" s="363">
        <f t="shared" si="643"/>
        <v>0</v>
      </c>
      <c r="VFT221" s="363">
        <f t="shared" si="643"/>
        <v>0</v>
      </c>
      <c r="VFU221" s="363">
        <f t="shared" si="643"/>
        <v>0</v>
      </c>
      <c r="VFV221" s="363">
        <f t="shared" si="643"/>
        <v>0</v>
      </c>
      <c r="VFW221" s="363">
        <f t="shared" si="643"/>
        <v>0</v>
      </c>
      <c r="VFX221" s="363">
        <f t="shared" si="643"/>
        <v>0</v>
      </c>
      <c r="VFY221" s="363">
        <f t="shared" si="643"/>
        <v>0</v>
      </c>
      <c r="VFZ221" s="363">
        <f t="shared" si="643"/>
        <v>0</v>
      </c>
      <c r="VGA221" s="363">
        <f t="shared" si="643"/>
        <v>0</v>
      </c>
      <c r="VGB221" s="363">
        <f t="shared" si="643"/>
        <v>0</v>
      </c>
      <c r="VGC221" s="363">
        <f t="shared" si="643"/>
        <v>0</v>
      </c>
      <c r="VGD221" s="363">
        <f t="shared" si="643"/>
        <v>0</v>
      </c>
      <c r="VGE221" s="363">
        <f t="shared" si="643"/>
        <v>0</v>
      </c>
      <c r="VGF221" s="363">
        <f t="shared" si="643"/>
        <v>0</v>
      </c>
      <c r="VGG221" s="363">
        <f t="shared" si="643"/>
        <v>0</v>
      </c>
      <c r="VGH221" s="363">
        <f t="shared" si="643"/>
        <v>0</v>
      </c>
      <c r="VGI221" s="363">
        <f t="shared" si="643"/>
        <v>0</v>
      </c>
      <c r="VGJ221" s="363">
        <f t="shared" si="643"/>
        <v>0</v>
      </c>
      <c r="VGK221" s="363">
        <f t="shared" si="643"/>
        <v>0</v>
      </c>
      <c r="VGL221" s="363">
        <f t="shared" si="643"/>
        <v>0</v>
      </c>
      <c r="VGM221" s="363">
        <f t="shared" si="643"/>
        <v>0</v>
      </c>
      <c r="VGN221" s="363">
        <f t="shared" si="643"/>
        <v>0</v>
      </c>
      <c r="VGO221" s="363">
        <f t="shared" si="643"/>
        <v>0</v>
      </c>
      <c r="VGP221" s="363">
        <f t="shared" si="643"/>
        <v>0</v>
      </c>
      <c r="VGQ221" s="363">
        <f t="shared" si="643"/>
        <v>0</v>
      </c>
      <c r="VGR221" s="363">
        <f t="shared" si="643"/>
        <v>0</v>
      </c>
      <c r="VGS221" s="363">
        <f t="shared" si="643"/>
        <v>0</v>
      </c>
      <c r="VGT221" s="363">
        <f t="shared" si="643"/>
        <v>0</v>
      </c>
      <c r="VGU221" s="363">
        <f t="shared" si="643"/>
        <v>0</v>
      </c>
      <c r="VGV221" s="363">
        <f t="shared" si="643"/>
        <v>0</v>
      </c>
      <c r="VGW221" s="363">
        <f t="shared" si="643"/>
        <v>0</v>
      </c>
      <c r="VGX221" s="363">
        <f t="shared" si="643"/>
        <v>0</v>
      </c>
      <c r="VGY221" s="363">
        <f t="shared" si="643"/>
        <v>0</v>
      </c>
      <c r="VGZ221" s="363">
        <f t="shared" si="643"/>
        <v>0</v>
      </c>
      <c r="VHA221" s="363">
        <f t="shared" si="643"/>
        <v>0</v>
      </c>
      <c r="VHB221" s="363">
        <f t="shared" si="643"/>
        <v>0</v>
      </c>
      <c r="VHC221" s="363">
        <f t="shared" si="643"/>
        <v>0</v>
      </c>
      <c r="VHD221" s="363">
        <f t="shared" si="643"/>
        <v>0</v>
      </c>
      <c r="VHE221" s="363">
        <f t="shared" si="643"/>
        <v>0</v>
      </c>
      <c r="VHF221" s="363">
        <f t="shared" si="643"/>
        <v>0</v>
      </c>
      <c r="VHG221" s="363">
        <f t="shared" si="643"/>
        <v>0</v>
      </c>
      <c r="VHH221" s="363">
        <f t="shared" si="643"/>
        <v>0</v>
      </c>
      <c r="VHI221" s="363">
        <f t="shared" si="643"/>
        <v>0</v>
      </c>
      <c r="VHJ221" s="363">
        <f t="shared" si="643"/>
        <v>0</v>
      </c>
      <c r="VHK221" s="363">
        <f t="shared" si="643"/>
        <v>0</v>
      </c>
      <c r="VHL221" s="363">
        <f t="shared" si="643"/>
        <v>0</v>
      </c>
      <c r="VHM221" s="363">
        <f t="shared" si="643"/>
        <v>0</v>
      </c>
      <c r="VHN221" s="363">
        <f t="shared" si="643"/>
        <v>0</v>
      </c>
      <c r="VHO221" s="363">
        <f t="shared" si="643"/>
        <v>0</v>
      </c>
      <c r="VHP221" s="363">
        <f t="shared" si="643"/>
        <v>0</v>
      </c>
      <c r="VHQ221" s="363">
        <f t="shared" si="643"/>
        <v>0</v>
      </c>
      <c r="VHR221" s="363">
        <f t="shared" si="643"/>
        <v>0</v>
      </c>
      <c r="VHS221" s="363">
        <f t="shared" si="643"/>
        <v>0</v>
      </c>
      <c r="VHT221" s="363">
        <f t="shared" si="643"/>
        <v>0</v>
      </c>
      <c r="VHU221" s="363">
        <f t="shared" si="643"/>
        <v>0</v>
      </c>
      <c r="VHV221" s="363">
        <f t="shared" si="643"/>
        <v>0</v>
      </c>
      <c r="VHW221" s="363">
        <f t="shared" si="643"/>
        <v>0</v>
      </c>
      <c r="VHX221" s="363">
        <f t="shared" si="643"/>
        <v>0</v>
      </c>
      <c r="VHY221" s="363">
        <f t="shared" si="643"/>
        <v>0</v>
      </c>
      <c r="VHZ221" s="363">
        <f t="shared" si="643"/>
        <v>0</v>
      </c>
      <c r="VIA221" s="363">
        <f t="shared" ref="VIA221:VKL221" si="644">VIA48+VIA91+VIA135+VIA178</f>
        <v>0</v>
      </c>
      <c r="VIB221" s="363">
        <f t="shared" si="644"/>
        <v>0</v>
      </c>
      <c r="VIC221" s="363">
        <f t="shared" si="644"/>
        <v>0</v>
      </c>
      <c r="VID221" s="363">
        <f t="shared" si="644"/>
        <v>0</v>
      </c>
      <c r="VIE221" s="363">
        <f t="shared" si="644"/>
        <v>0</v>
      </c>
      <c r="VIF221" s="363">
        <f t="shared" si="644"/>
        <v>0</v>
      </c>
      <c r="VIG221" s="363">
        <f t="shared" si="644"/>
        <v>0</v>
      </c>
      <c r="VIH221" s="363">
        <f t="shared" si="644"/>
        <v>0</v>
      </c>
      <c r="VII221" s="363">
        <f t="shared" si="644"/>
        <v>0</v>
      </c>
      <c r="VIJ221" s="363">
        <f t="shared" si="644"/>
        <v>0</v>
      </c>
      <c r="VIK221" s="363">
        <f t="shared" si="644"/>
        <v>0</v>
      </c>
      <c r="VIL221" s="363">
        <f t="shared" si="644"/>
        <v>0</v>
      </c>
      <c r="VIM221" s="363">
        <f t="shared" si="644"/>
        <v>0</v>
      </c>
      <c r="VIN221" s="363">
        <f t="shared" si="644"/>
        <v>0</v>
      </c>
      <c r="VIO221" s="363">
        <f t="shared" si="644"/>
        <v>0</v>
      </c>
      <c r="VIP221" s="363">
        <f t="shared" si="644"/>
        <v>0</v>
      </c>
      <c r="VIQ221" s="363">
        <f t="shared" si="644"/>
        <v>0</v>
      </c>
      <c r="VIR221" s="363">
        <f t="shared" si="644"/>
        <v>0</v>
      </c>
      <c r="VIS221" s="363">
        <f t="shared" si="644"/>
        <v>0</v>
      </c>
      <c r="VIT221" s="363">
        <f t="shared" si="644"/>
        <v>0</v>
      </c>
      <c r="VIU221" s="363">
        <f t="shared" si="644"/>
        <v>0</v>
      </c>
      <c r="VIV221" s="363">
        <f t="shared" si="644"/>
        <v>0</v>
      </c>
      <c r="VIW221" s="363">
        <f t="shared" si="644"/>
        <v>0</v>
      </c>
      <c r="VIX221" s="363">
        <f t="shared" si="644"/>
        <v>0</v>
      </c>
      <c r="VIY221" s="363">
        <f t="shared" si="644"/>
        <v>0</v>
      </c>
      <c r="VIZ221" s="363">
        <f t="shared" si="644"/>
        <v>0</v>
      </c>
      <c r="VJA221" s="363">
        <f t="shared" si="644"/>
        <v>0</v>
      </c>
      <c r="VJB221" s="363">
        <f t="shared" si="644"/>
        <v>0</v>
      </c>
      <c r="VJC221" s="363">
        <f t="shared" si="644"/>
        <v>0</v>
      </c>
      <c r="VJD221" s="363">
        <f t="shared" si="644"/>
        <v>0</v>
      </c>
      <c r="VJE221" s="363">
        <f t="shared" si="644"/>
        <v>0</v>
      </c>
      <c r="VJF221" s="363">
        <f t="shared" si="644"/>
        <v>0</v>
      </c>
      <c r="VJG221" s="363">
        <f t="shared" si="644"/>
        <v>0</v>
      </c>
      <c r="VJH221" s="363">
        <f t="shared" si="644"/>
        <v>0</v>
      </c>
      <c r="VJI221" s="363">
        <f t="shared" si="644"/>
        <v>0</v>
      </c>
      <c r="VJJ221" s="363">
        <f t="shared" si="644"/>
        <v>0</v>
      </c>
      <c r="VJK221" s="363">
        <f t="shared" si="644"/>
        <v>0</v>
      </c>
      <c r="VJL221" s="363">
        <f t="shared" si="644"/>
        <v>0</v>
      </c>
      <c r="VJM221" s="363">
        <f t="shared" si="644"/>
        <v>0</v>
      </c>
      <c r="VJN221" s="363">
        <f t="shared" si="644"/>
        <v>0</v>
      </c>
      <c r="VJO221" s="363">
        <f t="shared" si="644"/>
        <v>0</v>
      </c>
      <c r="VJP221" s="363">
        <f t="shared" si="644"/>
        <v>0</v>
      </c>
      <c r="VJQ221" s="363">
        <f t="shared" si="644"/>
        <v>0</v>
      </c>
      <c r="VJR221" s="363">
        <f t="shared" si="644"/>
        <v>0</v>
      </c>
      <c r="VJS221" s="363">
        <f t="shared" si="644"/>
        <v>0</v>
      </c>
      <c r="VJT221" s="363">
        <f t="shared" si="644"/>
        <v>0</v>
      </c>
      <c r="VJU221" s="363">
        <f t="shared" si="644"/>
        <v>0</v>
      </c>
      <c r="VJV221" s="363">
        <f t="shared" si="644"/>
        <v>0</v>
      </c>
      <c r="VJW221" s="363">
        <f t="shared" si="644"/>
        <v>0</v>
      </c>
      <c r="VJX221" s="363">
        <f t="shared" si="644"/>
        <v>0</v>
      </c>
      <c r="VJY221" s="363">
        <f t="shared" si="644"/>
        <v>0</v>
      </c>
      <c r="VJZ221" s="363">
        <f t="shared" si="644"/>
        <v>0</v>
      </c>
      <c r="VKA221" s="363">
        <f t="shared" si="644"/>
        <v>0</v>
      </c>
      <c r="VKB221" s="363">
        <f t="shared" si="644"/>
        <v>0</v>
      </c>
      <c r="VKC221" s="363">
        <f t="shared" si="644"/>
        <v>0</v>
      </c>
      <c r="VKD221" s="363">
        <f t="shared" si="644"/>
        <v>0</v>
      </c>
      <c r="VKE221" s="363">
        <f t="shared" si="644"/>
        <v>0</v>
      </c>
      <c r="VKF221" s="363">
        <f t="shared" si="644"/>
        <v>0</v>
      </c>
      <c r="VKG221" s="363">
        <f t="shared" si="644"/>
        <v>0</v>
      </c>
      <c r="VKH221" s="363">
        <f t="shared" si="644"/>
        <v>0</v>
      </c>
      <c r="VKI221" s="363">
        <f t="shared" si="644"/>
        <v>0</v>
      </c>
      <c r="VKJ221" s="363">
        <f t="shared" si="644"/>
        <v>0</v>
      </c>
      <c r="VKK221" s="363">
        <f t="shared" si="644"/>
        <v>0</v>
      </c>
      <c r="VKL221" s="363">
        <f t="shared" si="644"/>
        <v>0</v>
      </c>
      <c r="VKM221" s="363">
        <f t="shared" ref="VKM221:VMX221" si="645">VKM48+VKM91+VKM135+VKM178</f>
        <v>0</v>
      </c>
      <c r="VKN221" s="363">
        <f t="shared" si="645"/>
        <v>0</v>
      </c>
      <c r="VKO221" s="363">
        <f t="shared" si="645"/>
        <v>0</v>
      </c>
      <c r="VKP221" s="363">
        <f t="shared" si="645"/>
        <v>0</v>
      </c>
      <c r="VKQ221" s="363">
        <f t="shared" si="645"/>
        <v>0</v>
      </c>
      <c r="VKR221" s="363">
        <f t="shared" si="645"/>
        <v>0</v>
      </c>
      <c r="VKS221" s="363">
        <f t="shared" si="645"/>
        <v>0</v>
      </c>
      <c r="VKT221" s="363">
        <f t="shared" si="645"/>
        <v>0</v>
      </c>
      <c r="VKU221" s="363">
        <f t="shared" si="645"/>
        <v>0</v>
      </c>
      <c r="VKV221" s="363">
        <f t="shared" si="645"/>
        <v>0</v>
      </c>
      <c r="VKW221" s="363">
        <f t="shared" si="645"/>
        <v>0</v>
      </c>
      <c r="VKX221" s="363">
        <f t="shared" si="645"/>
        <v>0</v>
      </c>
      <c r="VKY221" s="363">
        <f t="shared" si="645"/>
        <v>0</v>
      </c>
      <c r="VKZ221" s="363">
        <f t="shared" si="645"/>
        <v>0</v>
      </c>
      <c r="VLA221" s="363">
        <f t="shared" si="645"/>
        <v>0</v>
      </c>
      <c r="VLB221" s="363">
        <f t="shared" si="645"/>
        <v>0</v>
      </c>
      <c r="VLC221" s="363">
        <f t="shared" si="645"/>
        <v>0</v>
      </c>
      <c r="VLD221" s="363">
        <f t="shared" si="645"/>
        <v>0</v>
      </c>
      <c r="VLE221" s="363">
        <f t="shared" si="645"/>
        <v>0</v>
      </c>
      <c r="VLF221" s="363">
        <f t="shared" si="645"/>
        <v>0</v>
      </c>
      <c r="VLG221" s="363">
        <f t="shared" si="645"/>
        <v>0</v>
      </c>
      <c r="VLH221" s="363">
        <f t="shared" si="645"/>
        <v>0</v>
      </c>
      <c r="VLI221" s="363">
        <f t="shared" si="645"/>
        <v>0</v>
      </c>
      <c r="VLJ221" s="363">
        <f t="shared" si="645"/>
        <v>0</v>
      </c>
      <c r="VLK221" s="363">
        <f t="shared" si="645"/>
        <v>0</v>
      </c>
      <c r="VLL221" s="363">
        <f t="shared" si="645"/>
        <v>0</v>
      </c>
      <c r="VLM221" s="363">
        <f t="shared" si="645"/>
        <v>0</v>
      </c>
      <c r="VLN221" s="363">
        <f t="shared" si="645"/>
        <v>0</v>
      </c>
      <c r="VLO221" s="363">
        <f t="shared" si="645"/>
        <v>0</v>
      </c>
      <c r="VLP221" s="363">
        <f t="shared" si="645"/>
        <v>0</v>
      </c>
      <c r="VLQ221" s="363">
        <f t="shared" si="645"/>
        <v>0</v>
      </c>
      <c r="VLR221" s="363">
        <f t="shared" si="645"/>
        <v>0</v>
      </c>
      <c r="VLS221" s="363">
        <f t="shared" si="645"/>
        <v>0</v>
      </c>
      <c r="VLT221" s="363">
        <f t="shared" si="645"/>
        <v>0</v>
      </c>
      <c r="VLU221" s="363">
        <f t="shared" si="645"/>
        <v>0</v>
      </c>
      <c r="VLV221" s="363">
        <f t="shared" si="645"/>
        <v>0</v>
      </c>
      <c r="VLW221" s="363">
        <f t="shared" si="645"/>
        <v>0</v>
      </c>
      <c r="VLX221" s="363">
        <f t="shared" si="645"/>
        <v>0</v>
      </c>
      <c r="VLY221" s="363">
        <f t="shared" si="645"/>
        <v>0</v>
      </c>
      <c r="VLZ221" s="363">
        <f t="shared" si="645"/>
        <v>0</v>
      </c>
      <c r="VMA221" s="363">
        <f t="shared" si="645"/>
        <v>0</v>
      </c>
      <c r="VMB221" s="363">
        <f t="shared" si="645"/>
        <v>0</v>
      </c>
      <c r="VMC221" s="363">
        <f t="shared" si="645"/>
        <v>0</v>
      </c>
      <c r="VMD221" s="363">
        <f t="shared" si="645"/>
        <v>0</v>
      </c>
      <c r="VME221" s="363">
        <f t="shared" si="645"/>
        <v>0</v>
      </c>
      <c r="VMF221" s="363">
        <f t="shared" si="645"/>
        <v>0</v>
      </c>
      <c r="VMG221" s="363">
        <f t="shared" si="645"/>
        <v>0</v>
      </c>
      <c r="VMH221" s="363">
        <f t="shared" si="645"/>
        <v>0</v>
      </c>
      <c r="VMI221" s="363">
        <f t="shared" si="645"/>
        <v>0</v>
      </c>
      <c r="VMJ221" s="363">
        <f t="shared" si="645"/>
        <v>0</v>
      </c>
      <c r="VMK221" s="363">
        <f t="shared" si="645"/>
        <v>0</v>
      </c>
      <c r="VML221" s="363">
        <f t="shared" si="645"/>
        <v>0</v>
      </c>
      <c r="VMM221" s="363">
        <f t="shared" si="645"/>
        <v>0</v>
      </c>
      <c r="VMN221" s="363">
        <f t="shared" si="645"/>
        <v>0</v>
      </c>
      <c r="VMO221" s="363">
        <f t="shared" si="645"/>
        <v>0</v>
      </c>
      <c r="VMP221" s="363">
        <f t="shared" si="645"/>
        <v>0</v>
      </c>
      <c r="VMQ221" s="363">
        <f t="shared" si="645"/>
        <v>0</v>
      </c>
      <c r="VMR221" s="363">
        <f t="shared" si="645"/>
        <v>0</v>
      </c>
      <c r="VMS221" s="363">
        <f t="shared" si="645"/>
        <v>0</v>
      </c>
      <c r="VMT221" s="363">
        <f t="shared" si="645"/>
        <v>0</v>
      </c>
      <c r="VMU221" s="363">
        <f t="shared" si="645"/>
        <v>0</v>
      </c>
      <c r="VMV221" s="363">
        <f t="shared" si="645"/>
        <v>0</v>
      </c>
      <c r="VMW221" s="363">
        <f t="shared" si="645"/>
        <v>0</v>
      </c>
      <c r="VMX221" s="363">
        <f t="shared" si="645"/>
        <v>0</v>
      </c>
      <c r="VMY221" s="363">
        <f t="shared" ref="VMY221:VPJ221" si="646">VMY48+VMY91+VMY135+VMY178</f>
        <v>0</v>
      </c>
      <c r="VMZ221" s="363">
        <f t="shared" si="646"/>
        <v>0</v>
      </c>
      <c r="VNA221" s="363">
        <f t="shared" si="646"/>
        <v>0</v>
      </c>
      <c r="VNB221" s="363">
        <f t="shared" si="646"/>
        <v>0</v>
      </c>
      <c r="VNC221" s="363">
        <f t="shared" si="646"/>
        <v>0</v>
      </c>
      <c r="VND221" s="363">
        <f t="shared" si="646"/>
        <v>0</v>
      </c>
      <c r="VNE221" s="363">
        <f t="shared" si="646"/>
        <v>0</v>
      </c>
      <c r="VNF221" s="363">
        <f t="shared" si="646"/>
        <v>0</v>
      </c>
      <c r="VNG221" s="363">
        <f t="shared" si="646"/>
        <v>0</v>
      </c>
      <c r="VNH221" s="363">
        <f t="shared" si="646"/>
        <v>0</v>
      </c>
      <c r="VNI221" s="363">
        <f t="shared" si="646"/>
        <v>0</v>
      </c>
      <c r="VNJ221" s="363">
        <f t="shared" si="646"/>
        <v>0</v>
      </c>
      <c r="VNK221" s="363">
        <f t="shared" si="646"/>
        <v>0</v>
      </c>
      <c r="VNL221" s="363">
        <f t="shared" si="646"/>
        <v>0</v>
      </c>
      <c r="VNM221" s="363">
        <f t="shared" si="646"/>
        <v>0</v>
      </c>
      <c r="VNN221" s="363">
        <f t="shared" si="646"/>
        <v>0</v>
      </c>
      <c r="VNO221" s="363">
        <f t="shared" si="646"/>
        <v>0</v>
      </c>
      <c r="VNP221" s="363">
        <f t="shared" si="646"/>
        <v>0</v>
      </c>
      <c r="VNQ221" s="363">
        <f t="shared" si="646"/>
        <v>0</v>
      </c>
      <c r="VNR221" s="363">
        <f t="shared" si="646"/>
        <v>0</v>
      </c>
      <c r="VNS221" s="363">
        <f t="shared" si="646"/>
        <v>0</v>
      </c>
      <c r="VNT221" s="363">
        <f t="shared" si="646"/>
        <v>0</v>
      </c>
      <c r="VNU221" s="363">
        <f t="shared" si="646"/>
        <v>0</v>
      </c>
      <c r="VNV221" s="363">
        <f t="shared" si="646"/>
        <v>0</v>
      </c>
      <c r="VNW221" s="363">
        <f t="shared" si="646"/>
        <v>0</v>
      </c>
      <c r="VNX221" s="363">
        <f t="shared" si="646"/>
        <v>0</v>
      </c>
      <c r="VNY221" s="363">
        <f t="shared" si="646"/>
        <v>0</v>
      </c>
      <c r="VNZ221" s="363">
        <f t="shared" si="646"/>
        <v>0</v>
      </c>
      <c r="VOA221" s="363">
        <f t="shared" si="646"/>
        <v>0</v>
      </c>
      <c r="VOB221" s="363">
        <f t="shared" si="646"/>
        <v>0</v>
      </c>
      <c r="VOC221" s="363">
        <f t="shared" si="646"/>
        <v>0</v>
      </c>
      <c r="VOD221" s="363">
        <f t="shared" si="646"/>
        <v>0</v>
      </c>
      <c r="VOE221" s="363">
        <f t="shared" si="646"/>
        <v>0</v>
      </c>
      <c r="VOF221" s="363">
        <f t="shared" si="646"/>
        <v>0</v>
      </c>
      <c r="VOG221" s="363">
        <f t="shared" si="646"/>
        <v>0</v>
      </c>
      <c r="VOH221" s="363">
        <f t="shared" si="646"/>
        <v>0</v>
      </c>
      <c r="VOI221" s="363">
        <f t="shared" si="646"/>
        <v>0</v>
      </c>
      <c r="VOJ221" s="363">
        <f t="shared" si="646"/>
        <v>0</v>
      </c>
      <c r="VOK221" s="363">
        <f t="shared" si="646"/>
        <v>0</v>
      </c>
      <c r="VOL221" s="363">
        <f t="shared" si="646"/>
        <v>0</v>
      </c>
      <c r="VOM221" s="363">
        <f t="shared" si="646"/>
        <v>0</v>
      </c>
      <c r="VON221" s="363">
        <f t="shared" si="646"/>
        <v>0</v>
      </c>
      <c r="VOO221" s="363">
        <f t="shared" si="646"/>
        <v>0</v>
      </c>
      <c r="VOP221" s="363">
        <f t="shared" si="646"/>
        <v>0</v>
      </c>
      <c r="VOQ221" s="363">
        <f t="shared" si="646"/>
        <v>0</v>
      </c>
      <c r="VOR221" s="363">
        <f t="shared" si="646"/>
        <v>0</v>
      </c>
      <c r="VOS221" s="363">
        <f t="shared" si="646"/>
        <v>0</v>
      </c>
      <c r="VOT221" s="363">
        <f t="shared" si="646"/>
        <v>0</v>
      </c>
      <c r="VOU221" s="363">
        <f t="shared" si="646"/>
        <v>0</v>
      </c>
      <c r="VOV221" s="363">
        <f t="shared" si="646"/>
        <v>0</v>
      </c>
      <c r="VOW221" s="363">
        <f t="shared" si="646"/>
        <v>0</v>
      </c>
      <c r="VOX221" s="363">
        <f t="shared" si="646"/>
        <v>0</v>
      </c>
      <c r="VOY221" s="363">
        <f t="shared" si="646"/>
        <v>0</v>
      </c>
      <c r="VOZ221" s="363">
        <f t="shared" si="646"/>
        <v>0</v>
      </c>
      <c r="VPA221" s="363">
        <f t="shared" si="646"/>
        <v>0</v>
      </c>
      <c r="VPB221" s="363">
        <f t="shared" si="646"/>
        <v>0</v>
      </c>
      <c r="VPC221" s="363">
        <f t="shared" si="646"/>
        <v>0</v>
      </c>
      <c r="VPD221" s="363">
        <f t="shared" si="646"/>
        <v>0</v>
      </c>
      <c r="VPE221" s="363">
        <f t="shared" si="646"/>
        <v>0</v>
      </c>
      <c r="VPF221" s="363">
        <f t="shared" si="646"/>
        <v>0</v>
      </c>
      <c r="VPG221" s="363">
        <f t="shared" si="646"/>
        <v>0</v>
      </c>
      <c r="VPH221" s="363">
        <f t="shared" si="646"/>
        <v>0</v>
      </c>
      <c r="VPI221" s="363">
        <f t="shared" si="646"/>
        <v>0</v>
      </c>
      <c r="VPJ221" s="363">
        <f t="shared" si="646"/>
        <v>0</v>
      </c>
      <c r="VPK221" s="363">
        <f t="shared" ref="VPK221:VRV221" si="647">VPK48+VPK91+VPK135+VPK178</f>
        <v>0</v>
      </c>
      <c r="VPL221" s="363">
        <f t="shared" si="647"/>
        <v>0</v>
      </c>
      <c r="VPM221" s="363">
        <f t="shared" si="647"/>
        <v>0</v>
      </c>
      <c r="VPN221" s="363">
        <f t="shared" si="647"/>
        <v>0</v>
      </c>
      <c r="VPO221" s="363">
        <f t="shared" si="647"/>
        <v>0</v>
      </c>
      <c r="VPP221" s="363">
        <f t="shared" si="647"/>
        <v>0</v>
      </c>
      <c r="VPQ221" s="363">
        <f t="shared" si="647"/>
        <v>0</v>
      </c>
      <c r="VPR221" s="363">
        <f t="shared" si="647"/>
        <v>0</v>
      </c>
      <c r="VPS221" s="363">
        <f t="shared" si="647"/>
        <v>0</v>
      </c>
      <c r="VPT221" s="363">
        <f t="shared" si="647"/>
        <v>0</v>
      </c>
      <c r="VPU221" s="363">
        <f t="shared" si="647"/>
        <v>0</v>
      </c>
      <c r="VPV221" s="363">
        <f t="shared" si="647"/>
        <v>0</v>
      </c>
      <c r="VPW221" s="363">
        <f t="shared" si="647"/>
        <v>0</v>
      </c>
      <c r="VPX221" s="363">
        <f t="shared" si="647"/>
        <v>0</v>
      </c>
      <c r="VPY221" s="363">
        <f t="shared" si="647"/>
        <v>0</v>
      </c>
      <c r="VPZ221" s="363">
        <f t="shared" si="647"/>
        <v>0</v>
      </c>
      <c r="VQA221" s="363">
        <f t="shared" si="647"/>
        <v>0</v>
      </c>
      <c r="VQB221" s="363">
        <f t="shared" si="647"/>
        <v>0</v>
      </c>
      <c r="VQC221" s="363">
        <f t="shared" si="647"/>
        <v>0</v>
      </c>
      <c r="VQD221" s="363">
        <f t="shared" si="647"/>
        <v>0</v>
      </c>
      <c r="VQE221" s="363">
        <f t="shared" si="647"/>
        <v>0</v>
      </c>
      <c r="VQF221" s="363">
        <f t="shared" si="647"/>
        <v>0</v>
      </c>
      <c r="VQG221" s="363">
        <f t="shared" si="647"/>
        <v>0</v>
      </c>
      <c r="VQH221" s="363">
        <f t="shared" si="647"/>
        <v>0</v>
      </c>
      <c r="VQI221" s="363">
        <f t="shared" si="647"/>
        <v>0</v>
      </c>
      <c r="VQJ221" s="363">
        <f t="shared" si="647"/>
        <v>0</v>
      </c>
      <c r="VQK221" s="363">
        <f t="shared" si="647"/>
        <v>0</v>
      </c>
      <c r="VQL221" s="363">
        <f t="shared" si="647"/>
        <v>0</v>
      </c>
      <c r="VQM221" s="363">
        <f t="shared" si="647"/>
        <v>0</v>
      </c>
      <c r="VQN221" s="363">
        <f t="shared" si="647"/>
        <v>0</v>
      </c>
      <c r="VQO221" s="363">
        <f t="shared" si="647"/>
        <v>0</v>
      </c>
      <c r="VQP221" s="363">
        <f t="shared" si="647"/>
        <v>0</v>
      </c>
      <c r="VQQ221" s="363">
        <f t="shared" si="647"/>
        <v>0</v>
      </c>
      <c r="VQR221" s="363">
        <f t="shared" si="647"/>
        <v>0</v>
      </c>
      <c r="VQS221" s="363">
        <f t="shared" si="647"/>
        <v>0</v>
      </c>
      <c r="VQT221" s="363">
        <f t="shared" si="647"/>
        <v>0</v>
      </c>
      <c r="VQU221" s="363">
        <f t="shared" si="647"/>
        <v>0</v>
      </c>
      <c r="VQV221" s="363">
        <f t="shared" si="647"/>
        <v>0</v>
      </c>
      <c r="VQW221" s="363">
        <f t="shared" si="647"/>
        <v>0</v>
      </c>
      <c r="VQX221" s="363">
        <f t="shared" si="647"/>
        <v>0</v>
      </c>
      <c r="VQY221" s="363">
        <f t="shared" si="647"/>
        <v>0</v>
      </c>
      <c r="VQZ221" s="363">
        <f t="shared" si="647"/>
        <v>0</v>
      </c>
      <c r="VRA221" s="363">
        <f t="shared" si="647"/>
        <v>0</v>
      </c>
      <c r="VRB221" s="363">
        <f t="shared" si="647"/>
        <v>0</v>
      </c>
      <c r="VRC221" s="363">
        <f t="shared" si="647"/>
        <v>0</v>
      </c>
      <c r="VRD221" s="363">
        <f t="shared" si="647"/>
        <v>0</v>
      </c>
      <c r="VRE221" s="363">
        <f t="shared" si="647"/>
        <v>0</v>
      </c>
      <c r="VRF221" s="363">
        <f t="shared" si="647"/>
        <v>0</v>
      </c>
      <c r="VRG221" s="363">
        <f t="shared" si="647"/>
        <v>0</v>
      </c>
      <c r="VRH221" s="363">
        <f t="shared" si="647"/>
        <v>0</v>
      </c>
      <c r="VRI221" s="363">
        <f t="shared" si="647"/>
        <v>0</v>
      </c>
      <c r="VRJ221" s="363">
        <f t="shared" si="647"/>
        <v>0</v>
      </c>
      <c r="VRK221" s="363">
        <f t="shared" si="647"/>
        <v>0</v>
      </c>
      <c r="VRL221" s="363">
        <f t="shared" si="647"/>
        <v>0</v>
      </c>
      <c r="VRM221" s="363">
        <f t="shared" si="647"/>
        <v>0</v>
      </c>
      <c r="VRN221" s="363">
        <f t="shared" si="647"/>
        <v>0</v>
      </c>
      <c r="VRO221" s="363">
        <f t="shared" si="647"/>
        <v>0</v>
      </c>
      <c r="VRP221" s="363">
        <f t="shared" si="647"/>
        <v>0</v>
      </c>
      <c r="VRQ221" s="363">
        <f t="shared" si="647"/>
        <v>0</v>
      </c>
      <c r="VRR221" s="363">
        <f t="shared" si="647"/>
        <v>0</v>
      </c>
      <c r="VRS221" s="363">
        <f t="shared" si="647"/>
        <v>0</v>
      </c>
      <c r="VRT221" s="363">
        <f t="shared" si="647"/>
        <v>0</v>
      </c>
      <c r="VRU221" s="363">
        <f t="shared" si="647"/>
        <v>0</v>
      </c>
      <c r="VRV221" s="363">
        <f t="shared" si="647"/>
        <v>0</v>
      </c>
      <c r="VRW221" s="363">
        <f t="shared" ref="VRW221:VUH221" si="648">VRW48+VRW91+VRW135+VRW178</f>
        <v>0</v>
      </c>
      <c r="VRX221" s="363">
        <f t="shared" si="648"/>
        <v>0</v>
      </c>
      <c r="VRY221" s="363">
        <f t="shared" si="648"/>
        <v>0</v>
      </c>
      <c r="VRZ221" s="363">
        <f t="shared" si="648"/>
        <v>0</v>
      </c>
      <c r="VSA221" s="363">
        <f t="shared" si="648"/>
        <v>0</v>
      </c>
      <c r="VSB221" s="363">
        <f t="shared" si="648"/>
        <v>0</v>
      </c>
      <c r="VSC221" s="363">
        <f t="shared" si="648"/>
        <v>0</v>
      </c>
      <c r="VSD221" s="363">
        <f t="shared" si="648"/>
        <v>0</v>
      </c>
      <c r="VSE221" s="363">
        <f t="shared" si="648"/>
        <v>0</v>
      </c>
      <c r="VSF221" s="363">
        <f t="shared" si="648"/>
        <v>0</v>
      </c>
      <c r="VSG221" s="363">
        <f t="shared" si="648"/>
        <v>0</v>
      </c>
      <c r="VSH221" s="363">
        <f t="shared" si="648"/>
        <v>0</v>
      </c>
      <c r="VSI221" s="363">
        <f t="shared" si="648"/>
        <v>0</v>
      </c>
      <c r="VSJ221" s="363">
        <f t="shared" si="648"/>
        <v>0</v>
      </c>
      <c r="VSK221" s="363">
        <f t="shared" si="648"/>
        <v>0</v>
      </c>
      <c r="VSL221" s="363">
        <f t="shared" si="648"/>
        <v>0</v>
      </c>
      <c r="VSM221" s="363">
        <f t="shared" si="648"/>
        <v>0</v>
      </c>
      <c r="VSN221" s="363">
        <f t="shared" si="648"/>
        <v>0</v>
      </c>
      <c r="VSO221" s="363">
        <f t="shared" si="648"/>
        <v>0</v>
      </c>
      <c r="VSP221" s="363">
        <f t="shared" si="648"/>
        <v>0</v>
      </c>
      <c r="VSQ221" s="363">
        <f t="shared" si="648"/>
        <v>0</v>
      </c>
      <c r="VSR221" s="363">
        <f t="shared" si="648"/>
        <v>0</v>
      </c>
      <c r="VSS221" s="363">
        <f t="shared" si="648"/>
        <v>0</v>
      </c>
      <c r="VST221" s="363">
        <f t="shared" si="648"/>
        <v>0</v>
      </c>
      <c r="VSU221" s="363">
        <f t="shared" si="648"/>
        <v>0</v>
      </c>
      <c r="VSV221" s="363">
        <f t="shared" si="648"/>
        <v>0</v>
      </c>
      <c r="VSW221" s="363">
        <f t="shared" si="648"/>
        <v>0</v>
      </c>
      <c r="VSX221" s="363">
        <f t="shared" si="648"/>
        <v>0</v>
      </c>
      <c r="VSY221" s="363">
        <f t="shared" si="648"/>
        <v>0</v>
      </c>
      <c r="VSZ221" s="363">
        <f t="shared" si="648"/>
        <v>0</v>
      </c>
      <c r="VTA221" s="363">
        <f t="shared" si="648"/>
        <v>0</v>
      </c>
      <c r="VTB221" s="363">
        <f t="shared" si="648"/>
        <v>0</v>
      </c>
      <c r="VTC221" s="363">
        <f t="shared" si="648"/>
        <v>0</v>
      </c>
      <c r="VTD221" s="363">
        <f t="shared" si="648"/>
        <v>0</v>
      </c>
      <c r="VTE221" s="363">
        <f t="shared" si="648"/>
        <v>0</v>
      </c>
      <c r="VTF221" s="363">
        <f t="shared" si="648"/>
        <v>0</v>
      </c>
      <c r="VTG221" s="363">
        <f t="shared" si="648"/>
        <v>0</v>
      </c>
      <c r="VTH221" s="363">
        <f t="shared" si="648"/>
        <v>0</v>
      </c>
      <c r="VTI221" s="363">
        <f t="shared" si="648"/>
        <v>0</v>
      </c>
      <c r="VTJ221" s="363">
        <f t="shared" si="648"/>
        <v>0</v>
      </c>
      <c r="VTK221" s="363">
        <f t="shared" si="648"/>
        <v>0</v>
      </c>
      <c r="VTL221" s="363">
        <f t="shared" si="648"/>
        <v>0</v>
      </c>
      <c r="VTM221" s="363">
        <f t="shared" si="648"/>
        <v>0</v>
      </c>
      <c r="VTN221" s="363">
        <f t="shared" si="648"/>
        <v>0</v>
      </c>
      <c r="VTO221" s="363">
        <f t="shared" si="648"/>
        <v>0</v>
      </c>
      <c r="VTP221" s="363">
        <f t="shared" si="648"/>
        <v>0</v>
      </c>
      <c r="VTQ221" s="363">
        <f t="shared" si="648"/>
        <v>0</v>
      </c>
      <c r="VTR221" s="363">
        <f t="shared" si="648"/>
        <v>0</v>
      </c>
      <c r="VTS221" s="363">
        <f t="shared" si="648"/>
        <v>0</v>
      </c>
      <c r="VTT221" s="363">
        <f t="shared" si="648"/>
        <v>0</v>
      </c>
      <c r="VTU221" s="363">
        <f t="shared" si="648"/>
        <v>0</v>
      </c>
      <c r="VTV221" s="363">
        <f t="shared" si="648"/>
        <v>0</v>
      </c>
      <c r="VTW221" s="363">
        <f t="shared" si="648"/>
        <v>0</v>
      </c>
      <c r="VTX221" s="363">
        <f t="shared" si="648"/>
        <v>0</v>
      </c>
      <c r="VTY221" s="363">
        <f t="shared" si="648"/>
        <v>0</v>
      </c>
      <c r="VTZ221" s="363">
        <f t="shared" si="648"/>
        <v>0</v>
      </c>
      <c r="VUA221" s="363">
        <f t="shared" si="648"/>
        <v>0</v>
      </c>
      <c r="VUB221" s="363">
        <f t="shared" si="648"/>
        <v>0</v>
      </c>
      <c r="VUC221" s="363">
        <f t="shared" si="648"/>
        <v>0</v>
      </c>
      <c r="VUD221" s="363">
        <f t="shared" si="648"/>
        <v>0</v>
      </c>
      <c r="VUE221" s="363">
        <f t="shared" si="648"/>
        <v>0</v>
      </c>
      <c r="VUF221" s="363">
        <f t="shared" si="648"/>
        <v>0</v>
      </c>
      <c r="VUG221" s="363">
        <f t="shared" si="648"/>
        <v>0</v>
      </c>
      <c r="VUH221" s="363">
        <f t="shared" si="648"/>
        <v>0</v>
      </c>
      <c r="VUI221" s="363">
        <f t="shared" ref="VUI221:VWT221" si="649">VUI48+VUI91+VUI135+VUI178</f>
        <v>0</v>
      </c>
      <c r="VUJ221" s="363">
        <f t="shared" si="649"/>
        <v>0</v>
      </c>
      <c r="VUK221" s="363">
        <f t="shared" si="649"/>
        <v>0</v>
      </c>
      <c r="VUL221" s="363">
        <f t="shared" si="649"/>
        <v>0</v>
      </c>
      <c r="VUM221" s="363">
        <f t="shared" si="649"/>
        <v>0</v>
      </c>
      <c r="VUN221" s="363">
        <f t="shared" si="649"/>
        <v>0</v>
      </c>
      <c r="VUO221" s="363">
        <f t="shared" si="649"/>
        <v>0</v>
      </c>
      <c r="VUP221" s="363">
        <f t="shared" si="649"/>
        <v>0</v>
      </c>
      <c r="VUQ221" s="363">
        <f t="shared" si="649"/>
        <v>0</v>
      </c>
      <c r="VUR221" s="363">
        <f t="shared" si="649"/>
        <v>0</v>
      </c>
      <c r="VUS221" s="363">
        <f t="shared" si="649"/>
        <v>0</v>
      </c>
      <c r="VUT221" s="363">
        <f t="shared" si="649"/>
        <v>0</v>
      </c>
      <c r="VUU221" s="363">
        <f t="shared" si="649"/>
        <v>0</v>
      </c>
      <c r="VUV221" s="363">
        <f t="shared" si="649"/>
        <v>0</v>
      </c>
      <c r="VUW221" s="363">
        <f t="shared" si="649"/>
        <v>0</v>
      </c>
      <c r="VUX221" s="363">
        <f t="shared" si="649"/>
        <v>0</v>
      </c>
      <c r="VUY221" s="363">
        <f t="shared" si="649"/>
        <v>0</v>
      </c>
      <c r="VUZ221" s="363">
        <f t="shared" si="649"/>
        <v>0</v>
      </c>
      <c r="VVA221" s="363">
        <f t="shared" si="649"/>
        <v>0</v>
      </c>
      <c r="VVB221" s="363">
        <f t="shared" si="649"/>
        <v>0</v>
      </c>
      <c r="VVC221" s="363">
        <f t="shared" si="649"/>
        <v>0</v>
      </c>
      <c r="VVD221" s="363">
        <f t="shared" si="649"/>
        <v>0</v>
      </c>
      <c r="VVE221" s="363">
        <f t="shared" si="649"/>
        <v>0</v>
      </c>
      <c r="VVF221" s="363">
        <f t="shared" si="649"/>
        <v>0</v>
      </c>
      <c r="VVG221" s="363">
        <f t="shared" si="649"/>
        <v>0</v>
      </c>
      <c r="VVH221" s="363">
        <f t="shared" si="649"/>
        <v>0</v>
      </c>
      <c r="VVI221" s="363">
        <f t="shared" si="649"/>
        <v>0</v>
      </c>
      <c r="VVJ221" s="363">
        <f t="shared" si="649"/>
        <v>0</v>
      </c>
      <c r="VVK221" s="363">
        <f t="shared" si="649"/>
        <v>0</v>
      </c>
      <c r="VVL221" s="363">
        <f t="shared" si="649"/>
        <v>0</v>
      </c>
      <c r="VVM221" s="363">
        <f t="shared" si="649"/>
        <v>0</v>
      </c>
      <c r="VVN221" s="363">
        <f t="shared" si="649"/>
        <v>0</v>
      </c>
      <c r="VVO221" s="363">
        <f t="shared" si="649"/>
        <v>0</v>
      </c>
      <c r="VVP221" s="363">
        <f t="shared" si="649"/>
        <v>0</v>
      </c>
      <c r="VVQ221" s="363">
        <f t="shared" si="649"/>
        <v>0</v>
      </c>
      <c r="VVR221" s="363">
        <f t="shared" si="649"/>
        <v>0</v>
      </c>
      <c r="VVS221" s="363">
        <f t="shared" si="649"/>
        <v>0</v>
      </c>
      <c r="VVT221" s="363">
        <f t="shared" si="649"/>
        <v>0</v>
      </c>
      <c r="VVU221" s="363">
        <f t="shared" si="649"/>
        <v>0</v>
      </c>
      <c r="VVV221" s="363">
        <f t="shared" si="649"/>
        <v>0</v>
      </c>
      <c r="VVW221" s="363">
        <f t="shared" si="649"/>
        <v>0</v>
      </c>
      <c r="VVX221" s="363">
        <f t="shared" si="649"/>
        <v>0</v>
      </c>
      <c r="VVY221" s="363">
        <f t="shared" si="649"/>
        <v>0</v>
      </c>
      <c r="VVZ221" s="363">
        <f t="shared" si="649"/>
        <v>0</v>
      </c>
      <c r="VWA221" s="363">
        <f t="shared" si="649"/>
        <v>0</v>
      </c>
      <c r="VWB221" s="363">
        <f t="shared" si="649"/>
        <v>0</v>
      </c>
      <c r="VWC221" s="363">
        <f t="shared" si="649"/>
        <v>0</v>
      </c>
      <c r="VWD221" s="363">
        <f t="shared" si="649"/>
        <v>0</v>
      </c>
      <c r="VWE221" s="363">
        <f t="shared" si="649"/>
        <v>0</v>
      </c>
      <c r="VWF221" s="363">
        <f t="shared" si="649"/>
        <v>0</v>
      </c>
      <c r="VWG221" s="363">
        <f t="shared" si="649"/>
        <v>0</v>
      </c>
      <c r="VWH221" s="363">
        <f t="shared" si="649"/>
        <v>0</v>
      </c>
      <c r="VWI221" s="363">
        <f t="shared" si="649"/>
        <v>0</v>
      </c>
      <c r="VWJ221" s="363">
        <f t="shared" si="649"/>
        <v>0</v>
      </c>
      <c r="VWK221" s="363">
        <f t="shared" si="649"/>
        <v>0</v>
      </c>
      <c r="VWL221" s="363">
        <f t="shared" si="649"/>
        <v>0</v>
      </c>
      <c r="VWM221" s="363">
        <f t="shared" si="649"/>
        <v>0</v>
      </c>
      <c r="VWN221" s="363">
        <f t="shared" si="649"/>
        <v>0</v>
      </c>
      <c r="VWO221" s="363">
        <f t="shared" si="649"/>
        <v>0</v>
      </c>
      <c r="VWP221" s="363">
        <f t="shared" si="649"/>
        <v>0</v>
      </c>
      <c r="VWQ221" s="363">
        <f t="shared" si="649"/>
        <v>0</v>
      </c>
      <c r="VWR221" s="363">
        <f t="shared" si="649"/>
        <v>0</v>
      </c>
      <c r="VWS221" s="363">
        <f t="shared" si="649"/>
        <v>0</v>
      </c>
      <c r="VWT221" s="363">
        <f t="shared" si="649"/>
        <v>0</v>
      </c>
      <c r="VWU221" s="363">
        <f t="shared" ref="VWU221:VZF221" si="650">VWU48+VWU91+VWU135+VWU178</f>
        <v>0</v>
      </c>
      <c r="VWV221" s="363">
        <f t="shared" si="650"/>
        <v>0</v>
      </c>
      <c r="VWW221" s="363">
        <f t="shared" si="650"/>
        <v>0</v>
      </c>
      <c r="VWX221" s="363">
        <f t="shared" si="650"/>
        <v>0</v>
      </c>
      <c r="VWY221" s="363">
        <f t="shared" si="650"/>
        <v>0</v>
      </c>
      <c r="VWZ221" s="363">
        <f t="shared" si="650"/>
        <v>0</v>
      </c>
      <c r="VXA221" s="363">
        <f t="shared" si="650"/>
        <v>0</v>
      </c>
      <c r="VXB221" s="363">
        <f t="shared" si="650"/>
        <v>0</v>
      </c>
      <c r="VXC221" s="363">
        <f t="shared" si="650"/>
        <v>0</v>
      </c>
      <c r="VXD221" s="363">
        <f t="shared" si="650"/>
        <v>0</v>
      </c>
      <c r="VXE221" s="363">
        <f t="shared" si="650"/>
        <v>0</v>
      </c>
      <c r="VXF221" s="363">
        <f t="shared" si="650"/>
        <v>0</v>
      </c>
      <c r="VXG221" s="363">
        <f t="shared" si="650"/>
        <v>0</v>
      </c>
      <c r="VXH221" s="363">
        <f t="shared" si="650"/>
        <v>0</v>
      </c>
      <c r="VXI221" s="363">
        <f t="shared" si="650"/>
        <v>0</v>
      </c>
      <c r="VXJ221" s="363">
        <f t="shared" si="650"/>
        <v>0</v>
      </c>
      <c r="VXK221" s="363">
        <f t="shared" si="650"/>
        <v>0</v>
      </c>
      <c r="VXL221" s="363">
        <f t="shared" si="650"/>
        <v>0</v>
      </c>
      <c r="VXM221" s="363">
        <f t="shared" si="650"/>
        <v>0</v>
      </c>
      <c r="VXN221" s="363">
        <f t="shared" si="650"/>
        <v>0</v>
      </c>
      <c r="VXO221" s="363">
        <f t="shared" si="650"/>
        <v>0</v>
      </c>
      <c r="VXP221" s="363">
        <f t="shared" si="650"/>
        <v>0</v>
      </c>
      <c r="VXQ221" s="363">
        <f t="shared" si="650"/>
        <v>0</v>
      </c>
      <c r="VXR221" s="363">
        <f t="shared" si="650"/>
        <v>0</v>
      </c>
      <c r="VXS221" s="363">
        <f t="shared" si="650"/>
        <v>0</v>
      </c>
      <c r="VXT221" s="363">
        <f t="shared" si="650"/>
        <v>0</v>
      </c>
      <c r="VXU221" s="363">
        <f t="shared" si="650"/>
        <v>0</v>
      </c>
      <c r="VXV221" s="363">
        <f t="shared" si="650"/>
        <v>0</v>
      </c>
      <c r="VXW221" s="363">
        <f t="shared" si="650"/>
        <v>0</v>
      </c>
      <c r="VXX221" s="363">
        <f t="shared" si="650"/>
        <v>0</v>
      </c>
      <c r="VXY221" s="363">
        <f t="shared" si="650"/>
        <v>0</v>
      </c>
      <c r="VXZ221" s="363">
        <f t="shared" si="650"/>
        <v>0</v>
      </c>
      <c r="VYA221" s="363">
        <f t="shared" si="650"/>
        <v>0</v>
      </c>
      <c r="VYB221" s="363">
        <f t="shared" si="650"/>
        <v>0</v>
      </c>
      <c r="VYC221" s="363">
        <f t="shared" si="650"/>
        <v>0</v>
      </c>
      <c r="VYD221" s="363">
        <f t="shared" si="650"/>
        <v>0</v>
      </c>
      <c r="VYE221" s="363">
        <f t="shared" si="650"/>
        <v>0</v>
      </c>
      <c r="VYF221" s="363">
        <f t="shared" si="650"/>
        <v>0</v>
      </c>
      <c r="VYG221" s="363">
        <f t="shared" si="650"/>
        <v>0</v>
      </c>
      <c r="VYH221" s="363">
        <f t="shared" si="650"/>
        <v>0</v>
      </c>
      <c r="VYI221" s="363">
        <f t="shared" si="650"/>
        <v>0</v>
      </c>
      <c r="VYJ221" s="363">
        <f t="shared" si="650"/>
        <v>0</v>
      </c>
      <c r="VYK221" s="363">
        <f t="shared" si="650"/>
        <v>0</v>
      </c>
      <c r="VYL221" s="363">
        <f t="shared" si="650"/>
        <v>0</v>
      </c>
      <c r="VYM221" s="363">
        <f t="shared" si="650"/>
        <v>0</v>
      </c>
      <c r="VYN221" s="363">
        <f t="shared" si="650"/>
        <v>0</v>
      </c>
      <c r="VYO221" s="363">
        <f t="shared" si="650"/>
        <v>0</v>
      </c>
      <c r="VYP221" s="363">
        <f t="shared" si="650"/>
        <v>0</v>
      </c>
      <c r="VYQ221" s="363">
        <f t="shared" si="650"/>
        <v>0</v>
      </c>
      <c r="VYR221" s="363">
        <f t="shared" si="650"/>
        <v>0</v>
      </c>
      <c r="VYS221" s="363">
        <f t="shared" si="650"/>
        <v>0</v>
      </c>
      <c r="VYT221" s="363">
        <f t="shared" si="650"/>
        <v>0</v>
      </c>
      <c r="VYU221" s="363">
        <f t="shared" si="650"/>
        <v>0</v>
      </c>
      <c r="VYV221" s="363">
        <f t="shared" si="650"/>
        <v>0</v>
      </c>
      <c r="VYW221" s="363">
        <f t="shared" si="650"/>
        <v>0</v>
      </c>
      <c r="VYX221" s="363">
        <f t="shared" si="650"/>
        <v>0</v>
      </c>
      <c r="VYY221" s="363">
        <f t="shared" si="650"/>
        <v>0</v>
      </c>
      <c r="VYZ221" s="363">
        <f t="shared" si="650"/>
        <v>0</v>
      </c>
      <c r="VZA221" s="363">
        <f t="shared" si="650"/>
        <v>0</v>
      </c>
      <c r="VZB221" s="363">
        <f t="shared" si="650"/>
        <v>0</v>
      </c>
      <c r="VZC221" s="363">
        <f t="shared" si="650"/>
        <v>0</v>
      </c>
      <c r="VZD221" s="363">
        <f t="shared" si="650"/>
        <v>0</v>
      </c>
      <c r="VZE221" s="363">
        <f t="shared" si="650"/>
        <v>0</v>
      </c>
      <c r="VZF221" s="363">
        <f t="shared" si="650"/>
        <v>0</v>
      </c>
      <c r="VZG221" s="363">
        <f t="shared" ref="VZG221:WBR221" si="651">VZG48+VZG91+VZG135+VZG178</f>
        <v>0</v>
      </c>
      <c r="VZH221" s="363">
        <f t="shared" si="651"/>
        <v>0</v>
      </c>
      <c r="VZI221" s="363">
        <f t="shared" si="651"/>
        <v>0</v>
      </c>
      <c r="VZJ221" s="363">
        <f t="shared" si="651"/>
        <v>0</v>
      </c>
      <c r="VZK221" s="363">
        <f t="shared" si="651"/>
        <v>0</v>
      </c>
      <c r="VZL221" s="363">
        <f t="shared" si="651"/>
        <v>0</v>
      </c>
      <c r="VZM221" s="363">
        <f t="shared" si="651"/>
        <v>0</v>
      </c>
      <c r="VZN221" s="363">
        <f t="shared" si="651"/>
        <v>0</v>
      </c>
      <c r="VZO221" s="363">
        <f t="shared" si="651"/>
        <v>0</v>
      </c>
      <c r="VZP221" s="363">
        <f t="shared" si="651"/>
        <v>0</v>
      </c>
      <c r="VZQ221" s="363">
        <f t="shared" si="651"/>
        <v>0</v>
      </c>
      <c r="VZR221" s="363">
        <f t="shared" si="651"/>
        <v>0</v>
      </c>
      <c r="VZS221" s="363">
        <f t="shared" si="651"/>
        <v>0</v>
      </c>
      <c r="VZT221" s="363">
        <f t="shared" si="651"/>
        <v>0</v>
      </c>
      <c r="VZU221" s="363">
        <f t="shared" si="651"/>
        <v>0</v>
      </c>
      <c r="VZV221" s="363">
        <f t="shared" si="651"/>
        <v>0</v>
      </c>
      <c r="VZW221" s="363">
        <f t="shared" si="651"/>
        <v>0</v>
      </c>
      <c r="VZX221" s="363">
        <f t="shared" si="651"/>
        <v>0</v>
      </c>
      <c r="VZY221" s="363">
        <f t="shared" si="651"/>
        <v>0</v>
      </c>
      <c r="VZZ221" s="363">
        <f t="shared" si="651"/>
        <v>0</v>
      </c>
      <c r="WAA221" s="363">
        <f t="shared" si="651"/>
        <v>0</v>
      </c>
      <c r="WAB221" s="363">
        <f t="shared" si="651"/>
        <v>0</v>
      </c>
      <c r="WAC221" s="363">
        <f t="shared" si="651"/>
        <v>0</v>
      </c>
      <c r="WAD221" s="363">
        <f t="shared" si="651"/>
        <v>0</v>
      </c>
      <c r="WAE221" s="363">
        <f t="shared" si="651"/>
        <v>0</v>
      </c>
      <c r="WAF221" s="363">
        <f t="shared" si="651"/>
        <v>0</v>
      </c>
      <c r="WAG221" s="363">
        <f t="shared" si="651"/>
        <v>0</v>
      </c>
      <c r="WAH221" s="363">
        <f t="shared" si="651"/>
        <v>0</v>
      </c>
      <c r="WAI221" s="363">
        <f t="shared" si="651"/>
        <v>0</v>
      </c>
      <c r="WAJ221" s="363">
        <f t="shared" si="651"/>
        <v>0</v>
      </c>
      <c r="WAK221" s="363">
        <f t="shared" si="651"/>
        <v>0</v>
      </c>
      <c r="WAL221" s="363">
        <f t="shared" si="651"/>
        <v>0</v>
      </c>
      <c r="WAM221" s="363">
        <f t="shared" si="651"/>
        <v>0</v>
      </c>
      <c r="WAN221" s="363">
        <f t="shared" si="651"/>
        <v>0</v>
      </c>
      <c r="WAO221" s="363">
        <f t="shared" si="651"/>
        <v>0</v>
      </c>
      <c r="WAP221" s="363">
        <f t="shared" si="651"/>
        <v>0</v>
      </c>
      <c r="WAQ221" s="363">
        <f t="shared" si="651"/>
        <v>0</v>
      </c>
      <c r="WAR221" s="363">
        <f t="shared" si="651"/>
        <v>0</v>
      </c>
      <c r="WAS221" s="363">
        <f t="shared" si="651"/>
        <v>0</v>
      </c>
      <c r="WAT221" s="363">
        <f t="shared" si="651"/>
        <v>0</v>
      </c>
      <c r="WAU221" s="363">
        <f t="shared" si="651"/>
        <v>0</v>
      </c>
      <c r="WAV221" s="363">
        <f t="shared" si="651"/>
        <v>0</v>
      </c>
      <c r="WAW221" s="363">
        <f t="shared" si="651"/>
        <v>0</v>
      </c>
      <c r="WAX221" s="363">
        <f t="shared" si="651"/>
        <v>0</v>
      </c>
      <c r="WAY221" s="363">
        <f t="shared" si="651"/>
        <v>0</v>
      </c>
      <c r="WAZ221" s="363">
        <f t="shared" si="651"/>
        <v>0</v>
      </c>
      <c r="WBA221" s="363">
        <f t="shared" si="651"/>
        <v>0</v>
      </c>
      <c r="WBB221" s="363">
        <f t="shared" si="651"/>
        <v>0</v>
      </c>
      <c r="WBC221" s="363">
        <f t="shared" si="651"/>
        <v>0</v>
      </c>
      <c r="WBD221" s="363">
        <f t="shared" si="651"/>
        <v>0</v>
      </c>
      <c r="WBE221" s="363">
        <f t="shared" si="651"/>
        <v>0</v>
      </c>
      <c r="WBF221" s="363">
        <f t="shared" si="651"/>
        <v>0</v>
      </c>
      <c r="WBG221" s="363">
        <f t="shared" si="651"/>
        <v>0</v>
      </c>
      <c r="WBH221" s="363">
        <f t="shared" si="651"/>
        <v>0</v>
      </c>
      <c r="WBI221" s="363">
        <f t="shared" si="651"/>
        <v>0</v>
      </c>
      <c r="WBJ221" s="363">
        <f t="shared" si="651"/>
        <v>0</v>
      </c>
      <c r="WBK221" s="363">
        <f t="shared" si="651"/>
        <v>0</v>
      </c>
      <c r="WBL221" s="363">
        <f t="shared" si="651"/>
        <v>0</v>
      </c>
      <c r="WBM221" s="363">
        <f t="shared" si="651"/>
        <v>0</v>
      </c>
      <c r="WBN221" s="363">
        <f t="shared" si="651"/>
        <v>0</v>
      </c>
      <c r="WBO221" s="363">
        <f t="shared" si="651"/>
        <v>0</v>
      </c>
      <c r="WBP221" s="363">
        <f t="shared" si="651"/>
        <v>0</v>
      </c>
      <c r="WBQ221" s="363">
        <f t="shared" si="651"/>
        <v>0</v>
      </c>
      <c r="WBR221" s="363">
        <f t="shared" si="651"/>
        <v>0</v>
      </c>
      <c r="WBS221" s="363">
        <f t="shared" ref="WBS221:WED221" si="652">WBS48+WBS91+WBS135+WBS178</f>
        <v>0</v>
      </c>
      <c r="WBT221" s="363">
        <f t="shared" si="652"/>
        <v>0</v>
      </c>
      <c r="WBU221" s="363">
        <f t="shared" si="652"/>
        <v>0</v>
      </c>
      <c r="WBV221" s="363">
        <f t="shared" si="652"/>
        <v>0</v>
      </c>
      <c r="WBW221" s="363">
        <f t="shared" si="652"/>
        <v>0</v>
      </c>
      <c r="WBX221" s="363">
        <f t="shared" si="652"/>
        <v>0</v>
      </c>
      <c r="WBY221" s="363">
        <f t="shared" si="652"/>
        <v>0</v>
      </c>
      <c r="WBZ221" s="363">
        <f t="shared" si="652"/>
        <v>0</v>
      </c>
      <c r="WCA221" s="363">
        <f t="shared" si="652"/>
        <v>0</v>
      </c>
      <c r="WCB221" s="363">
        <f t="shared" si="652"/>
        <v>0</v>
      </c>
      <c r="WCC221" s="363">
        <f t="shared" si="652"/>
        <v>0</v>
      </c>
      <c r="WCD221" s="363">
        <f t="shared" si="652"/>
        <v>0</v>
      </c>
      <c r="WCE221" s="363">
        <f t="shared" si="652"/>
        <v>0</v>
      </c>
      <c r="WCF221" s="363">
        <f t="shared" si="652"/>
        <v>0</v>
      </c>
      <c r="WCG221" s="363">
        <f t="shared" si="652"/>
        <v>0</v>
      </c>
      <c r="WCH221" s="363">
        <f t="shared" si="652"/>
        <v>0</v>
      </c>
      <c r="WCI221" s="363">
        <f t="shared" si="652"/>
        <v>0</v>
      </c>
      <c r="WCJ221" s="363">
        <f t="shared" si="652"/>
        <v>0</v>
      </c>
      <c r="WCK221" s="363">
        <f t="shared" si="652"/>
        <v>0</v>
      </c>
      <c r="WCL221" s="363">
        <f t="shared" si="652"/>
        <v>0</v>
      </c>
      <c r="WCM221" s="363">
        <f t="shared" si="652"/>
        <v>0</v>
      </c>
      <c r="WCN221" s="363">
        <f t="shared" si="652"/>
        <v>0</v>
      </c>
      <c r="WCO221" s="363">
        <f t="shared" si="652"/>
        <v>0</v>
      </c>
      <c r="WCP221" s="363">
        <f t="shared" si="652"/>
        <v>0</v>
      </c>
      <c r="WCQ221" s="363">
        <f t="shared" si="652"/>
        <v>0</v>
      </c>
      <c r="WCR221" s="363">
        <f t="shared" si="652"/>
        <v>0</v>
      </c>
      <c r="WCS221" s="363">
        <f t="shared" si="652"/>
        <v>0</v>
      </c>
      <c r="WCT221" s="363">
        <f t="shared" si="652"/>
        <v>0</v>
      </c>
      <c r="WCU221" s="363">
        <f t="shared" si="652"/>
        <v>0</v>
      </c>
      <c r="WCV221" s="363">
        <f t="shared" si="652"/>
        <v>0</v>
      </c>
      <c r="WCW221" s="363">
        <f t="shared" si="652"/>
        <v>0</v>
      </c>
      <c r="WCX221" s="363">
        <f t="shared" si="652"/>
        <v>0</v>
      </c>
      <c r="WCY221" s="363">
        <f t="shared" si="652"/>
        <v>0</v>
      </c>
      <c r="WCZ221" s="363">
        <f t="shared" si="652"/>
        <v>0</v>
      </c>
      <c r="WDA221" s="363">
        <f t="shared" si="652"/>
        <v>0</v>
      </c>
      <c r="WDB221" s="363">
        <f t="shared" si="652"/>
        <v>0</v>
      </c>
      <c r="WDC221" s="363">
        <f t="shared" si="652"/>
        <v>0</v>
      </c>
      <c r="WDD221" s="363">
        <f t="shared" si="652"/>
        <v>0</v>
      </c>
      <c r="WDE221" s="363">
        <f t="shared" si="652"/>
        <v>0</v>
      </c>
      <c r="WDF221" s="363">
        <f t="shared" si="652"/>
        <v>0</v>
      </c>
      <c r="WDG221" s="363">
        <f t="shared" si="652"/>
        <v>0</v>
      </c>
      <c r="WDH221" s="363">
        <f t="shared" si="652"/>
        <v>0</v>
      </c>
      <c r="WDI221" s="363">
        <f t="shared" si="652"/>
        <v>0</v>
      </c>
      <c r="WDJ221" s="363">
        <f t="shared" si="652"/>
        <v>0</v>
      </c>
      <c r="WDK221" s="363">
        <f t="shared" si="652"/>
        <v>0</v>
      </c>
      <c r="WDL221" s="363">
        <f t="shared" si="652"/>
        <v>0</v>
      </c>
      <c r="WDM221" s="363">
        <f t="shared" si="652"/>
        <v>0</v>
      </c>
      <c r="WDN221" s="363">
        <f t="shared" si="652"/>
        <v>0</v>
      </c>
      <c r="WDO221" s="363">
        <f t="shared" si="652"/>
        <v>0</v>
      </c>
      <c r="WDP221" s="363">
        <f t="shared" si="652"/>
        <v>0</v>
      </c>
      <c r="WDQ221" s="363">
        <f t="shared" si="652"/>
        <v>0</v>
      </c>
      <c r="WDR221" s="363">
        <f t="shared" si="652"/>
        <v>0</v>
      </c>
      <c r="WDS221" s="363">
        <f t="shared" si="652"/>
        <v>0</v>
      </c>
      <c r="WDT221" s="363">
        <f t="shared" si="652"/>
        <v>0</v>
      </c>
      <c r="WDU221" s="363">
        <f t="shared" si="652"/>
        <v>0</v>
      </c>
      <c r="WDV221" s="363">
        <f t="shared" si="652"/>
        <v>0</v>
      </c>
      <c r="WDW221" s="363">
        <f t="shared" si="652"/>
        <v>0</v>
      </c>
      <c r="WDX221" s="363">
        <f t="shared" si="652"/>
        <v>0</v>
      </c>
      <c r="WDY221" s="363">
        <f t="shared" si="652"/>
        <v>0</v>
      </c>
      <c r="WDZ221" s="363">
        <f t="shared" si="652"/>
        <v>0</v>
      </c>
      <c r="WEA221" s="363">
        <f t="shared" si="652"/>
        <v>0</v>
      </c>
      <c r="WEB221" s="363">
        <f t="shared" si="652"/>
        <v>0</v>
      </c>
      <c r="WEC221" s="363">
        <f t="shared" si="652"/>
        <v>0</v>
      </c>
      <c r="WED221" s="363">
        <f t="shared" si="652"/>
        <v>0</v>
      </c>
      <c r="WEE221" s="363">
        <f t="shared" ref="WEE221:WGP221" si="653">WEE48+WEE91+WEE135+WEE178</f>
        <v>0</v>
      </c>
      <c r="WEF221" s="363">
        <f t="shared" si="653"/>
        <v>0</v>
      </c>
      <c r="WEG221" s="363">
        <f t="shared" si="653"/>
        <v>0</v>
      </c>
      <c r="WEH221" s="363">
        <f t="shared" si="653"/>
        <v>0</v>
      </c>
      <c r="WEI221" s="363">
        <f t="shared" si="653"/>
        <v>0</v>
      </c>
      <c r="WEJ221" s="363">
        <f t="shared" si="653"/>
        <v>0</v>
      </c>
      <c r="WEK221" s="363">
        <f t="shared" si="653"/>
        <v>0</v>
      </c>
      <c r="WEL221" s="363">
        <f t="shared" si="653"/>
        <v>0</v>
      </c>
      <c r="WEM221" s="363">
        <f t="shared" si="653"/>
        <v>0</v>
      </c>
      <c r="WEN221" s="363">
        <f t="shared" si="653"/>
        <v>0</v>
      </c>
      <c r="WEO221" s="363">
        <f t="shared" si="653"/>
        <v>0</v>
      </c>
      <c r="WEP221" s="363">
        <f t="shared" si="653"/>
        <v>0</v>
      </c>
      <c r="WEQ221" s="363">
        <f t="shared" si="653"/>
        <v>0</v>
      </c>
      <c r="WER221" s="363">
        <f t="shared" si="653"/>
        <v>0</v>
      </c>
      <c r="WES221" s="363">
        <f t="shared" si="653"/>
        <v>0</v>
      </c>
      <c r="WET221" s="363">
        <f t="shared" si="653"/>
        <v>0</v>
      </c>
      <c r="WEU221" s="363">
        <f t="shared" si="653"/>
        <v>0</v>
      </c>
      <c r="WEV221" s="363">
        <f t="shared" si="653"/>
        <v>0</v>
      </c>
      <c r="WEW221" s="363">
        <f t="shared" si="653"/>
        <v>0</v>
      </c>
      <c r="WEX221" s="363">
        <f t="shared" si="653"/>
        <v>0</v>
      </c>
      <c r="WEY221" s="363">
        <f t="shared" si="653"/>
        <v>0</v>
      </c>
      <c r="WEZ221" s="363">
        <f t="shared" si="653"/>
        <v>0</v>
      </c>
      <c r="WFA221" s="363">
        <f t="shared" si="653"/>
        <v>0</v>
      </c>
      <c r="WFB221" s="363">
        <f t="shared" si="653"/>
        <v>0</v>
      </c>
      <c r="WFC221" s="363">
        <f t="shared" si="653"/>
        <v>0</v>
      </c>
      <c r="WFD221" s="363">
        <f t="shared" si="653"/>
        <v>0</v>
      </c>
      <c r="WFE221" s="363">
        <f t="shared" si="653"/>
        <v>0</v>
      </c>
      <c r="WFF221" s="363">
        <f t="shared" si="653"/>
        <v>0</v>
      </c>
      <c r="WFG221" s="363">
        <f t="shared" si="653"/>
        <v>0</v>
      </c>
      <c r="WFH221" s="363">
        <f t="shared" si="653"/>
        <v>0</v>
      </c>
      <c r="WFI221" s="363">
        <f t="shared" si="653"/>
        <v>0</v>
      </c>
      <c r="WFJ221" s="363">
        <f t="shared" si="653"/>
        <v>0</v>
      </c>
      <c r="WFK221" s="363">
        <f t="shared" si="653"/>
        <v>0</v>
      </c>
      <c r="WFL221" s="363">
        <f t="shared" si="653"/>
        <v>0</v>
      </c>
      <c r="WFM221" s="363">
        <f t="shared" si="653"/>
        <v>0</v>
      </c>
      <c r="WFN221" s="363">
        <f t="shared" si="653"/>
        <v>0</v>
      </c>
      <c r="WFO221" s="363">
        <f t="shared" si="653"/>
        <v>0</v>
      </c>
      <c r="WFP221" s="363">
        <f t="shared" si="653"/>
        <v>0</v>
      </c>
      <c r="WFQ221" s="363">
        <f t="shared" si="653"/>
        <v>0</v>
      </c>
      <c r="WFR221" s="363">
        <f t="shared" si="653"/>
        <v>0</v>
      </c>
      <c r="WFS221" s="363">
        <f t="shared" si="653"/>
        <v>0</v>
      </c>
      <c r="WFT221" s="363">
        <f t="shared" si="653"/>
        <v>0</v>
      </c>
      <c r="WFU221" s="363">
        <f t="shared" si="653"/>
        <v>0</v>
      </c>
      <c r="WFV221" s="363">
        <f t="shared" si="653"/>
        <v>0</v>
      </c>
      <c r="WFW221" s="363">
        <f t="shared" si="653"/>
        <v>0</v>
      </c>
      <c r="WFX221" s="363">
        <f t="shared" si="653"/>
        <v>0</v>
      </c>
      <c r="WFY221" s="363">
        <f t="shared" si="653"/>
        <v>0</v>
      </c>
      <c r="WFZ221" s="363">
        <f t="shared" si="653"/>
        <v>0</v>
      </c>
      <c r="WGA221" s="363">
        <f t="shared" si="653"/>
        <v>0</v>
      </c>
      <c r="WGB221" s="363">
        <f t="shared" si="653"/>
        <v>0</v>
      </c>
      <c r="WGC221" s="363">
        <f t="shared" si="653"/>
        <v>0</v>
      </c>
      <c r="WGD221" s="363">
        <f t="shared" si="653"/>
        <v>0</v>
      </c>
      <c r="WGE221" s="363">
        <f t="shared" si="653"/>
        <v>0</v>
      </c>
      <c r="WGF221" s="363">
        <f t="shared" si="653"/>
        <v>0</v>
      </c>
      <c r="WGG221" s="363">
        <f t="shared" si="653"/>
        <v>0</v>
      </c>
      <c r="WGH221" s="363">
        <f t="shared" si="653"/>
        <v>0</v>
      </c>
      <c r="WGI221" s="363">
        <f t="shared" si="653"/>
        <v>0</v>
      </c>
      <c r="WGJ221" s="363">
        <f t="shared" si="653"/>
        <v>0</v>
      </c>
      <c r="WGK221" s="363">
        <f t="shared" si="653"/>
        <v>0</v>
      </c>
      <c r="WGL221" s="363">
        <f t="shared" si="653"/>
        <v>0</v>
      </c>
      <c r="WGM221" s="363">
        <f t="shared" si="653"/>
        <v>0</v>
      </c>
      <c r="WGN221" s="363">
        <f t="shared" si="653"/>
        <v>0</v>
      </c>
      <c r="WGO221" s="363">
        <f t="shared" si="653"/>
        <v>0</v>
      </c>
      <c r="WGP221" s="363">
        <f t="shared" si="653"/>
        <v>0</v>
      </c>
      <c r="WGQ221" s="363">
        <f t="shared" ref="WGQ221:WJB221" si="654">WGQ48+WGQ91+WGQ135+WGQ178</f>
        <v>0</v>
      </c>
      <c r="WGR221" s="363">
        <f t="shared" si="654"/>
        <v>0</v>
      </c>
      <c r="WGS221" s="363">
        <f t="shared" si="654"/>
        <v>0</v>
      </c>
      <c r="WGT221" s="363">
        <f t="shared" si="654"/>
        <v>0</v>
      </c>
      <c r="WGU221" s="363">
        <f t="shared" si="654"/>
        <v>0</v>
      </c>
      <c r="WGV221" s="363">
        <f t="shared" si="654"/>
        <v>0</v>
      </c>
      <c r="WGW221" s="363">
        <f t="shared" si="654"/>
        <v>0</v>
      </c>
      <c r="WGX221" s="363">
        <f t="shared" si="654"/>
        <v>0</v>
      </c>
      <c r="WGY221" s="363">
        <f t="shared" si="654"/>
        <v>0</v>
      </c>
      <c r="WGZ221" s="363">
        <f t="shared" si="654"/>
        <v>0</v>
      </c>
      <c r="WHA221" s="363">
        <f t="shared" si="654"/>
        <v>0</v>
      </c>
      <c r="WHB221" s="363">
        <f t="shared" si="654"/>
        <v>0</v>
      </c>
      <c r="WHC221" s="363">
        <f t="shared" si="654"/>
        <v>0</v>
      </c>
      <c r="WHD221" s="363">
        <f t="shared" si="654"/>
        <v>0</v>
      </c>
      <c r="WHE221" s="363">
        <f t="shared" si="654"/>
        <v>0</v>
      </c>
      <c r="WHF221" s="363">
        <f t="shared" si="654"/>
        <v>0</v>
      </c>
      <c r="WHG221" s="363">
        <f t="shared" si="654"/>
        <v>0</v>
      </c>
      <c r="WHH221" s="363">
        <f t="shared" si="654"/>
        <v>0</v>
      </c>
      <c r="WHI221" s="363">
        <f t="shared" si="654"/>
        <v>0</v>
      </c>
      <c r="WHJ221" s="363">
        <f t="shared" si="654"/>
        <v>0</v>
      </c>
      <c r="WHK221" s="363">
        <f t="shared" si="654"/>
        <v>0</v>
      </c>
      <c r="WHL221" s="363">
        <f t="shared" si="654"/>
        <v>0</v>
      </c>
      <c r="WHM221" s="363">
        <f t="shared" si="654"/>
        <v>0</v>
      </c>
      <c r="WHN221" s="363">
        <f t="shared" si="654"/>
        <v>0</v>
      </c>
      <c r="WHO221" s="363">
        <f t="shared" si="654"/>
        <v>0</v>
      </c>
      <c r="WHP221" s="363">
        <f t="shared" si="654"/>
        <v>0</v>
      </c>
      <c r="WHQ221" s="363">
        <f t="shared" si="654"/>
        <v>0</v>
      </c>
      <c r="WHR221" s="363">
        <f t="shared" si="654"/>
        <v>0</v>
      </c>
      <c r="WHS221" s="363">
        <f t="shared" si="654"/>
        <v>0</v>
      </c>
      <c r="WHT221" s="363">
        <f t="shared" si="654"/>
        <v>0</v>
      </c>
      <c r="WHU221" s="363">
        <f t="shared" si="654"/>
        <v>0</v>
      </c>
      <c r="WHV221" s="363">
        <f t="shared" si="654"/>
        <v>0</v>
      </c>
      <c r="WHW221" s="363">
        <f t="shared" si="654"/>
        <v>0</v>
      </c>
      <c r="WHX221" s="363">
        <f t="shared" si="654"/>
        <v>0</v>
      </c>
      <c r="WHY221" s="363">
        <f t="shared" si="654"/>
        <v>0</v>
      </c>
      <c r="WHZ221" s="363">
        <f t="shared" si="654"/>
        <v>0</v>
      </c>
      <c r="WIA221" s="363">
        <f t="shared" si="654"/>
        <v>0</v>
      </c>
      <c r="WIB221" s="363">
        <f t="shared" si="654"/>
        <v>0</v>
      </c>
      <c r="WIC221" s="363">
        <f t="shared" si="654"/>
        <v>0</v>
      </c>
      <c r="WID221" s="363">
        <f t="shared" si="654"/>
        <v>0</v>
      </c>
      <c r="WIE221" s="363">
        <f t="shared" si="654"/>
        <v>0</v>
      </c>
      <c r="WIF221" s="363">
        <f t="shared" si="654"/>
        <v>0</v>
      </c>
      <c r="WIG221" s="363">
        <f t="shared" si="654"/>
        <v>0</v>
      </c>
      <c r="WIH221" s="363">
        <f t="shared" si="654"/>
        <v>0</v>
      </c>
      <c r="WII221" s="363">
        <f t="shared" si="654"/>
        <v>0</v>
      </c>
      <c r="WIJ221" s="363">
        <f t="shared" si="654"/>
        <v>0</v>
      </c>
      <c r="WIK221" s="363">
        <f t="shared" si="654"/>
        <v>0</v>
      </c>
      <c r="WIL221" s="363">
        <f t="shared" si="654"/>
        <v>0</v>
      </c>
      <c r="WIM221" s="363">
        <f t="shared" si="654"/>
        <v>0</v>
      </c>
      <c r="WIN221" s="363">
        <f t="shared" si="654"/>
        <v>0</v>
      </c>
      <c r="WIO221" s="363">
        <f t="shared" si="654"/>
        <v>0</v>
      </c>
      <c r="WIP221" s="363">
        <f t="shared" si="654"/>
        <v>0</v>
      </c>
      <c r="WIQ221" s="363">
        <f t="shared" si="654"/>
        <v>0</v>
      </c>
      <c r="WIR221" s="363">
        <f t="shared" si="654"/>
        <v>0</v>
      </c>
      <c r="WIS221" s="363">
        <f t="shared" si="654"/>
        <v>0</v>
      </c>
      <c r="WIT221" s="363">
        <f t="shared" si="654"/>
        <v>0</v>
      </c>
      <c r="WIU221" s="363">
        <f t="shared" si="654"/>
        <v>0</v>
      </c>
      <c r="WIV221" s="363">
        <f t="shared" si="654"/>
        <v>0</v>
      </c>
      <c r="WIW221" s="363">
        <f t="shared" si="654"/>
        <v>0</v>
      </c>
      <c r="WIX221" s="363">
        <f t="shared" si="654"/>
        <v>0</v>
      </c>
      <c r="WIY221" s="363">
        <f t="shared" si="654"/>
        <v>0</v>
      </c>
      <c r="WIZ221" s="363">
        <f t="shared" si="654"/>
        <v>0</v>
      </c>
      <c r="WJA221" s="363">
        <f t="shared" si="654"/>
        <v>0</v>
      </c>
      <c r="WJB221" s="363">
        <f t="shared" si="654"/>
        <v>0</v>
      </c>
      <c r="WJC221" s="363">
        <f t="shared" ref="WJC221:WLN221" si="655">WJC48+WJC91+WJC135+WJC178</f>
        <v>0</v>
      </c>
      <c r="WJD221" s="363">
        <f t="shared" si="655"/>
        <v>0</v>
      </c>
      <c r="WJE221" s="363">
        <f t="shared" si="655"/>
        <v>0</v>
      </c>
      <c r="WJF221" s="363">
        <f t="shared" si="655"/>
        <v>0</v>
      </c>
      <c r="WJG221" s="363">
        <f t="shared" si="655"/>
        <v>0</v>
      </c>
      <c r="WJH221" s="363">
        <f t="shared" si="655"/>
        <v>0</v>
      </c>
      <c r="WJI221" s="363">
        <f t="shared" si="655"/>
        <v>0</v>
      </c>
      <c r="WJJ221" s="363">
        <f t="shared" si="655"/>
        <v>0</v>
      </c>
      <c r="WJK221" s="363">
        <f t="shared" si="655"/>
        <v>0</v>
      </c>
      <c r="WJL221" s="363">
        <f t="shared" si="655"/>
        <v>0</v>
      </c>
      <c r="WJM221" s="363">
        <f t="shared" si="655"/>
        <v>0</v>
      </c>
      <c r="WJN221" s="363">
        <f t="shared" si="655"/>
        <v>0</v>
      </c>
      <c r="WJO221" s="363">
        <f t="shared" si="655"/>
        <v>0</v>
      </c>
      <c r="WJP221" s="363">
        <f t="shared" si="655"/>
        <v>0</v>
      </c>
      <c r="WJQ221" s="363">
        <f t="shared" si="655"/>
        <v>0</v>
      </c>
      <c r="WJR221" s="363">
        <f t="shared" si="655"/>
        <v>0</v>
      </c>
      <c r="WJS221" s="363">
        <f t="shared" si="655"/>
        <v>0</v>
      </c>
      <c r="WJT221" s="363">
        <f t="shared" si="655"/>
        <v>0</v>
      </c>
      <c r="WJU221" s="363">
        <f t="shared" si="655"/>
        <v>0</v>
      </c>
      <c r="WJV221" s="363">
        <f t="shared" si="655"/>
        <v>0</v>
      </c>
      <c r="WJW221" s="363">
        <f t="shared" si="655"/>
        <v>0</v>
      </c>
      <c r="WJX221" s="363">
        <f t="shared" si="655"/>
        <v>0</v>
      </c>
      <c r="WJY221" s="363">
        <f t="shared" si="655"/>
        <v>0</v>
      </c>
      <c r="WJZ221" s="363">
        <f t="shared" si="655"/>
        <v>0</v>
      </c>
      <c r="WKA221" s="363">
        <f t="shared" si="655"/>
        <v>0</v>
      </c>
      <c r="WKB221" s="363">
        <f t="shared" si="655"/>
        <v>0</v>
      </c>
      <c r="WKC221" s="363">
        <f t="shared" si="655"/>
        <v>0</v>
      </c>
      <c r="WKD221" s="363">
        <f t="shared" si="655"/>
        <v>0</v>
      </c>
      <c r="WKE221" s="363">
        <f t="shared" si="655"/>
        <v>0</v>
      </c>
      <c r="WKF221" s="363">
        <f t="shared" si="655"/>
        <v>0</v>
      </c>
      <c r="WKG221" s="363">
        <f t="shared" si="655"/>
        <v>0</v>
      </c>
      <c r="WKH221" s="363">
        <f t="shared" si="655"/>
        <v>0</v>
      </c>
      <c r="WKI221" s="363">
        <f t="shared" si="655"/>
        <v>0</v>
      </c>
      <c r="WKJ221" s="363">
        <f t="shared" si="655"/>
        <v>0</v>
      </c>
      <c r="WKK221" s="363">
        <f t="shared" si="655"/>
        <v>0</v>
      </c>
      <c r="WKL221" s="363">
        <f t="shared" si="655"/>
        <v>0</v>
      </c>
      <c r="WKM221" s="363">
        <f t="shared" si="655"/>
        <v>0</v>
      </c>
      <c r="WKN221" s="363">
        <f t="shared" si="655"/>
        <v>0</v>
      </c>
      <c r="WKO221" s="363">
        <f t="shared" si="655"/>
        <v>0</v>
      </c>
      <c r="WKP221" s="363">
        <f t="shared" si="655"/>
        <v>0</v>
      </c>
      <c r="WKQ221" s="363">
        <f t="shared" si="655"/>
        <v>0</v>
      </c>
      <c r="WKR221" s="363">
        <f t="shared" si="655"/>
        <v>0</v>
      </c>
      <c r="WKS221" s="363">
        <f t="shared" si="655"/>
        <v>0</v>
      </c>
      <c r="WKT221" s="363">
        <f t="shared" si="655"/>
        <v>0</v>
      </c>
      <c r="WKU221" s="363">
        <f t="shared" si="655"/>
        <v>0</v>
      </c>
      <c r="WKV221" s="363">
        <f t="shared" si="655"/>
        <v>0</v>
      </c>
      <c r="WKW221" s="363">
        <f t="shared" si="655"/>
        <v>0</v>
      </c>
      <c r="WKX221" s="363">
        <f t="shared" si="655"/>
        <v>0</v>
      </c>
      <c r="WKY221" s="363">
        <f t="shared" si="655"/>
        <v>0</v>
      </c>
      <c r="WKZ221" s="363">
        <f t="shared" si="655"/>
        <v>0</v>
      </c>
      <c r="WLA221" s="363">
        <f t="shared" si="655"/>
        <v>0</v>
      </c>
      <c r="WLB221" s="363">
        <f t="shared" si="655"/>
        <v>0</v>
      </c>
      <c r="WLC221" s="363">
        <f t="shared" si="655"/>
        <v>0</v>
      </c>
      <c r="WLD221" s="363">
        <f t="shared" si="655"/>
        <v>0</v>
      </c>
      <c r="WLE221" s="363">
        <f t="shared" si="655"/>
        <v>0</v>
      </c>
      <c r="WLF221" s="363">
        <f t="shared" si="655"/>
        <v>0</v>
      </c>
      <c r="WLG221" s="363">
        <f t="shared" si="655"/>
        <v>0</v>
      </c>
      <c r="WLH221" s="363">
        <f t="shared" si="655"/>
        <v>0</v>
      </c>
      <c r="WLI221" s="363">
        <f t="shared" si="655"/>
        <v>0</v>
      </c>
      <c r="WLJ221" s="363">
        <f t="shared" si="655"/>
        <v>0</v>
      </c>
      <c r="WLK221" s="363">
        <f t="shared" si="655"/>
        <v>0</v>
      </c>
      <c r="WLL221" s="363">
        <f t="shared" si="655"/>
        <v>0</v>
      </c>
      <c r="WLM221" s="363">
        <f t="shared" si="655"/>
        <v>0</v>
      </c>
      <c r="WLN221" s="363">
        <f t="shared" si="655"/>
        <v>0</v>
      </c>
      <c r="WLO221" s="363">
        <f t="shared" ref="WLO221:WNZ221" si="656">WLO48+WLO91+WLO135+WLO178</f>
        <v>0</v>
      </c>
      <c r="WLP221" s="363">
        <f t="shared" si="656"/>
        <v>0</v>
      </c>
      <c r="WLQ221" s="363">
        <f t="shared" si="656"/>
        <v>0</v>
      </c>
      <c r="WLR221" s="363">
        <f t="shared" si="656"/>
        <v>0</v>
      </c>
      <c r="WLS221" s="363">
        <f t="shared" si="656"/>
        <v>0</v>
      </c>
      <c r="WLT221" s="363">
        <f t="shared" si="656"/>
        <v>0</v>
      </c>
      <c r="WLU221" s="363">
        <f t="shared" si="656"/>
        <v>0</v>
      </c>
      <c r="WLV221" s="363">
        <f t="shared" si="656"/>
        <v>0</v>
      </c>
      <c r="WLW221" s="363">
        <f t="shared" si="656"/>
        <v>0</v>
      </c>
      <c r="WLX221" s="363">
        <f t="shared" si="656"/>
        <v>0</v>
      </c>
      <c r="WLY221" s="363">
        <f t="shared" si="656"/>
        <v>0</v>
      </c>
      <c r="WLZ221" s="363">
        <f t="shared" si="656"/>
        <v>0</v>
      </c>
      <c r="WMA221" s="363">
        <f t="shared" si="656"/>
        <v>0</v>
      </c>
      <c r="WMB221" s="363">
        <f t="shared" si="656"/>
        <v>0</v>
      </c>
      <c r="WMC221" s="363">
        <f t="shared" si="656"/>
        <v>0</v>
      </c>
      <c r="WMD221" s="363">
        <f t="shared" si="656"/>
        <v>0</v>
      </c>
      <c r="WME221" s="363">
        <f t="shared" si="656"/>
        <v>0</v>
      </c>
      <c r="WMF221" s="363">
        <f t="shared" si="656"/>
        <v>0</v>
      </c>
      <c r="WMG221" s="363">
        <f t="shared" si="656"/>
        <v>0</v>
      </c>
      <c r="WMH221" s="363">
        <f t="shared" si="656"/>
        <v>0</v>
      </c>
      <c r="WMI221" s="363">
        <f t="shared" si="656"/>
        <v>0</v>
      </c>
      <c r="WMJ221" s="363">
        <f t="shared" si="656"/>
        <v>0</v>
      </c>
      <c r="WMK221" s="363">
        <f t="shared" si="656"/>
        <v>0</v>
      </c>
      <c r="WML221" s="363">
        <f t="shared" si="656"/>
        <v>0</v>
      </c>
      <c r="WMM221" s="363">
        <f t="shared" si="656"/>
        <v>0</v>
      </c>
      <c r="WMN221" s="363">
        <f t="shared" si="656"/>
        <v>0</v>
      </c>
      <c r="WMO221" s="363">
        <f t="shared" si="656"/>
        <v>0</v>
      </c>
      <c r="WMP221" s="363">
        <f t="shared" si="656"/>
        <v>0</v>
      </c>
      <c r="WMQ221" s="363">
        <f t="shared" si="656"/>
        <v>0</v>
      </c>
      <c r="WMR221" s="363">
        <f t="shared" si="656"/>
        <v>0</v>
      </c>
      <c r="WMS221" s="363">
        <f t="shared" si="656"/>
        <v>0</v>
      </c>
      <c r="WMT221" s="363">
        <f t="shared" si="656"/>
        <v>0</v>
      </c>
      <c r="WMU221" s="363">
        <f t="shared" si="656"/>
        <v>0</v>
      </c>
      <c r="WMV221" s="363">
        <f t="shared" si="656"/>
        <v>0</v>
      </c>
      <c r="WMW221" s="363">
        <f t="shared" si="656"/>
        <v>0</v>
      </c>
      <c r="WMX221" s="363">
        <f t="shared" si="656"/>
        <v>0</v>
      </c>
      <c r="WMY221" s="363">
        <f t="shared" si="656"/>
        <v>0</v>
      </c>
      <c r="WMZ221" s="363">
        <f t="shared" si="656"/>
        <v>0</v>
      </c>
      <c r="WNA221" s="363">
        <f t="shared" si="656"/>
        <v>0</v>
      </c>
      <c r="WNB221" s="363">
        <f t="shared" si="656"/>
        <v>0</v>
      </c>
      <c r="WNC221" s="363">
        <f t="shared" si="656"/>
        <v>0</v>
      </c>
      <c r="WND221" s="363">
        <f t="shared" si="656"/>
        <v>0</v>
      </c>
      <c r="WNE221" s="363">
        <f t="shared" si="656"/>
        <v>0</v>
      </c>
      <c r="WNF221" s="363">
        <f t="shared" si="656"/>
        <v>0</v>
      </c>
      <c r="WNG221" s="363">
        <f t="shared" si="656"/>
        <v>0</v>
      </c>
      <c r="WNH221" s="363">
        <f t="shared" si="656"/>
        <v>0</v>
      </c>
      <c r="WNI221" s="363">
        <f t="shared" si="656"/>
        <v>0</v>
      </c>
      <c r="WNJ221" s="363">
        <f t="shared" si="656"/>
        <v>0</v>
      </c>
      <c r="WNK221" s="363">
        <f t="shared" si="656"/>
        <v>0</v>
      </c>
      <c r="WNL221" s="363">
        <f t="shared" si="656"/>
        <v>0</v>
      </c>
      <c r="WNM221" s="363">
        <f t="shared" si="656"/>
        <v>0</v>
      </c>
      <c r="WNN221" s="363">
        <f t="shared" si="656"/>
        <v>0</v>
      </c>
      <c r="WNO221" s="363">
        <f t="shared" si="656"/>
        <v>0</v>
      </c>
      <c r="WNP221" s="363">
        <f t="shared" si="656"/>
        <v>0</v>
      </c>
      <c r="WNQ221" s="363">
        <f t="shared" si="656"/>
        <v>0</v>
      </c>
      <c r="WNR221" s="363">
        <f t="shared" si="656"/>
        <v>0</v>
      </c>
      <c r="WNS221" s="363">
        <f t="shared" si="656"/>
        <v>0</v>
      </c>
      <c r="WNT221" s="363">
        <f t="shared" si="656"/>
        <v>0</v>
      </c>
      <c r="WNU221" s="363">
        <f t="shared" si="656"/>
        <v>0</v>
      </c>
      <c r="WNV221" s="363">
        <f t="shared" si="656"/>
        <v>0</v>
      </c>
      <c r="WNW221" s="363">
        <f t="shared" si="656"/>
        <v>0</v>
      </c>
      <c r="WNX221" s="363">
        <f t="shared" si="656"/>
        <v>0</v>
      </c>
      <c r="WNY221" s="363">
        <f t="shared" si="656"/>
        <v>0</v>
      </c>
      <c r="WNZ221" s="363">
        <f t="shared" si="656"/>
        <v>0</v>
      </c>
      <c r="WOA221" s="363">
        <f t="shared" ref="WOA221:WQL221" si="657">WOA48+WOA91+WOA135+WOA178</f>
        <v>0</v>
      </c>
      <c r="WOB221" s="363">
        <f t="shared" si="657"/>
        <v>0</v>
      </c>
      <c r="WOC221" s="363">
        <f t="shared" si="657"/>
        <v>0</v>
      </c>
      <c r="WOD221" s="363">
        <f t="shared" si="657"/>
        <v>0</v>
      </c>
      <c r="WOE221" s="363">
        <f t="shared" si="657"/>
        <v>0</v>
      </c>
      <c r="WOF221" s="363">
        <f t="shared" si="657"/>
        <v>0</v>
      </c>
      <c r="WOG221" s="363">
        <f t="shared" si="657"/>
        <v>0</v>
      </c>
      <c r="WOH221" s="363">
        <f t="shared" si="657"/>
        <v>0</v>
      </c>
      <c r="WOI221" s="363">
        <f t="shared" si="657"/>
        <v>0</v>
      </c>
      <c r="WOJ221" s="363">
        <f t="shared" si="657"/>
        <v>0</v>
      </c>
      <c r="WOK221" s="363">
        <f t="shared" si="657"/>
        <v>0</v>
      </c>
      <c r="WOL221" s="363">
        <f t="shared" si="657"/>
        <v>0</v>
      </c>
      <c r="WOM221" s="363">
        <f t="shared" si="657"/>
        <v>0</v>
      </c>
      <c r="WON221" s="363">
        <f t="shared" si="657"/>
        <v>0</v>
      </c>
      <c r="WOO221" s="363">
        <f t="shared" si="657"/>
        <v>0</v>
      </c>
      <c r="WOP221" s="363">
        <f t="shared" si="657"/>
        <v>0</v>
      </c>
      <c r="WOQ221" s="363">
        <f t="shared" si="657"/>
        <v>0</v>
      </c>
      <c r="WOR221" s="363">
        <f t="shared" si="657"/>
        <v>0</v>
      </c>
      <c r="WOS221" s="363">
        <f t="shared" si="657"/>
        <v>0</v>
      </c>
      <c r="WOT221" s="363">
        <f t="shared" si="657"/>
        <v>0</v>
      </c>
      <c r="WOU221" s="363">
        <f t="shared" si="657"/>
        <v>0</v>
      </c>
      <c r="WOV221" s="363">
        <f t="shared" si="657"/>
        <v>0</v>
      </c>
      <c r="WOW221" s="363">
        <f t="shared" si="657"/>
        <v>0</v>
      </c>
      <c r="WOX221" s="363">
        <f t="shared" si="657"/>
        <v>0</v>
      </c>
      <c r="WOY221" s="363">
        <f t="shared" si="657"/>
        <v>0</v>
      </c>
      <c r="WOZ221" s="363">
        <f t="shared" si="657"/>
        <v>0</v>
      </c>
      <c r="WPA221" s="363">
        <f t="shared" si="657"/>
        <v>0</v>
      </c>
      <c r="WPB221" s="363">
        <f t="shared" si="657"/>
        <v>0</v>
      </c>
      <c r="WPC221" s="363">
        <f t="shared" si="657"/>
        <v>0</v>
      </c>
      <c r="WPD221" s="363">
        <f t="shared" si="657"/>
        <v>0</v>
      </c>
      <c r="WPE221" s="363">
        <f t="shared" si="657"/>
        <v>0</v>
      </c>
      <c r="WPF221" s="363">
        <f t="shared" si="657"/>
        <v>0</v>
      </c>
      <c r="WPG221" s="363">
        <f t="shared" si="657"/>
        <v>0</v>
      </c>
      <c r="WPH221" s="363">
        <f t="shared" si="657"/>
        <v>0</v>
      </c>
      <c r="WPI221" s="363">
        <f t="shared" si="657"/>
        <v>0</v>
      </c>
      <c r="WPJ221" s="363">
        <f t="shared" si="657"/>
        <v>0</v>
      </c>
      <c r="WPK221" s="363">
        <f t="shared" si="657"/>
        <v>0</v>
      </c>
      <c r="WPL221" s="363">
        <f t="shared" si="657"/>
        <v>0</v>
      </c>
      <c r="WPM221" s="363">
        <f t="shared" si="657"/>
        <v>0</v>
      </c>
      <c r="WPN221" s="363">
        <f t="shared" si="657"/>
        <v>0</v>
      </c>
      <c r="WPO221" s="363">
        <f t="shared" si="657"/>
        <v>0</v>
      </c>
      <c r="WPP221" s="363">
        <f t="shared" si="657"/>
        <v>0</v>
      </c>
      <c r="WPQ221" s="363">
        <f t="shared" si="657"/>
        <v>0</v>
      </c>
      <c r="WPR221" s="363">
        <f t="shared" si="657"/>
        <v>0</v>
      </c>
      <c r="WPS221" s="363">
        <f t="shared" si="657"/>
        <v>0</v>
      </c>
      <c r="WPT221" s="363">
        <f t="shared" si="657"/>
        <v>0</v>
      </c>
      <c r="WPU221" s="363">
        <f t="shared" si="657"/>
        <v>0</v>
      </c>
      <c r="WPV221" s="363">
        <f t="shared" si="657"/>
        <v>0</v>
      </c>
      <c r="WPW221" s="363">
        <f t="shared" si="657"/>
        <v>0</v>
      </c>
      <c r="WPX221" s="363">
        <f t="shared" si="657"/>
        <v>0</v>
      </c>
      <c r="WPY221" s="363">
        <f t="shared" si="657"/>
        <v>0</v>
      </c>
      <c r="WPZ221" s="363">
        <f t="shared" si="657"/>
        <v>0</v>
      </c>
      <c r="WQA221" s="363">
        <f t="shared" si="657"/>
        <v>0</v>
      </c>
      <c r="WQB221" s="363">
        <f t="shared" si="657"/>
        <v>0</v>
      </c>
      <c r="WQC221" s="363">
        <f t="shared" si="657"/>
        <v>0</v>
      </c>
      <c r="WQD221" s="363">
        <f t="shared" si="657"/>
        <v>0</v>
      </c>
      <c r="WQE221" s="363">
        <f t="shared" si="657"/>
        <v>0</v>
      </c>
      <c r="WQF221" s="363">
        <f t="shared" si="657"/>
        <v>0</v>
      </c>
      <c r="WQG221" s="363">
        <f t="shared" si="657"/>
        <v>0</v>
      </c>
      <c r="WQH221" s="363">
        <f t="shared" si="657"/>
        <v>0</v>
      </c>
      <c r="WQI221" s="363">
        <f t="shared" si="657"/>
        <v>0</v>
      </c>
      <c r="WQJ221" s="363">
        <f t="shared" si="657"/>
        <v>0</v>
      </c>
      <c r="WQK221" s="363">
        <f t="shared" si="657"/>
        <v>0</v>
      </c>
      <c r="WQL221" s="363">
        <f t="shared" si="657"/>
        <v>0</v>
      </c>
      <c r="WQM221" s="363">
        <f t="shared" ref="WQM221:WSX221" si="658">WQM48+WQM91+WQM135+WQM178</f>
        <v>0</v>
      </c>
      <c r="WQN221" s="363">
        <f t="shared" si="658"/>
        <v>0</v>
      </c>
      <c r="WQO221" s="363">
        <f t="shared" si="658"/>
        <v>0</v>
      </c>
      <c r="WQP221" s="363">
        <f t="shared" si="658"/>
        <v>0</v>
      </c>
      <c r="WQQ221" s="363">
        <f t="shared" si="658"/>
        <v>0</v>
      </c>
      <c r="WQR221" s="363">
        <f t="shared" si="658"/>
        <v>0</v>
      </c>
      <c r="WQS221" s="363">
        <f t="shared" si="658"/>
        <v>0</v>
      </c>
      <c r="WQT221" s="363">
        <f t="shared" si="658"/>
        <v>0</v>
      </c>
      <c r="WQU221" s="363">
        <f t="shared" si="658"/>
        <v>0</v>
      </c>
      <c r="WQV221" s="363">
        <f t="shared" si="658"/>
        <v>0</v>
      </c>
      <c r="WQW221" s="363">
        <f t="shared" si="658"/>
        <v>0</v>
      </c>
      <c r="WQX221" s="363">
        <f t="shared" si="658"/>
        <v>0</v>
      </c>
      <c r="WQY221" s="363">
        <f t="shared" si="658"/>
        <v>0</v>
      </c>
      <c r="WQZ221" s="363">
        <f t="shared" si="658"/>
        <v>0</v>
      </c>
      <c r="WRA221" s="363">
        <f t="shared" si="658"/>
        <v>0</v>
      </c>
      <c r="WRB221" s="363">
        <f t="shared" si="658"/>
        <v>0</v>
      </c>
      <c r="WRC221" s="363">
        <f t="shared" si="658"/>
        <v>0</v>
      </c>
      <c r="WRD221" s="363">
        <f t="shared" si="658"/>
        <v>0</v>
      </c>
      <c r="WRE221" s="363">
        <f t="shared" si="658"/>
        <v>0</v>
      </c>
      <c r="WRF221" s="363">
        <f t="shared" si="658"/>
        <v>0</v>
      </c>
      <c r="WRG221" s="363">
        <f t="shared" si="658"/>
        <v>0</v>
      </c>
      <c r="WRH221" s="363">
        <f t="shared" si="658"/>
        <v>0</v>
      </c>
      <c r="WRI221" s="363">
        <f t="shared" si="658"/>
        <v>0</v>
      </c>
      <c r="WRJ221" s="363">
        <f t="shared" si="658"/>
        <v>0</v>
      </c>
      <c r="WRK221" s="363">
        <f t="shared" si="658"/>
        <v>0</v>
      </c>
      <c r="WRL221" s="363">
        <f t="shared" si="658"/>
        <v>0</v>
      </c>
      <c r="WRM221" s="363">
        <f t="shared" si="658"/>
        <v>0</v>
      </c>
      <c r="WRN221" s="363">
        <f t="shared" si="658"/>
        <v>0</v>
      </c>
      <c r="WRO221" s="363">
        <f t="shared" si="658"/>
        <v>0</v>
      </c>
      <c r="WRP221" s="363">
        <f t="shared" si="658"/>
        <v>0</v>
      </c>
      <c r="WRQ221" s="363">
        <f t="shared" si="658"/>
        <v>0</v>
      </c>
      <c r="WRR221" s="363">
        <f t="shared" si="658"/>
        <v>0</v>
      </c>
      <c r="WRS221" s="363">
        <f t="shared" si="658"/>
        <v>0</v>
      </c>
      <c r="WRT221" s="363">
        <f t="shared" si="658"/>
        <v>0</v>
      </c>
      <c r="WRU221" s="363">
        <f t="shared" si="658"/>
        <v>0</v>
      </c>
      <c r="WRV221" s="363">
        <f t="shared" si="658"/>
        <v>0</v>
      </c>
      <c r="WRW221" s="363">
        <f t="shared" si="658"/>
        <v>0</v>
      </c>
      <c r="WRX221" s="363">
        <f t="shared" si="658"/>
        <v>0</v>
      </c>
      <c r="WRY221" s="363">
        <f t="shared" si="658"/>
        <v>0</v>
      </c>
      <c r="WRZ221" s="363">
        <f t="shared" si="658"/>
        <v>0</v>
      </c>
      <c r="WSA221" s="363">
        <f t="shared" si="658"/>
        <v>0</v>
      </c>
      <c r="WSB221" s="363">
        <f t="shared" si="658"/>
        <v>0</v>
      </c>
      <c r="WSC221" s="363">
        <f t="shared" si="658"/>
        <v>0</v>
      </c>
      <c r="WSD221" s="363">
        <f t="shared" si="658"/>
        <v>0</v>
      </c>
      <c r="WSE221" s="363">
        <f t="shared" si="658"/>
        <v>0</v>
      </c>
      <c r="WSF221" s="363">
        <f t="shared" si="658"/>
        <v>0</v>
      </c>
      <c r="WSG221" s="363">
        <f t="shared" si="658"/>
        <v>0</v>
      </c>
      <c r="WSH221" s="363">
        <f t="shared" si="658"/>
        <v>0</v>
      </c>
      <c r="WSI221" s="363">
        <f t="shared" si="658"/>
        <v>0</v>
      </c>
      <c r="WSJ221" s="363">
        <f t="shared" si="658"/>
        <v>0</v>
      </c>
      <c r="WSK221" s="363">
        <f t="shared" si="658"/>
        <v>0</v>
      </c>
      <c r="WSL221" s="363">
        <f t="shared" si="658"/>
        <v>0</v>
      </c>
      <c r="WSM221" s="363">
        <f t="shared" si="658"/>
        <v>0</v>
      </c>
      <c r="WSN221" s="363">
        <f t="shared" si="658"/>
        <v>0</v>
      </c>
      <c r="WSO221" s="363">
        <f t="shared" si="658"/>
        <v>0</v>
      </c>
      <c r="WSP221" s="363">
        <f t="shared" si="658"/>
        <v>0</v>
      </c>
      <c r="WSQ221" s="363">
        <f t="shared" si="658"/>
        <v>0</v>
      </c>
      <c r="WSR221" s="363">
        <f t="shared" si="658"/>
        <v>0</v>
      </c>
      <c r="WSS221" s="363">
        <f t="shared" si="658"/>
        <v>0</v>
      </c>
      <c r="WST221" s="363">
        <f t="shared" si="658"/>
        <v>0</v>
      </c>
      <c r="WSU221" s="363">
        <f t="shared" si="658"/>
        <v>0</v>
      </c>
      <c r="WSV221" s="363">
        <f t="shared" si="658"/>
        <v>0</v>
      </c>
      <c r="WSW221" s="363">
        <f t="shared" si="658"/>
        <v>0</v>
      </c>
      <c r="WSX221" s="363">
        <f t="shared" si="658"/>
        <v>0</v>
      </c>
      <c r="WSY221" s="363">
        <f t="shared" ref="WSY221:WVJ221" si="659">WSY48+WSY91+WSY135+WSY178</f>
        <v>0</v>
      </c>
      <c r="WSZ221" s="363">
        <f t="shared" si="659"/>
        <v>0</v>
      </c>
      <c r="WTA221" s="363">
        <f t="shared" si="659"/>
        <v>0</v>
      </c>
      <c r="WTB221" s="363">
        <f t="shared" si="659"/>
        <v>0</v>
      </c>
      <c r="WTC221" s="363">
        <f t="shared" si="659"/>
        <v>0</v>
      </c>
      <c r="WTD221" s="363">
        <f t="shared" si="659"/>
        <v>0</v>
      </c>
      <c r="WTE221" s="363">
        <f t="shared" si="659"/>
        <v>0</v>
      </c>
      <c r="WTF221" s="363">
        <f t="shared" si="659"/>
        <v>0</v>
      </c>
      <c r="WTG221" s="363">
        <f t="shared" si="659"/>
        <v>0</v>
      </c>
      <c r="WTH221" s="363">
        <f t="shared" si="659"/>
        <v>0</v>
      </c>
      <c r="WTI221" s="363">
        <f t="shared" si="659"/>
        <v>0</v>
      </c>
      <c r="WTJ221" s="363">
        <f t="shared" si="659"/>
        <v>0</v>
      </c>
      <c r="WTK221" s="363">
        <f t="shared" si="659"/>
        <v>0</v>
      </c>
      <c r="WTL221" s="363">
        <f t="shared" si="659"/>
        <v>0</v>
      </c>
      <c r="WTM221" s="363">
        <f t="shared" si="659"/>
        <v>0</v>
      </c>
      <c r="WTN221" s="363">
        <f t="shared" si="659"/>
        <v>0</v>
      </c>
      <c r="WTO221" s="363">
        <f t="shared" si="659"/>
        <v>0</v>
      </c>
      <c r="WTP221" s="363">
        <f t="shared" si="659"/>
        <v>0</v>
      </c>
      <c r="WTQ221" s="363">
        <f t="shared" si="659"/>
        <v>0</v>
      </c>
      <c r="WTR221" s="363">
        <f t="shared" si="659"/>
        <v>0</v>
      </c>
      <c r="WTS221" s="363">
        <f t="shared" si="659"/>
        <v>0</v>
      </c>
      <c r="WTT221" s="363">
        <f t="shared" si="659"/>
        <v>0</v>
      </c>
      <c r="WTU221" s="363">
        <f t="shared" si="659"/>
        <v>0</v>
      </c>
      <c r="WTV221" s="363">
        <f t="shared" si="659"/>
        <v>0</v>
      </c>
      <c r="WTW221" s="363">
        <f t="shared" si="659"/>
        <v>0</v>
      </c>
      <c r="WTX221" s="363">
        <f t="shared" si="659"/>
        <v>0</v>
      </c>
      <c r="WTY221" s="363">
        <f t="shared" si="659"/>
        <v>0</v>
      </c>
      <c r="WTZ221" s="363">
        <f t="shared" si="659"/>
        <v>0</v>
      </c>
      <c r="WUA221" s="363">
        <f t="shared" si="659"/>
        <v>0</v>
      </c>
      <c r="WUB221" s="363">
        <f t="shared" si="659"/>
        <v>0</v>
      </c>
      <c r="WUC221" s="363">
        <f t="shared" si="659"/>
        <v>0</v>
      </c>
      <c r="WUD221" s="363">
        <f t="shared" si="659"/>
        <v>0</v>
      </c>
      <c r="WUE221" s="363">
        <f t="shared" si="659"/>
        <v>0</v>
      </c>
      <c r="WUF221" s="363">
        <f t="shared" si="659"/>
        <v>0</v>
      </c>
      <c r="WUG221" s="363">
        <f t="shared" si="659"/>
        <v>0</v>
      </c>
      <c r="WUH221" s="363">
        <f t="shared" si="659"/>
        <v>0</v>
      </c>
      <c r="WUI221" s="363">
        <f t="shared" si="659"/>
        <v>0</v>
      </c>
      <c r="WUJ221" s="363">
        <f t="shared" si="659"/>
        <v>0</v>
      </c>
      <c r="WUK221" s="363">
        <f t="shared" si="659"/>
        <v>0</v>
      </c>
      <c r="WUL221" s="363">
        <f t="shared" si="659"/>
        <v>0</v>
      </c>
      <c r="WUM221" s="363">
        <f t="shared" si="659"/>
        <v>0</v>
      </c>
      <c r="WUN221" s="363">
        <f t="shared" si="659"/>
        <v>0</v>
      </c>
      <c r="WUO221" s="363">
        <f t="shared" si="659"/>
        <v>0</v>
      </c>
      <c r="WUP221" s="363">
        <f t="shared" si="659"/>
        <v>0</v>
      </c>
      <c r="WUQ221" s="363">
        <f t="shared" si="659"/>
        <v>0</v>
      </c>
      <c r="WUR221" s="363">
        <f t="shared" si="659"/>
        <v>0</v>
      </c>
      <c r="WUS221" s="363">
        <f t="shared" si="659"/>
        <v>0</v>
      </c>
      <c r="WUT221" s="363">
        <f t="shared" si="659"/>
        <v>0</v>
      </c>
      <c r="WUU221" s="363">
        <f t="shared" si="659"/>
        <v>0</v>
      </c>
      <c r="WUV221" s="363">
        <f t="shared" si="659"/>
        <v>0</v>
      </c>
      <c r="WUW221" s="363">
        <f t="shared" si="659"/>
        <v>0</v>
      </c>
      <c r="WUX221" s="363">
        <f t="shared" si="659"/>
        <v>0</v>
      </c>
      <c r="WUY221" s="363">
        <f t="shared" si="659"/>
        <v>0</v>
      </c>
      <c r="WUZ221" s="363">
        <f t="shared" si="659"/>
        <v>0</v>
      </c>
      <c r="WVA221" s="363">
        <f t="shared" si="659"/>
        <v>0</v>
      </c>
      <c r="WVB221" s="363">
        <f t="shared" si="659"/>
        <v>0</v>
      </c>
      <c r="WVC221" s="363">
        <f t="shared" si="659"/>
        <v>0</v>
      </c>
      <c r="WVD221" s="363">
        <f t="shared" si="659"/>
        <v>0</v>
      </c>
      <c r="WVE221" s="363">
        <f t="shared" si="659"/>
        <v>0</v>
      </c>
      <c r="WVF221" s="363">
        <f t="shared" si="659"/>
        <v>0</v>
      </c>
      <c r="WVG221" s="363">
        <f t="shared" si="659"/>
        <v>0</v>
      </c>
      <c r="WVH221" s="363">
        <f t="shared" si="659"/>
        <v>0</v>
      </c>
      <c r="WVI221" s="363">
        <f t="shared" si="659"/>
        <v>0</v>
      </c>
      <c r="WVJ221" s="363">
        <f t="shared" si="659"/>
        <v>0</v>
      </c>
      <c r="WVK221" s="363">
        <f t="shared" ref="WVK221:WXV221" si="660">WVK48+WVK91+WVK135+WVK178</f>
        <v>0</v>
      </c>
      <c r="WVL221" s="363">
        <f t="shared" si="660"/>
        <v>0</v>
      </c>
      <c r="WVM221" s="363">
        <f t="shared" si="660"/>
        <v>0</v>
      </c>
      <c r="WVN221" s="363">
        <f t="shared" si="660"/>
        <v>0</v>
      </c>
      <c r="WVO221" s="363">
        <f t="shared" si="660"/>
        <v>0</v>
      </c>
      <c r="WVP221" s="363">
        <f t="shared" si="660"/>
        <v>0</v>
      </c>
      <c r="WVQ221" s="363">
        <f t="shared" si="660"/>
        <v>0</v>
      </c>
      <c r="WVR221" s="363">
        <f t="shared" si="660"/>
        <v>0</v>
      </c>
      <c r="WVS221" s="363">
        <f t="shared" si="660"/>
        <v>0</v>
      </c>
      <c r="WVT221" s="363">
        <f t="shared" si="660"/>
        <v>0</v>
      </c>
      <c r="WVU221" s="363">
        <f t="shared" si="660"/>
        <v>0</v>
      </c>
      <c r="WVV221" s="363">
        <f t="shared" si="660"/>
        <v>0</v>
      </c>
      <c r="WVW221" s="363">
        <f t="shared" si="660"/>
        <v>0</v>
      </c>
      <c r="WVX221" s="363">
        <f t="shared" si="660"/>
        <v>0</v>
      </c>
      <c r="WVY221" s="363">
        <f t="shared" si="660"/>
        <v>0</v>
      </c>
      <c r="WVZ221" s="363">
        <f t="shared" si="660"/>
        <v>0</v>
      </c>
      <c r="WWA221" s="363">
        <f t="shared" si="660"/>
        <v>0</v>
      </c>
      <c r="WWB221" s="363">
        <f t="shared" si="660"/>
        <v>0</v>
      </c>
      <c r="WWC221" s="363">
        <f t="shared" si="660"/>
        <v>0</v>
      </c>
      <c r="WWD221" s="363">
        <f t="shared" si="660"/>
        <v>0</v>
      </c>
      <c r="WWE221" s="363">
        <f t="shared" si="660"/>
        <v>0</v>
      </c>
      <c r="WWF221" s="363">
        <f t="shared" si="660"/>
        <v>0</v>
      </c>
      <c r="WWG221" s="363">
        <f t="shared" si="660"/>
        <v>0</v>
      </c>
      <c r="WWH221" s="363">
        <f t="shared" si="660"/>
        <v>0</v>
      </c>
      <c r="WWI221" s="363">
        <f t="shared" si="660"/>
        <v>0</v>
      </c>
      <c r="WWJ221" s="363">
        <f t="shared" si="660"/>
        <v>0</v>
      </c>
      <c r="WWK221" s="363">
        <f t="shared" si="660"/>
        <v>0</v>
      </c>
      <c r="WWL221" s="363">
        <f t="shared" si="660"/>
        <v>0</v>
      </c>
      <c r="WWM221" s="363">
        <f t="shared" si="660"/>
        <v>0</v>
      </c>
      <c r="WWN221" s="363">
        <f t="shared" si="660"/>
        <v>0</v>
      </c>
      <c r="WWO221" s="363">
        <f t="shared" si="660"/>
        <v>0</v>
      </c>
      <c r="WWP221" s="363">
        <f t="shared" si="660"/>
        <v>0</v>
      </c>
      <c r="WWQ221" s="363">
        <f t="shared" si="660"/>
        <v>0</v>
      </c>
      <c r="WWR221" s="363">
        <f t="shared" si="660"/>
        <v>0</v>
      </c>
      <c r="WWS221" s="363">
        <f t="shared" si="660"/>
        <v>0</v>
      </c>
      <c r="WWT221" s="363">
        <f t="shared" si="660"/>
        <v>0</v>
      </c>
      <c r="WWU221" s="363">
        <f t="shared" si="660"/>
        <v>0</v>
      </c>
      <c r="WWV221" s="363">
        <f t="shared" si="660"/>
        <v>0</v>
      </c>
      <c r="WWW221" s="363">
        <f t="shared" si="660"/>
        <v>0</v>
      </c>
      <c r="WWX221" s="363">
        <f t="shared" si="660"/>
        <v>0</v>
      </c>
      <c r="WWY221" s="363">
        <f t="shared" si="660"/>
        <v>0</v>
      </c>
      <c r="WWZ221" s="363">
        <f t="shared" si="660"/>
        <v>0</v>
      </c>
      <c r="WXA221" s="363">
        <f t="shared" si="660"/>
        <v>0</v>
      </c>
      <c r="WXB221" s="363">
        <f t="shared" si="660"/>
        <v>0</v>
      </c>
      <c r="WXC221" s="363">
        <f t="shared" si="660"/>
        <v>0</v>
      </c>
      <c r="WXD221" s="363">
        <f t="shared" si="660"/>
        <v>0</v>
      </c>
      <c r="WXE221" s="363">
        <f t="shared" si="660"/>
        <v>0</v>
      </c>
      <c r="WXF221" s="363">
        <f t="shared" si="660"/>
        <v>0</v>
      </c>
      <c r="WXG221" s="363">
        <f t="shared" si="660"/>
        <v>0</v>
      </c>
      <c r="WXH221" s="363">
        <f t="shared" si="660"/>
        <v>0</v>
      </c>
      <c r="WXI221" s="363">
        <f t="shared" si="660"/>
        <v>0</v>
      </c>
      <c r="WXJ221" s="363">
        <f t="shared" si="660"/>
        <v>0</v>
      </c>
      <c r="WXK221" s="363">
        <f t="shared" si="660"/>
        <v>0</v>
      </c>
      <c r="WXL221" s="363">
        <f t="shared" si="660"/>
        <v>0</v>
      </c>
      <c r="WXM221" s="363">
        <f t="shared" si="660"/>
        <v>0</v>
      </c>
      <c r="WXN221" s="363">
        <f t="shared" si="660"/>
        <v>0</v>
      </c>
      <c r="WXO221" s="363">
        <f t="shared" si="660"/>
        <v>0</v>
      </c>
      <c r="WXP221" s="363">
        <f t="shared" si="660"/>
        <v>0</v>
      </c>
      <c r="WXQ221" s="363">
        <f t="shared" si="660"/>
        <v>0</v>
      </c>
      <c r="WXR221" s="363">
        <f t="shared" si="660"/>
        <v>0</v>
      </c>
      <c r="WXS221" s="363">
        <f t="shared" si="660"/>
        <v>0</v>
      </c>
      <c r="WXT221" s="363">
        <f t="shared" si="660"/>
        <v>0</v>
      </c>
      <c r="WXU221" s="363">
        <f t="shared" si="660"/>
        <v>0</v>
      </c>
      <c r="WXV221" s="363">
        <f t="shared" si="660"/>
        <v>0</v>
      </c>
      <c r="WXW221" s="363">
        <f t="shared" ref="WXW221:XAH221" si="661">WXW48+WXW91+WXW135+WXW178</f>
        <v>0</v>
      </c>
      <c r="WXX221" s="363">
        <f t="shared" si="661"/>
        <v>0</v>
      </c>
      <c r="WXY221" s="363">
        <f t="shared" si="661"/>
        <v>0</v>
      </c>
      <c r="WXZ221" s="363">
        <f t="shared" si="661"/>
        <v>0</v>
      </c>
      <c r="WYA221" s="363">
        <f t="shared" si="661"/>
        <v>0</v>
      </c>
      <c r="WYB221" s="363">
        <f t="shared" si="661"/>
        <v>0</v>
      </c>
      <c r="WYC221" s="363">
        <f t="shared" si="661"/>
        <v>0</v>
      </c>
      <c r="WYD221" s="363">
        <f t="shared" si="661"/>
        <v>0</v>
      </c>
      <c r="WYE221" s="363">
        <f t="shared" si="661"/>
        <v>0</v>
      </c>
      <c r="WYF221" s="363">
        <f t="shared" si="661"/>
        <v>0</v>
      </c>
      <c r="WYG221" s="363">
        <f t="shared" si="661"/>
        <v>0</v>
      </c>
      <c r="WYH221" s="363">
        <f t="shared" si="661"/>
        <v>0</v>
      </c>
      <c r="WYI221" s="363">
        <f t="shared" si="661"/>
        <v>0</v>
      </c>
      <c r="WYJ221" s="363">
        <f t="shared" si="661"/>
        <v>0</v>
      </c>
      <c r="WYK221" s="363">
        <f t="shared" si="661"/>
        <v>0</v>
      </c>
      <c r="WYL221" s="363">
        <f t="shared" si="661"/>
        <v>0</v>
      </c>
      <c r="WYM221" s="363">
        <f t="shared" si="661"/>
        <v>0</v>
      </c>
      <c r="WYN221" s="363">
        <f t="shared" si="661"/>
        <v>0</v>
      </c>
      <c r="WYO221" s="363">
        <f t="shared" si="661"/>
        <v>0</v>
      </c>
      <c r="WYP221" s="363">
        <f t="shared" si="661"/>
        <v>0</v>
      </c>
      <c r="WYQ221" s="363">
        <f t="shared" si="661"/>
        <v>0</v>
      </c>
      <c r="WYR221" s="363">
        <f t="shared" si="661"/>
        <v>0</v>
      </c>
      <c r="WYS221" s="363">
        <f t="shared" si="661"/>
        <v>0</v>
      </c>
      <c r="WYT221" s="363">
        <f t="shared" si="661"/>
        <v>0</v>
      </c>
      <c r="WYU221" s="363">
        <f t="shared" si="661"/>
        <v>0</v>
      </c>
      <c r="WYV221" s="363">
        <f t="shared" si="661"/>
        <v>0</v>
      </c>
      <c r="WYW221" s="363">
        <f t="shared" si="661"/>
        <v>0</v>
      </c>
      <c r="WYX221" s="363">
        <f t="shared" si="661"/>
        <v>0</v>
      </c>
      <c r="WYY221" s="363">
        <f t="shared" si="661"/>
        <v>0</v>
      </c>
      <c r="WYZ221" s="363">
        <f t="shared" si="661"/>
        <v>0</v>
      </c>
      <c r="WZA221" s="363">
        <f t="shared" si="661"/>
        <v>0</v>
      </c>
      <c r="WZB221" s="363">
        <f t="shared" si="661"/>
        <v>0</v>
      </c>
      <c r="WZC221" s="363">
        <f t="shared" si="661"/>
        <v>0</v>
      </c>
      <c r="WZD221" s="363">
        <f t="shared" si="661"/>
        <v>0</v>
      </c>
      <c r="WZE221" s="363">
        <f t="shared" si="661"/>
        <v>0</v>
      </c>
      <c r="WZF221" s="363">
        <f t="shared" si="661"/>
        <v>0</v>
      </c>
      <c r="WZG221" s="363">
        <f t="shared" si="661"/>
        <v>0</v>
      </c>
      <c r="WZH221" s="363">
        <f t="shared" si="661"/>
        <v>0</v>
      </c>
      <c r="WZI221" s="363">
        <f t="shared" si="661"/>
        <v>0</v>
      </c>
      <c r="WZJ221" s="363">
        <f t="shared" si="661"/>
        <v>0</v>
      </c>
      <c r="WZK221" s="363">
        <f t="shared" si="661"/>
        <v>0</v>
      </c>
      <c r="WZL221" s="363">
        <f t="shared" si="661"/>
        <v>0</v>
      </c>
      <c r="WZM221" s="363">
        <f t="shared" si="661"/>
        <v>0</v>
      </c>
      <c r="WZN221" s="363">
        <f t="shared" si="661"/>
        <v>0</v>
      </c>
      <c r="WZO221" s="363">
        <f t="shared" si="661"/>
        <v>0</v>
      </c>
      <c r="WZP221" s="363">
        <f t="shared" si="661"/>
        <v>0</v>
      </c>
      <c r="WZQ221" s="363">
        <f t="shared" si="661"/>
        <v>0</v>
      </c>
      <c r="WZR221" s="363">
        <f t="shared" si="661"/>
        <v>0</v>
      </c>
      <c r="WZS221" s="363">
        <f t="shared" si="661"/>
        <v>0</v>
      </c>
      <c r="WZT221" s="363">
        <f t="shared" si="661"/>
        <v>0</v>
      </c>
      <c r="WZU221" s="363">
        <f t="shared" si="661"/>
        <v>0</v>
      </c>
      <c r="WZV221" s="363">
        <f t="shared" si="661"/>
        <v>0</v>
      </c>
      <c r="WZW221" s="363">
        <f t="shared" si="661"/>
        <v>0</v>
      </c>
      <c r="WZX221" s="363">
        <f t="shared" si="661"/>
        <v>0</v>
      </c>
      <c r="WZY221" s="363">
        <f t="shared" si="661"/>
        <v>0</v>
      </c>
      <c r="WZZ221" s="363">
        <f t="shared" si="661"/>
        <v>0</v>
      </c>
      <c r="XAA221" s="363">
        <f t="shared" si="661"/>
        <v>0</v>
      </c>
      <c r="XAB221" s="363">
        <f t="shared" si="661"/>
        <v>0</v>
      </c>
      <c r="XAC221" s="363">
        <f t="shared" si="661"/>
        <v>0</v>
      </c>
      <c r="XAD221" s="363">
        <f t="shared" si="661"/>
        <v>0</v>
      </c>
      <c r="XAE221" s="363">
        <f t="shared" si="661"/>
        <v>0</v>
      </c>
      <c r="XAF221" s="363">
        <f t="shared" si="661"/>
        <v>0</v>
      </c>
      <c r="XAG221" s="363">
        <f t="shared" si="661"/>
        <v>0</v>
      </c>
      <c r="XAH221" s="363">
        <f t="shared" si="661"/>
        <v>0</v>
      </c>
      <c r="XAI221" s="363">
        <f t="shared" ref="XAI221:XCT221" si="662">XAI48+XAI91+XAI135+XAI178</f>
        <v>0</v>
      </c>
      <c r="XAJ221" s="363">
        <f t="shared" si="662"/>
        <v>0</v>
      </c>
      <c r="XAK221" s="363">
        <f t="shared" si="662"/>
        <v>0</v>
      </c>
      <c r="XAL221" s="363">
        <f t="shared" si="662"/>
        <v>0</v>
      </c>
      <c r="XAM221" s="363">
        <f t="shared" si="662"/>
        <v>0</v>
      </c>
      <c r="XAN221" s="363">
        <f t="shared" si="662"/>
        <v>0</v>
      </c>
      <c r="XAO221" s="363">
        <f t="shared" si="662"/>
        <v>0</v>
      </c>
      <c r="XAP221" s="363">
        <f t="shared" si="662"/>
        <v>0</v>
      </c>
      <c r="XAQ221" s="363">
        <f t="shared" si="662"/>
        <v>0</v>
      </c>
      <c r="XAR221" s="363">
        <f t="shared" si="662"/>
        <v>0</v>
      </c>
      <c r="XAS221" s="363">
        <f t="shared" si="662"/>
        <v>0</v>
      </c>
      <c r="XAT221" s="363">
        <f t="shared" si="662"/>
        <v>0</v>
      </c>
      <c r="XAU221" s="363">
        <f t="shared" si="662"/>
        <v>0</v>
      </c>
      <c r="XAV221" s="363">
        <f t="shared" si="662"/>
        <v>0</v>
      </c>
      <c r="XAW221" s="363">
        <f t="shared" si="662"/>
        <v>0</v>
      </c>
      <c r="XAX221" s="363">
        <f t="shared" si="662"/>
        <v>0</v>
      </c>
      <c r="XAY221" s="363">
        <f t="shared" si="662"/>
        <v>0</v>
      </c>
      <c r="XAZ221" s="363">
        <f t="shared" si="662"/>
        <v>0</v>
      </c>
      <c r="XBA221" s="363">
        <f t="shared" si="662"/>
        <v>0</v>
      </c>
      <c r="XBB221" s="363">
        <f t="shared" si="662"/>
        <v>0</v>
      </c>
      <c r="XBC221" s="363">
        <f t="shared" si="662"/>
        <v>0</v>
      </c>
      <c r="XBD221" s="363">
        <f t="shared" si="662"/>
        <v>0</v>
      </c>
      <c r="XBE221" s="363">
        <f t="shared" si="662"/>
        <v>0</v>
      </c>
      <c r="XBF221" s="363">
        <f t="shared" si="662"/>
        <v>0</v>
      </c>
      <c r="XBG221" s="363">
        <f t="shared" si="662"/>
        <v>0</v>
      </c>
      <c r="XBH221" s="363">
        <f t="shared" si="662"/>
        <v>0</v>
      </c>
      <c r="XBI221" s="363">
        <f t="shared" si="662"/>
        <v>0</v>
      </c>
      <c r="XBJ221" s="363">
        <f t="shared" si="662"/>
        <v>0</v>
      </c>
      <c r="XBK221" s="363">
        <f t="shared" si="662"/>
        <v>0</v>
      </c>
      <c r="XBL221" s="363">
        <f t="shared" si="662"/>
        <v>0</v>
      </c>
      <c r="XBM221" s="363">
        <f t="shared" si="662"/>
        <v>0</v>
      </c>
      <c r="XBN221" s="363">
        <f t="shared" si="662"/>
        <v>0</v>
      </c>
      <c r="XBO221" s="363">
        <f t="shared" si="662"/>
        <v>0</v>
      </c>
      <c r="XBP221" s="363">
        <f t="shared" si="662"/>
        <v>0</v>
      </c>
      <c r="XBQ221" s="363">
        <f t="shared" si="662"/>
        <v>0</v>
      </c>
      <c r="XBR221" s="363">
        <f t="shared" si="662"/>
        <v>0</v>
      </c>
      <c r="XBS221" s="363">
        <f t="shared" si="662"/>
        <v>0</v>
      </c>
      <c r="XBT221" s="363">
        <f t="shared" si="662"/>
        <v>0</v>
      </c>
      <c r="XBU221" s="363">
        <f t="shared" si="662"/>
        <v>0</v>
      </c>
      <c r="XBV221" s="363">
        <f t="shared" si="662"/>
        <v>0</v>
      </c>
      <c r="XBW221" s="363">
        <f t="shared" si="662"/>
        <v>0</v>
      </c>
      <c r="XBX221" s="363">
        <f t="shared" si="662"/>
        <v>0</v>
      </c>
      <c r="XBY221" s="363">
        <f t="shared" si="662"/>
        <v>0</v>
      </c>
      <c r="XBZ221" s="363">
        <f t="shared" si="662"/>
        <v>0</v>
      </c>
      <c r="XCA221" s="363">
        <f t="shared" si="662"/>
        <v>0</v>
      </c>
      <c r="XCB221" s="363">
        <f t="shared" si="662"/>
        <v>0</v>
      </c>
      <c r="XCC221" s="363">
        <f t="shared" si="662"/>
        <v>0</v>
      </c>
      <c r="XCD221" s="363">
        <f t="shared" si="662"/>
        <v>0</v>
      </c>
      <c r="XCE221" s="363">
        <f t="shared" si="662"/>
        <v>0</v>
      </c>
      <c r="XCF221" s="363">
        <f t="shared" si="662"/>
        <v>0</v>
      </c>
      <c r="XCG221" s="363">
        <f t="shared" si="662"/>
        <v>0</v>
      </c>
      <c r="XCH221" s="363">
        <f t="shared" si="662"/>
        <v>0</v>
      </c>
      <c r="XCI221" s="363">
        <f t="shared" si="662"/>
        <v>0</v>
      </c>
      <c r="XCJ221" s="363">
        <f t="shared" si="662"/>
        <v>0</v>
      </c>
      <c r="XCK221" s="363">
        <f t="shared" si="662"/>
        <v>0</v>
      </c>
      <c r="XCL221" s="363">
        <f t="shared" si="662"/>
        <v>0</v>
      </c>
      <c r="XCM221" s="363">
        <f t="shared" si="662"/>
        <v>0</v>
      </c>
      <c r="XCN221" s="363">
        <f t="shared" si="662"/>
        <v>0</v>
      </c>
      <c r="XCO221" s="363">
        <f t="shared" si="662"/>
        <v>0</v>
      </c>
      <c r="XCP221" s="363">
        <f t="shared" si="662"/>
        <v>0</v>
      </c>
      <c r="XCQ221" s="363">
        <f t="shared" si="662"/>
        <v>0</v>
      </c>
      <c r="XCR221" s="363">
        <f t="shared" si="662"/>
        <v>0</v>
      </c>
      <c r="XCS221" s="363">
        <f t="shared" si="662"/>
        <v>0</v>
      </c>
      <c r="XCT221" s="363">
        <f t="shared" si="662"/>
        <v>0</v>
      </c>
      <c r="XCU221" s="363">
        <f t="shared" ref="XCU221:XFD221" si="663">XCU48+XCU91+XCU135+XCU178</f>
        <v>0</v>
      </c>
      <c r="XCV221" s="363">
        <f t="shared" si="663"/>
        <v>0</v>
      </c>
      <c r="XCW221" s="363">
        <f t="shared" si="663"/>
        <v>0</v>
      </c>
      <c r="XCX221" s="363">
        <f t="shared" si="663"/>
        <v>0</v>
      </c>
      <c r="XCY221" s="363">
        <f t="shared" si="663"/>
        <v>0</v>
      </c>
      <c r="XCZ221" s="363">
        <f t="shared" si="663"/>
        <v>0</v>
      </c>
      <c r="XDA221" s="363">
        <f t="shared" si="663"/>
        <v>0</v>
      </c>
      <c r="XDB221" s="363">
        <f t="shared" si="663"/>
        <v>0</v>
      </c>
      <c r="XDC221" s="363">
        <f t="shared" si="663"/>
        <v>0</v>
      </c>
      <c r="XDD221" s="363">
        <f t="shared" si="663"/>
        <v>0</v>
      </c>
      <c r="XDE221" s="363">
        <f t="shared" si="663"/>
        <v>0</v>
      </c>
      <c r="XDF221" s="363">
        <f t="shared" si="663"/>
        <v>0</v>
      </c>
      <c r="XDG221" s="363">
        <f t="shared" si="663"/>
        <v>0</v>
      </c>
      <c r="XDH221" s="363">
        <f t="shared" si="663"/>
        <v>0</v>
      </c>
      <c r="XDI221" s="363">
        <f t="shared" si="663"/>
        <v>0</v>
      </c>
      <c r="XDJ221" s="363">
        <f t="shared" si="663"/>
        <v>0</v>
      </c>
      <c r="XDK221" s="363">
        <f t="shared" si="663"/>
        <v>0</v>
      </c>
      <c r="XDL221" s="363">
        <f t="shared" si="663"/>
        <v>0</v>
      </c>
      <c r="XDM221" s="363">
        <f t="shared" si="663"/>
        <v>0</v>
      </c>
      <c r="XDN221" s="363">
        <f t="shared" si="663"/>
        <v>0</v>
      </c>
      <c r="XDO221" s="363">
        <f t="shared" si="663"/>
        <v>0</v>
      </c>
      <c r="XDP221" s="363">
        <f t="shared" si="663"/>
        <v>0</v>
      </c>
      <c r="XDQ221" s="363">
        <f t="shared" si="663"/>
        <v>0</v>
      </c>
      <c r="XDR221" s="363">
        <f t="shared" si="663"/>
        <v>0</v>
      </c>
      <c r="XDS221" s="363">
        <f t="shared" si="663"/>
        <v>0</v>
      </c>
      <c r="XDT221" s="363">
        <f t="shared" si="663"/>
        <v>0</v>
      </c>
      <c r="XDU221" s="363">
        <f t="shared" si="663"/>
        <v>0</v>
      </c>
      <c r="XDV221" s="363">
        <f t="shared" si="663"/>
        <v>0</v>
      </c>
      <c r="XDW221" s="363">
        <f t="shared" si="663"/>
        <v>0</v>
      </c>
      <c r="XDX221" s="363">
        <f t="shared" si="663"/>
        <v>0</v>
      </c>
      <c r="XDY221" s="363">
        <f t="shared" si="663"/>
        <v>0</v>
      </c>
      <c r="XDZ221" s="363">
        <f t="shared" si="663"/>
        <v>0</v>
      </c>
      <c r="XEA221" s="363">
        <f t="shared" si="663"/>
        <v>0</v>
      </c>
      <c r="XEB221" s="363">
        <f t="shared" si="663"/>
        <v>0</v>
      </c>
      <c r="XEC221" s="363">
        <f t="shared" si="663"/>
        <v>0</v>
      </c>
      <c r="XED221" s="363">
        <f t="shared" si="663"/>
        <v>0</v>
      </c>
      <c r="XEE221" s="363">
        <f t="shared" si="663"/>
        <v>0</v>
      </c>
      <c r="XEF221" s="363">
        <f t="shared" si="663"/>
        <v>0</v>
      </c>
      <c r="XEG221" s="363">
        <f t="shared" si="663"/>
        <v>0</v>
      </c>
      <c r="XEH221" s="363">
        <f t="shared" si="663"/>
        <v>0</v>
      </c>
      <c r="XEI221" s="363">
        <f t="shared" si="663"/>
        <v>0</v>
      </c>
      <c r="XEJ221" s="363">
        <f t="shared" si="663"/>
        <v>0</v>
      </c>
      <c r="XEK221" s="363">
        <f t="shared" si="663"/>
        <v>0</v>
      </c>
      <c r="XEL221" s="363">
        <f t="shared" si="663"/>
        <v>0</v>
      </c>
      <c r="XEM221" s="363">
        <f t="shared" si="663"/>
        <v>0</v>
      </c>
      <c r="XEN221" s="363">
        <f t="shared" si="663"/>
        <v>0</v>
      </c>
      <c r="XEO221" s="363">
        <f t="shared" si="663"/>
        <v>0</v>
      </c>
      <c r="XEP221" s="363">
        <f t="shared" si="663"/>
        <v>0</v>
      </c>
      <c r="XEQ221" s="363">
        <f t="shared" si="663"/>
        <v>0</v>
      </c>
      <c r="XER221" s="363">
        <f t="shared" si="663"/>
        <v>0</v>
      </c>
      <c r="XES221" s="363">
        <f t="shared" si="663"/>
        <v>0</v>
      </c>
      <c r="XET221" s="363">
        <f t="shared" si="663"/>
        <v>0</v>
      </c>
      <c r="XEU221" s="363">
        <f t="shared" si="663"/>
        <v>0</v>
      </c>
      <c r="XEV221" s="363">
        <f t="shared" si="663"/>
        <v>0</v>
      </c>
      <c r="XEW221" s="363">
        <f t="shared" si="663"/>
        <v>0</v>
      </c>
      <c r="XEX221" s="363">
        <f t="shared" si="663"/>
        <v>0</v>
      </c>
      <c r="XEY221" s="363">
        <f t="shared" si="663"/>
        <v>0</v>
      </c>
      <c r="XEZ221" s="363">
        <f t="shared" si="663"/>
        <v>0</v>
      </c>
      <c r="XFA221" s="363">
        <f t="shared" si="663"/>
        <v>0</v>
      </c>
      <c r="XFB221" s="363">
        <f t="shared" si="663"/>
        <v>0</v>
      </c>
      <c r="XFC221" s="363">
        <f t="shared" si="663"/>
        <v>0</v>
      </c>
      <c r="XFD221" s="363">
        <f t="shared" si="663"/>
        <v>0</v>
      </c>
    </row>
    <row r="222" spans="1:16384" s="256" customFormat="1" ht="12.75" x14ac:dyDescent="0.2">
      <c r="A222" s="387" t="s">
        <v>651</v>
      </c>
      <c r="B222" s="367">
        <f>B221/B201</f>
        <v>0.56131859998496592</v>
      </c>
      <c r="C222" s="367">
        <f t="shared" ref="C222:AA222" si="664">C221/C201</f>
        <v>0.27721943048576214</v>
      </c>
      <c r="D222" s="367">
        <f t="shared" si="664"/>
        <v>0.65482046860736387</v>
      </c>
      <c r="E222" s="367">
        <f t="shared" si="664"/>
        <v>0.60801931216644833</v>
      </c>
      <c r="F222" s="367">
        <f t="shared" si="664"/>
        <v>0.37084678546915117</v>
      </c>
      <c r="G222" s="367">
        <f t="shared" si="664"/>
        <v>0.43775809460643639</v>
      </c>
      <c r="H222" s="367">
        <f t="shared" si="664"/>
        <v>0.17976357182401406</v>
      </c>
      <c r="I222" s="367">
        <f t="shared" si="664"/>
        <v>0.74199623352165722</v>
      </c>
      <c r="J222" s="367">
        <f t="shared" si="664"/>
        <v>0.75835209365150835</v>
      </c>
      <c r="K222" s="367">
        <f t="shared" si="664"/>
        <v>0.72410084033613442</v>
      </c>
      <c r="L222" s="367">
        <f t="shared" si="664"/>
        <v>0.27387723082957444</v>
      </c>
      <c r="M222" s="367">
        <f t="shared" si="664"/>
        <v>0.21781183816947228</v>
      </c>
      <c r="N222" s="367">
        <f t="shared" si="664"/>
        <v>3.9346041652533748E-3</v>
      </c>
      <c r="O222" s="367">
        <f t="shared" si="664"/>
        <v>0.95510745996182889</v>
      </c>
      <c r="P222" s="367">
        <f t="shared" si="664"/>
        <v>0.82640845070422531</v>
      </c>
      <c r="Q222" s="367">
        <f t="shared" si="664"/>
        <v>0.76009737744826822</v>
      </c>
      <c r="R222" s="367">
        <f t="shared" si="664"/>
        <v>0.78221237906515906</v>
      </c>
      <c r="S222" s="367">
        <f t="shared" si="664"/>
        <v>0.53383883197547799</v>
      </c>
      <c r="T222" s="367">
        <f t="shared" si="664"/>
        <v>0.79570731707317077</v>
      </c>
      <c r="U222" s="367">
        <f t="shared" si="664"/>
        <v>0.65379665379665375</v>
      </c>
      <c r="V222" s="367">
        <f t="shared" si="664"/>
        <v>0.18225847565638542</v>
      </c>
      <c r="W222" s="367">
        <f t="shared" si="664"/>
        <v>0.19593106129324867</v>
      </c>
      <c r="X222" s="367">
        <f t="shared" si="664"/>
        <v>0.29626933575978159</v>
      </c>
      <c r="Y222" s="367">
        <f t="shared" si="664"/>
        <v>0.85067486758927047</v>
      </c>
      <c r="Z222" s="367">
        <f t="shared" si="664"/>
        <v>1.6850192061459667E-2</v>
      </c>
      <c r="AA222" s="367">
        <f t="shared" si="664"/>
        <v>0.3291481640105493</v>
      </c>
      <c r="AB222" s="367">
        <f t="shared" ref="AB222:AD222" si="665">AB221/AB201</f>
        <v>0.29536290322580644</v>
      </c>
      <c r="AC222" s="367">
        <f t="shared" si="665"/>
        <v>1.1039754988663476E-3</v>
      </c>
      <c r="AD222" s="367">
        <f t="shared" si="665"/>
        <v>0.56825313117996046</v>
      </c>
      <c r="AE222" s="635"/>
      <c r="AF222" s="636"/>
      <c r="AG222" s="636"/>
    </row>
    <row r="223" spans="1:16384" ht="15" customHeight="1" x14ac:dyDescent="0.25">
      <c r="A223" s="382" t="s">
        <v>667</v>
      </c>
    </row>
    <row r="224" spans="1:16384" ht="15" customHeight="1" x14ac:dyDescent="0.25">
      <c r="B224" s="383"/>
      <c r="C224" s="383"/>
      <c r="D224" s="383"/>
      <c r="E224" s="383"/>
      <c r="F224" s="383"/>
      <c r="G224" s="383"/>
      <c r="H224" s="383"/>
      <c r="I224" s="383"/>
      <c r="J224" s="383"/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3"/>
      <c r="AC224" s="383"/>
      <c r="AD224" s="383"/>
      <c r="AE224" s="383"/>
      <c r="AF224" s="383"/>
      <c r="AG224" s="383"/>
    </row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</sheetData>
  <autoFilter ref="A1:A255" xr:uid="{00000000-0009-0000-0000-000004000000}"/>
  <mergeCells count="1">
    <mergeCell ref="A1:A2"/>
  </mergeCells>
  <conditionalFormatting sqref="B16:AD16 H23:AC23 B23:G30 AD23:AD30 I24:AC29 H25:H28 H30:AC30">
    <cfRule type="cellIs" dxfId="18" priority="11" stopIfTrue="1" operator="equal">
      <formula>"Sig"</formula>
    </cfRule>
    <cfRule type="cellIs" dxfId="17" priority="12" stopIfTrue="1" operator="equal">
      <formula>"Not Sig"</formula>
    </cfRule>
  </conditionalFormatting>
  <conditionalFormatting sqref="B59:AD59 H66:AC66 B66:G73 AD66:AD73 I67:AC72 H68:H71 H73:AC73">
    <cfRule type="cellIs" dxfId="16" priority="8" stopIfTrue="1" operator="equal">
      <formula>"Sig"</formula>
    </cfRule>
    <cfRule type="cellIs" dxfId="15" priority="9" stopIfTrue="1" operator="equal">
      <formula>"Not Sig"</formula>
    </cfRule>
  </conditionalFormatting>
  <conditionalFormatting sqref="B103:AD103 H110:AC110 B110:G117 AD110:AD117 I111:AC116 H112:H115 H117:AC117">
    <cfRule type="cellIs" dxfId="14" priority="5" stopIfTrue="1" operator="equal">
      <formula>"Sig"</formula>
    </cfRule>
    <cfRule type="cellIs" dxfId="13" priority="6" stopIfTrue="1" operator="equal">
      <formula>"Not Sig"</formula>
    </cfRule>
  </conditionalFormatting>
  <conditionalFormatting sqref="B146:AD146 H153:AC153 B153:G160 AD153:AD160 I154:AC159 H155:H158 H160:AC160">
    <cfRule type="cellIs" dxfId="12" priority="2" stopIfTrue="1" operator="equal">
      <formula>"Sig"</formula>
    </cfRule>
    <cfRule type="cellIs" dxfId="11" priority="3" stopIfTrue="1" operator="equal">
      <formula>"Not Sig"</formula>
    </cfRule>
  </conditionalFormatting>
  <conditionalFormatting sqref="B189:AD189 H196 B196:G201 I196:AD201 H198:H201 B203:AD203">
    <cfRule type="cellIs" dxfId="10" priority="47" stopIfTrue="1" operator="equal">
      <formula>"Not Sig"</formula>
    </cfRule>
  </conditionalFormatting>
  <conditionalFormatting sqref="B189:AD189 I196:AD201 B203:AD203 H196 B196:G201 H198:H201">
    <cfRule type="cellIs" dxfId="9" priority="46" stopIfTrue="1" operator="equal">
      <formula>"Sig"</formula>
    </cfRule>
  </conditionalFormatting>
  <conditionalFormatting sqref="AB189:AD189 AB196:AD203">
    <cfRule type="cellIs" dxfId="8" priority="44" stopIfTrue="1" operator="equal">
      <formula>"Sig"</formula>
    </cfRule>
    <cfRule type="cellIs" dxfId="7" priority="45" stopIfTrue="1" operator="equal">
      <formula>"Not Sig"</formula>
    </cfRule>
  </conditionalFormatting>
  <conditionalFormatting sqref="AE9:AG49">
    <cfRule type="containsText" dxfId="6" priority="10" operator="containsText" text="FALSE">
      <formula>NOT(ISERROR(SEARCH("FALSE",AE9)))</formula>
    </cfRule>
  </conditionalFormatting>
  <conditionalFormatting sqref="AE52:AG92">
    <cfRule type="containsText" dxfId="5" priority="7" operator="containsText" text="FALSE">
      <formula>NOT(ISERROR(SEARCH("FALSE",AE52)))</formula>
    </cfRule>
  </conditionalFormatting>
  <conditionalFormatting sqref="AE96:AG136">
    <cfRule type="containsText" dxfId="4" priority="4" operator="containsText" text="FALSE">
      <formula>NOT(ISERROR(SEARCH("FALSE",AE96)))</formula>
    </cfRule>
  </conditionalFormatting>
  <conditionalFormatting sqref="AE139:AG179">
    <cfRule type="containsText" dxfId="3" priority="1" operator="containsText" text="FALSE">
      <formula>NOT(ISERROR(SEARCH("FALSE",AE139)))</formula>
    </cfRule>
  </conditionalFormatting>
  <pageMargins left="0.19685039370078741" right="0.15748031496062992" top="0.34" bottom="0.36" header="0.31496062992125984" footer="0.31496062992125984"/>
  <pageSetup paperSize="9" scale="16" fitToWidth="2" orientation="landscape" r:id="rId1"/>
  <ignoredErrors>
    <ignoredError sqref="B214:AA214 B206:AA20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AY424"/>
  <sheetViews>
    <sheetView showGridLines="0" topLeftCell="N1" zoomScale="70" zoomScaleNormal="70" workbookViewId="0">
      <pane ySplit="1" topLeftCell="A2" activePane="bottomLeft" state="frozen"/>
      <selection pane="bottomLeft" activeCell="W209" sqref="W209"/>
    </sheetView>
  </sheetViews>
  <sheetFormatPr defaultColWidth="0" defaultRowHeight="14.25" zeroHeight="1" x14ac:dyDescent="0.2"/>
  <cols>
    <col min="1" max="1" width="20.5703125" style="296" bestFit="1" customWidth="1"/>
    <col min="2" max="2" width="20.5703125" style="296" customWidth="1"/>
    <col min="3" max="3" width="13.140625" style="296" customWidth="1"/>
    <col min="4" max="4" width="22.42578125" style="296" customWidth="1"/>
    <col min="5" max="5" width="16.42578125" style="296" customWidth="1"/>
    <col min="6" max="7" width="18.5703125" style="296" customWidth="1"/>
    <col min="8" max="8" width="23.7109375" style="296" customWidth="1"/>
    <col min="9" max="10" width="20.28515625" style="296" customWidth="1"/>
    <col min="11" max="11" width="14.140625" style="296" bestFit="1" customWidth="1"/>
    <col min="12" max="12" width="15.28515625" style="296" bestFit="1" customWidth="1"/>
    <col min="13" max="13" width="7.7109375" style="296" bestFit="1" customWidth="1"/>
    <col min="14" max="14" width="11.28515625" style="296" customWidth="1"/>
    <col min="15" max="15" width="18" style="296" customWidth="1"/>
    <col min="16" max="16" width="20.28515625" style="296" customWidth="1"/>
    <col min="17" max="17" width="15.42578125" style="296" customWidth="1"/>
    <col min="18" max="18" width="12.42578125" style="296" customWidth="1"/>
    <col min="19" max="19" width="14.85546875" style="296" customWidth="1"/>
    <col min="20" max="22" width="9.140625" style="296" customWidth="1"/>
    <col min="23" max="23" width="9" style="296" customWidth="1"/>
    <col min="24" max="24" width="9.7109375" style="296" customWidth="1"/>
    <col min="25" max="25" width="15.28515625" style="296" customWidth="1"/>
    <col min="26" max="26" width="18.7109375" style="296" hidden="1" customWidth="1"/>
    <col min="27" max="27" width="20.85546875" style="296" hidden="1" customWidth="1"/>
    <col min="28" max="28" width="21.28515625" style="296" hidden="1" customWidth="1"/>
    <col min="29" max="29" width="18.7109375" style="296" hidden="1" customWidth="1"/>
    <col min="30" max="30" width="20.85546875" style="296" hidden="1" customWidth="1"/>
    <col min="31" max="31" width="18.7109375" style="296" hidden="1" customWidth="1"/>
    <col min="32" max="36" width="20.85546875" style="296" hidden="1" customWidth="1"/>
    <col min="37" max="40" width="0" style="296" hidden="1" customWidth="1"/>
    <col min="41" max="41" width="18.7109375" style="296" hidden="1" customWidth="1"/>
    <col min="42" max="42" width="20.85546875" style="296" hidden="1" customWidth="1"/>
    <col min="43" max="43" width="21.28515625" style="296" hidden="1" customWidth="1"/>
    <col min="44" max="44" width="18.7109375" style="296" hidden="1" customWidth="1"/>
    <col min="45" max="45" width="20.85546875" style="296" hidden="1" customWidth="1"/>
    <col min="46" max="46" width="18.7109375" style="296" hidden="1" customWidth="1"/>
    <col min="47" max="51" width="20.85546875" style="296" hidden="1" customWidth="1"/>
    <col min="52" max="16384" width="9.140625" style="296" hidden="1"/>
  </cols>
  <sheetData>
    <row r="1" spans="1:26" s="285" customFormat="1" ht="36.75" customHeight="1" x14ac:dyDescent="0.25">
      <c r="A1" s="812" t="s">
        <v>392</v>
      </c>
      <c r="B1" s="813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6" ht="21.75" customHeight="1" thickBot="1" x14ac:dyDescent="0.3">
      <c r="A2" s="371"/>
      <c r="B2" s="371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</row>
    <row r="3" spans="1:26" s="285" customFormat="1" ht="21.75" customHeight="1" thickBot="1" x14ac:dyDescent="0.35">
      <c r="A3" s="331" t="s">
        <v>712</v>
      </c>
      <c r="B3" s="372"/>
      <c r="C3" s="373"/>
      <c r="D3" s="373"/>
      <c r="E3" s="373"/>
      <c r="F3" s="373"/>
      <c r="G3" s="374"/>
      <c r="H3" s="296"/>
      <c r="I3" s="296"/>
      <c r="J3" s="296"/>
      <c r="K3" s="296"/>
      <c r="L3" s="296"/>
      <c r="M3" s="296"/>
      <c r="N3" s="335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296"/>
    </row>
    <row r="4" spans="1:26" s="285" customFormat="1" ht="21.75" customHeight="1" x14ac:dyDescent="0.3">
      <c r="A4" s="375" t="s">
        <v>524</v>
      </c>
      <c r="B4" s="289"/>
      <c r="C4" s="376"/>
      <c r="D4" s="376"/>
      <c r="E4" s="376"/>
      <c r="F4" s="376"/>
      <c r="G4" s="377"/>
      <c r="H4" s="296"/>
      <c r="I4" s="296"/>
      <c r="J4" s="296"/>
      <c r="K4" s="296"/>
      <c r="L4" s="296"/>
      <c r="M4" s="296"/>
      <c r="N4" s="335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296"/>
    </row>
    <row r="5" spans="1:26" s="285" customFormat="1" ht="21.75" customHeight="1" thickBot="1" x14ac:dyDescent="0.35">
      <c r="A5" s="378" t="s">
        <v>523</v>
      </c>
      <c r="B5" s="379"/>
      <c r="C5" s="380"/>
      <c r="D5" s="380"/>
      <c r="E5" s="380"/>
      <c r="F5" s="380"/>
      <c r="G5" s="381"/>
      <c r="H5" s="296"/>
      <c r="I5" s="296"/>
      <c r="J5" s="296"/>
      <c r="K5" s="296"/>
      <c r="L5" s="296"/>
      <c r="M5" s="296"/>
      <c r="N5" s="335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296"/>
    </row>
    <row r="6" spans="1:26" ht="14.25" customHeight="1" thickBot="1" x14ac:dyDescent="0.3">
      <c r="A6" s="371"/>
      <c r="B6" s="371"/>
      <c r="C6" s="288"/>
      <c r="D6" s="288"/>
      <c r="E6" s="288"/>
      <c r="F6" s="288"/>
      <c r="G6" s="288"/>
      <c r="H6" s="335"/>
      <c r="I6" s="335"/>
      <c r="J6" s="335"/>
      <c r="K6" s="335"/>
      <c r="L6" s="335"/>
      <c r="M6" s="335"/>
      <c r="N6" s="335"/>
    </row>
    <row r="7" spans="1:26" s="118" customFormat="1" ht="30" customHeight="1" thickBot="1" x14ac:dyDescent="0.3">
      <c r="A7" s="451" t="s">
        <v>1</v>
      </c>
      <c r="B7" s="452"/>
      <c r="C7" s="452"/>
      <c r="D7" s="452"/>
      <c r="E7" s="452"/>
      <c r="F7" s="452"/>
      <c r="G7" s="453"/>
      <c r="H7" s="462" t="s">
        <v>446</v>
      </c>
      <c r="I7" s="551"/>
      <c r="J7" s="455"/>
      <c r="K7" s="456"/>
      <c r="L7" s="463" t="s">
        <v>351</v>
      </c>
      <c r="M7" s="552"/>
      <c r="N7" s="457"/>
      <c r="O7" s="458"/>
      <c r="P7" s="168"/>
      <c r="Q7" s="454" t="s">
        <v>351</v>
      </c>
      <c r="R7" s="459"/>
      <c r="S7" s="459"/>
      <c r="T7" s="459"/>
      <c r="U7" s="459"/>
      <c r="V7" s="459"/>
      <c r="W7" s="459"/>
      <c r="X7" s="459"/>
      <c r="Y7" s="460"/>
    </row>
    <row r="8" spans="1:26" customFormat="1" ht="15" customHeight="1" x14ac:dyDescent="0.25">
      <c r="A8" s="810" t="s">
        <v>428</v>
      </c>
      <c r="B8" s="816" t="s">
        <v>437</v>
      </c>
      <c r="C8" s="816" t="s">
        <v>89</v>
      </c>
      <c r="D8" s="816" t="s">
        <v>90</v>
      </c>
      <c r="E8" s="816" t="s">
        <v>91</v>
      </c>
      <c r="F8" s="816" t="s">
        <v>92</v>
      </c>
      <c r="G8" s="818" t="s">
        <v>276</v>
      </c>
      <c r="H8" s="810" t="s">
        <v>277</v>
      </c>
      <c r="I8" s="541"/>
      <c r="J8" s="814" t="s">
        <v>278</v>
      </c>
      <c r="K8" s="814" t="s">
        <v>444</v>
      </c>
      <c r="L8" s="814" t="s">
        <v>684</v>
      </c>
      <c r="M8" s="814" t="s">
        <v>685</v>
      </c>
      <c r="N8" s="814" t="s">
        <v>686</v>
      </c>
      <c r="O8" s="818" t="s">
        <v>287</v>
      </c>
      <c r="P8" s="168"/>
      <c r="Q8" s="820" t="s">
        <v>439</v>
      </c>
      <c r="R8" s="810" t="s">
        <v>277</v>
      </c>
      <c r="S8" s="541"/>
      <c r="T8" s="814" t="s">
        <v>278</v>
      </c>
      <c r="U8" s="814" t="s">
        <v>444</v>
      </c>
      <c r="V8" s="540"/>
      <c r="W8" s="814" t="s">
        <v>283</v>
      </c>
      <c r="X8" s="814" t="s">
        <v>445</v>
      </c>
      <c r="Y8" s="818" t="s">
        <v>287</v>
      </c>
      <c r="Z8" s="118"/>
    </row>
    <row r="9" spans="1:26" customFormat="1" ht="63.6" customHeight="1" thickBot="1" x14ac:dyDescent="0.3">
      <c r="A9" s="811"/>
      <c r="B9" s="817"/>
      <c r="C9" s="817"/>
      <c r="D9" s="817"/>
      <c r="E9" s="817"/>
      <c r="F9" s="817"/>
      <c r="G9" s="819"/>
      <c r="H9" s="811"/>
      <c r="I9" s="542" t="s">
        <v>687</v>
      </c>
      <c r="J9" s="815"/>
      <c r="K9" s="815"/>
      <c r="L9" s="815"/>
      <c r="M9" s="815"/>
      <c r="N9" s="815"/>
      <c r="O9" s="819"/>
      <c r="P9" s="168"/>
      <c r="Q9" s="821" t="s">
        <v>439</v>
      </c>
      <c r="R9" s="811"/>
      <c r="S9" s="542" t="s">
        <v>687</v>
      </c>
      <c r="T9" s="815"/>
      <c r="U9" s="815"/>
      <c r="V9" s="553" t="s">
        <v>684</v>
      </c>
      <c r="W9" s="815"/>
      <c r="X9" s="815"/>
      <c r="Y9" s="819"/>
      <c r="Z9" s="118"/>
    </row>
    <row r="10" spans="1:26" s="661" customFormat="1" ht="166.5" thickBot="1" x14ac:dyDescent="0.25">
      <c r="A10" s="681" t="s">
        <v>54</v>
      </c>
      <c r="B10" s="682" t="s">
        <v>403</v>
      </c>
      <c r="C10" s="684" t="s">
        <v>718</v>
      </c>
      <c r="D10" s="682"/>
      <c r="E10" s="682" t="s">
        <v>94</v>
      </c>
      <c r="F10" s="684" t="s">
        <v>719</v>
      </c>
      <c r="G10" s="682" t="s">
        <v>720</v>
      </c>
      <c r="H10" s="700">
        <v>4356</v>
      </c>
      <c r="I10" s="701">
        <v>4355</v>
      </c>
      <c r="J10" s="677">
        <v>3782</v>
      </c>
      <c r="K10" s="677">
        <f>H10-J10</f>
        <v>574</v>
      </c>
      <c r="L10" s="726">
        <f>IFERROR(J10/I10,"-")</f>
        <v>0.86842709529276696</v>
      </c>
      <c r="M10" s="726">
        <f>IFERROR(J10/H10,"-")</f>
        <v>0.86822773186409552</v>
      </c>
      <c r="N10" s="726">
        <f t="shared" ref="N10:N65" si="0">IFERROR(K10/H10,"-")</f>
        <v>0.13177226813590451</v>
      </c>
      <c r="O10" s="726">
        <f>IFERROR(SUM(M10:N10),"-")</f>
        <v>1</v>
      </c>
      <c r="P10" s="449"/>
      <c r="Q10" s="678" t="s">
        <v>5</v>
      </c>
      <c r="R10" s="727">
        <f>IFERROR(SUMIFS($H$10:$H$65,$B$10:$B$65,$Q10),"-")</f>
        <v>19944</v>
      </c>
      <c r="S10" s="727">
        <f>IFERROR(SUMIFS($I$10:$I$65,$B$10:$B$65,$Q10),"-")</f>
        <v>19920</v>
      </c>
      <c r="T10" s="728">
        <f>IFERROR(SUMIFS($J$10:$J$65,$B$10:$B$65,$Q10),"-")</f>
        <v>11607</v>
      </c>
      <c r="U10" s="728">
        <f>IFERROR(SUMIFS($K$10:$K$65,$B$10:$B$65,$Q10),"-")</f>
        <v>8337</v>
      </c>
      <c r="V10" s="691">
        <f>IFERROR(T10/S10,"-")</f>
        <v>0.58268072289156625</v>
      </c>
      <c r="W10" s="729">
        <f>IFERROR(T10/R10,"-")</f>
        <v>0.58197954271961494</v>
      </c>
      <c r="X10" s="730">
        <f>IFERROR(U10/R10,"-")</f>
        <v>0.41802045728038506</v>
      </c>
      <c r="Y10" s="731">
        <f>IFERROR(SUM(W10:X10),"-")</f>
        <v>1</v>
      </c>
      <c r="Z10" s="450"/>
    </row>
    <row r="11" spans="1:26" s="661" customFormat="1" ht="153.75" thickBot="1" x14ac:dyDescent="0.25">
      <c r="A11" s="683" t="s">
        <v>55</v>
      </c>
      <c r="B11" s="684" t="s">
        <v>403</v>
      </c>
      <c r="C11" s="684" t="s">
        <v>718</v>
      </c>
      <c r="D11" s="684"/>
      <c r="E11" s="684" t="s">
        <v>95</v>
      </c>
      <c r="F11" s="684" t="s">
        <v>721</v>
      </c>
      <c r="G11" s="682" t="s">
        <v>720</v>
      </c>
      <c r="H11" s="700">
        <v>2250</v>
      </c>
      <c r="I11" s="703">
        <v>2247</v>
      </c>
      <c r="J11" s="704">
        <v>1967</v>
      </c>
      <c r="K11" s="677">
        <f t="shared" ref="K11:K65" si="1">H11-J11</f>
        <v>283</v>
      </c>
      <c r="L11" s="726">
        <f t="shared" ref="L11:L65" si="2">IFERROR(J11/I11,"-")</f>
        <v>0.87538940809968846</v>
      </c>
      <c r="M11" s="726">
        <f t="shared" ref="M11:M65" si="3">IFERROR(J11/H11,"-")</f>
        <v>0.87422222222222223</v>
      </c>
      <c r="N11" s="726">
        <f t="shared" si="0"/>
        <v>0.12577777777777777</v>
      </c>
      <c r="O11" s="726">
        <f t="shared" ref="O11:O65" si="4">IFERROR(SUM(M11:N11),"-")</f>
        <v>1</v>
      </c>
      <c r="P11" s="449"/>
      <c r="Q11" s="679" t="s">
        <v>403</v>
      </c>
      <c r="R11" s="727">
        <f t="shared" ref="R11:R24" si="5">IFERROR(SUMIFS($H$10:$H$65,$B$10:$B$65,$Q11),"-")</f>
        <v>10002</v>
      </c>
      <c r="S11" s="727">
        <f t="shared" ref="S11:S24" si="6">IFERROR(SUMIFS($I$10:$I$65,$B$10:$B$65,$Q11),"-")</f>
        <v>9955</v>
      </c>
      <c r="T11" s="728">
        <f t="shared" ref="T11:T24" si="7">IFERROR(SUMIFS($J$10:$J$65,$B$10:$B$65,$Q11),"-")</f>
        <v>8527</v>
      </c>
      <c r="U11" s="728">
        <f t="shared" ref="U11:U24" si="8">IFERROR(SUMIFS($K$10:$K$65,$B$10:$B$65,$Q11),"-")</f>
        <v>1475</v>
      </c>
      <c r="V11" s="691">
        <f t="shared" ref="V11:V27" si="9">IFERROR(T11/S11,"-")</f>
        <v>0.85655449522852833</v>
      </c>
      <c r="W11" s="729">
        <f t="shared" ref="W11:W27" si="10">IFERROR(T11/R11,"-")</f>
        <v>0.85252949410117973</v>
      </c>
      <c r="X11" s="730">
        <f t="shared" ref="X11:X27" si="11">IFERROR(U11/R11,"-")</f>
        <v>0.14747050589882024</v>
      </c>
      <c r="Y11" s="731">
        <f t="shared" ref="Y11:Y27" si="12">IFERROR(SUM(W11:X11),"-")</f>
        <v>1</v>
      </c>
      <c r="Z11" s="450"/>
    </row>
    <row r="12" spans="1:26" s="661" customFormat="1" ht="153.75" thickBot="1" x14ac:dyDescent="0.25">
      <c r="A12" s="683" t="s">
        <v>53</v>
      </c>
      <c r="B12" s="684" t="s">
        <v>403</v>
      </c>
      <c r="C12" s="684" t="s">
        <v>718</v>
      </c>
      <c r="D12" s="684"/>
      <c r="E12" s="684" t="s">
        <v>543</v>
      </c>
      <c r="F12" s="684" t="s">
        <v>722</v>
      </c>
      <c r="G12" s="682" t="s">
        <v>723</v>
      </c>
      <c r="H12" s="700">
        <v>3376</v>
      </c>
      <c r="I12" s="703">
        <v>3352</v>
      </c>
      <c r="J12" s="704">
        <v>2777</v>
      </c>
      <c r="K12" s="677">
        <f t="shared" si="1"/>
        <v>599</v>
      </c>
      <c r="L12" s="726">
        <f t="shared" si="2"/>
        <v>0.82846062052505964</v>
      </c>
      <c r="M12" s="726">
        <f t="shared" si="3"/>
        <v>0.82257109004739337</v>
      </c>
      <c r="N12" s="726">
        <f t="shared" si="0"/>
        <v>0.17742890995260663</v>
      </c>
      <c r="O12" s="726">
        <f t="shared" si="4"/>
        <v>1</v>
      </c>
      <c r="P12" s="449"/>
      <c r="Q12" s="679" t="s">
        <v>577</v>
      </c>
      <c r="R12" s="727">
        <f t="shared" si="5"/>
        <v>37315</v>
      </c>
      <c r="S12" s="727">
        <f t="shared" si="6"/>
        <v>37278</v>
      </c>
      <c r="T12" s="728">
        <f t="shared" si="7"/>
        <v>31759</v>
      </c>
      <c r="U12" s="728">
        <f t="shared" si="8"/>
        <v>5556</v>
      </c>
      <c r="V12" s="691">
        <f t="shared" si="9"/>
        <v>0.85195021192124043</v>
      </c>
      <c r="W12" s="729">
        <f t="shared" si="10"/>
        <v>0.85110545357095002</v>
      </c>
      <c r="X12" s="730">
        <f t="shared" si="11"/>
        <v>0.14889454642904998</v>
      </c>
      <c r="Y12" s="731">
        <f t="shared" si="12"/>
        <v>1</v>
      </c>
      <c r="Z12" s="450"/>
    </row>
    <row r="13" spans="1:26" s="661" customFormat="1" ht="26.25" thickBot="1" x14ac:dyDescent="0.25">
      <c r="A13" s="683" t="s">
        <v>652</v>
      </c>
      <c r="B13" s="684" t="s">
        <v>403</v>
      </c>
      <c r="C13" s="684" t="s">
        <v>93</v>
      </c>
      <c r="D13" s="684"/>
      <c r="E13" s="684" t="s">
        <v>653</v>
      </c>
      <c r="F13" s="684" t="s">
        <v>654</v>
      </c>
      <c r="G13" s="684" t="s">
        <v>654</v>
      </c>
      <c r="H13" s="700">
        <v>20</v>
      </c>
      <c r="I13" s="703">
        <v>1</v>
      </c>
      <c r="J13" s="704">
        <v>1</v>
      </c>
      <c r="K13" s="677">
        <f t="shared" si="1"/>
        <v>19</v>
      </c>
      <c r="L13" s="726">
        <f t="shared" si="2"/>
        <v>1</v>
      </c>
      <c r="M13" s="726">
        <f t="shared" si="3"/>
        <v>0.05</v>
      </c>
      <c r="N13" s="726">
        <f t="shared" si="0"/>
        <v>0.95</v>
      </c>
      <c r="O13" s="726">
        <f t="shared" si="4"/>
        <v>1</v>
      </c>
      <c r="P13" s="449"/>
      <c r="Q13" s="679" t="s">
        <v>405</v>
      </c>
      <c r="R13" s="727">
        <f t="shared" si="5"/>
        <v>12271</v>
      </c>
      <c r="S13" s="727">
        <f t="shared" si="6"/>
        <v>12259</v>
      </c>
      <c r="T13" s="728">
        <f t="shared" si="7"/>
        <v>9024</v>
      </c>
      <c r="U13" s="728">
        <f t="shared" si="8"/>
        <v>3247</v>
      </c>
      <c r="V13" s="691">
        <f t="shared" si="9"/>
        <v>0.73611224406558451</v>
      </c>
      <c r="W13" s="729">
        <f t="shared" si="10"/>
        <v>0.73539238855838973</v>
      </c>
      <c r="X13" s="730">
        <f t="shared" si="11"/>
        <v>0.26460761144161032</v>
      </c>
      <c r="Y13" s="731">
        <f t="shared" si="12"/>
        <v>1</v>
      </c>
      <c r="Z13" s="450"/>
    </row>
    <row r="14" spans="1:26" s="661" customFormat="1" ht="39" thickBot="1" x14ac:dyDescent="0.25">
      <c r="A14" s="683" t="s">
        <v>56</v>
      </c>
      <c r="B14" s="684" t="s">
        <v>624</v>
      </c>
      <c r="C14" s="684" t="s">
        <v>718</v>
      </c>
      <c r="D14" s="684" t="s">
        <v>622</v>
      </c>
      <c r="E14" s="684" t="s">
        <v>96</v>
      </c>
      <c r="F14" s="684" t="s">
        <v>724</v>
      </c>
      <c r="G14" s="684" t="s">
        <v>725</v>
      </c>
      <c r="H14" s="700">
        <v>3009</v>
      </c>
      <c r="I14" s="703">
        <v>2936</v>
      </c>
      <c r="J14" s="704">
        <v>1942</v>
      </c>
      <c r="K14" s="677">
        <f t="shared" si="1"/>
        <v>1067</v>
      </c>
      <c r="L14" s="726">
        <f t="shared" si="2"/>
        <v>0.66144414168937327</v>
      </c>
      <c r="M14" s="726">
        <f t="shared" si="3"/>
        <v>0.64539714190761055</v>
      </c>
      <c r="N14" s="726">
        <f t="shared" si="0"/>
        <v>0.35460285809238951</v>
      </c>
      <c r="O14" s="726">
        <f t="shared" si="4"/>
        <v>1</v>
      </c>
      <c r="P14" s="449"/>
      <c r="Q14" s="679" t="s">
        <v>406</v>
      </c>
      <c r="R14" s="727">
        <f t="shared" si="5"/>
        <v>16933</v>
      </c>
      <c r="S14" s="727">
        <f t="shared" si="6"/>
        <v>16873</v>
      </c>
      <c r="T14" s="728">
        <f t="shared" si="7"/>
        <v>11542</v>
      </c>
      <c r="U14" s="728">
        <f t="shared" si="8"/>
        <v>5391</v>
      </c>
      <c r="V14" s="691">
        <f t="shared" si="9"/>
        <v>0.68405144313400101</v>
      </c>
      <c r="W14" s="729">
        <f t="shared" si="10"/>
        <v>0.68162759109431292</v>
      </c>
      <c r="X14" s="730">
        <f t="shared" si="11"/>
        <v>0.31837240890568713</v>
      </c>
      <c r="Y14" s="731">
        <f t="shared" si="12"/>
        <v>1</v>
      </c>
      <c r="Z14" s="450"/>
    </row>
    <row r="15" spans="1:26" s="661" customFormat="1" ht="153.75" thickBot="1" x14ac:dyDescent="0.25">
      <c r="A15" s="683" t="s">
        <v>76</v>
      </c>
      <c r="B15" s="684" t="s">
        <v>405</v>
      </c>
      <c r="C15" s="684" t="s">
        <v>718</v>
      </c>
      <c r="D15" s="684"/>
      <c r="E15" s="684" t="s">
        <v>99</v>
      </c>
      <c r="F15" s="684" t="s">
        <v>726</v>
      </c>
      <c r="G15" s="684" t="s">
        <v>727</v>
      </c>
      <c r="H15" s="700">
        <v>7216</v>
      </c>
      <c r="I15" s="703">
        <v>7206</v>
      </c>
      <c r="J15" s="704">
        <v>5413</v>
      </c>
      <c r="K15" s="677">
        <f t="shared" si="1"/>
        <v>1803</v>
      </c>
      <c r="L15" s="726">
        <f t="shared" si="2"/>
        <v>0.75117957257840684</v>
      </c>
      <c r="M15" s="726">
        <f t="shared" si="3"/>
        <v>0.75013858093126384</v>
      </c>
      <c r="N15" s="726">
        <f t="shared" si="0"/>
        <v>0.24986141906873613</v>
      </c>
      <c r="O15" s="726">
        <f t="shared" si="4"/>
        <v>1</v>
      </c>
      <c r="P15" s="449"/>
      <c r="Q15" s="679" t="s">
        <v>642</v>
      </c>
      <c r="R15" s="727">
        <f t="shared" si="5"/>
        <v>37211</v>
      </c>
      <c r="S15" s="727">
        <f t="shared" si="6"/>
        <v>37193</v>
      </c>
      <c r="T15" s="728">
        <f t="shared" si="7"/>
        <v>33581</v>
      </c>
      <c r="U15" s="728">
        <f t="shared" si="8"/>
        <v>3630</v>
      </c>
      <c r="V15" s="691">
        <f t="shared" si="9"/>
        <v>0.90288495146936254</v>
      </c>
      <c r="W15" s="729">
        <f t="shared" si="10"/>
        <v>0.90244820080083843</v>
      </c>
      <c r="X15" s="730">
        <f t="shared" si="11"/>
        <v>9.7551799199161543E-2</v>
      </c>
      <c r="Y15" s="731">
        <f t="shared" si="12"/>
        <v>1</v>
      </c>
      <c r="Z15" s="450"/>
    </row>
    <row r="16" spans="1:26" s="661" customFormat="1" ht="128.25" thickBot="1" x14ac:dyDescent="0.25">
      <c r="A16" s="683" t="s">
        <v>100</v>
      </c>
      <c r="B16" s="684" t="s">
        <v>405</v>
      </c>
      <c r="C16" s="684" t="s">
        <v>101</v>
      </c>
      <c r="D16" s="684"/>
      <c r="E16" s="684" t="s">
        <v>102</v>
      </c>
      <c r="F16" s="684" t="s">
        <v>728</v>
      </c>
      <c r="G16" s="684" t="s">
        <v>729</v>
      </c>
      <c r="H16" s="700">
        <v>1552</v>
      </c>
      <c r="I16" s="703">
        <v>1552</v>
      </c>
      <c r="J16" s="704">
        <v>1235</v>
      </c>
      <c r="K16" s="677">
        <f t="shared" si="1"/>
        <v>317</v>
      </c>
      <c r="L16" s="726">
        <f t="shared" si="2"/>
        <v>0.79574742268041232</v>
      </c>
      <c r="M16" s="726">
        <f t="shared" si="3"/>
        <v>0.79574742268041232</v>
      </c>
      <c r="N16" s="726">
        <f t="shared" si="0"/>
        <v>0.20425257731958762</v>
      </c>
      <c r="O16" s="726">
        <f t="shared" si="4"/>
        <v>1</v>
      </c>
      <c r="P16" s="449"/>
      <c r="Q16" s="679" t="s">
        <v>217</v>
      </c>
      <c r="R16" s="727">
        <f t="shared" si="5"/>
        <v>12477</v>
      </c>
      <c r="S16" s="727">
        <f t="shared" si="6"/>
        <v>12477</v>
      </c>
      <c r="T16" s="728">
        <f t="shared" si="7"/>
        <v>10975</v>
      </c>
      <c r="U16" s="728">
        <f t="shared" si="8"/>
        <v>1502</v>
      </c>
      <c r="V16" s="691">
        <f t="shared" si="9"/>
        <v>0.87961849803638692</v>
      </c>
      <c r="W16" s="729">
        <f t="shared" si="10"/>
        <v>0.87961849803638692</v>
      </c>
      <c r="X16" s="730">
        <f t="shared" si="11"/>
        <v>0.12038150196361305</v>
      </c>
      <c r="Y16" s="731">
        <f t="shared" si="12"/>
        <v>1</v>
      </c>
      <c r="Z16" s="450"/>
    </row>
    <row r="17" spans="1:26" s="661" customFormat="1" ht="128.25" thickBot="1" x14ac:dyDescent="0.25">
      <c r="A17" s="683" t="s">
        <v>79</v>
      </c>
      <c r="B17" s="684" t="s">
        <v>405</v>
      </c>
      <c r="C17" s="684" t="s">
        <v>101</v>
      </c>
      <c r="D17" s="684"/>
      <c r="E17" s="684" t="s">
        <v>104</v>
      </c>
      <c r="F17" s="684" t="s">
        <v>728</v>
      </c>
      <c r="G17" s="684" t="s">
        <v>730</v>
      </c>
      <c r="H17" s="700">
        <v>3503</v>
      </c>
      <c r="I17" s="703">
        <v>3501</v>
      </c>
      <c r="J17" s="704">
        <v>2376</v>
      </c>
      <c r="K17" s="677">
        <f t="shared" si="1"/>
        <v>1127</v>
      </c>
      <c r="L17" s="726">
        <f t="shared" si="2"/>
        <v>0.67866323907455017</v>
      </c>
      <c r="M17" s="726">
        <f t="shared" si="3"/>
        <v>0.67827576363117326</v>
      </c>
      <c r="N17" s="726">
        <f t="shared" si="0"/>
        <v>0.32172423636882674</v>
      </c>
      <c r="O17" s="726">
        <f t="shared" si="4"/>
        <v>1</v>
      </c>
      <c r="P17" s="449"/>
      <c r="Q17" s="679" t="s">
        <v>28</v>
      </c>
      <c r="R17" s="727">
        <f t="shared" si="5"/>
        <v>40192</v>
      </c>
      <c r="S17" s="727">
        <f t="shared" si="6"/>
        <v>40080</v>
      </c>
      <c r="T17" s="728">
        <f t="shared" si="7"/>
        <v>34532</v>
      </c>
      <c r="U17" s="728">
        <f t="shared" si="8"/>
        <v>5660</v>
      </c>
      <c r="V17" s="691">
        <f t="shared" si="9"/>
        <v>0.86157684630738518</v>
      </c>
      <c r="W17" s="729">
        <f t="shared" si="10"/>
        <v>0.8591759554140127</v>
      </c>
      <c r="X17" s="730">
        <f t="shared" si="11"/>
        <v>0.14082404458598727</v>
      </c>
      <c r="Y17" s="731">
        <f t="shared" si="12"/>
        <v>1</v>
      </c>
      <c r="Z17" s="450"/>
    </row>
    <row r="18" spans="1:26" s="661" customFormat="1" ht="128.25" thickBot="1" x14ac:dyDescent="0.25">
      <c r="A18" s="683" t="s">
        <v>105</v>
      </c>
      <c r="B18" s="684" t="s">
        <v>577</v>
      </c>
      <c r="C18" s="684" t="s">
        <v>101</v>
      </c>
      <c r="D18" s="684"/>
      <c r="E18" s="684" t="s">
        <v>106</v>
      </c>
      <c r="F18" s="684" t="s">
        <v>728</v>
      </c>
      <c r="G18" s="684" t="s">
        <v>730</v>
      </c>
      <c r="H18" s="700">
        <v>1690</v>
      </c>
      <c r="I18" s="703">
        <v>1686</v>
      </c>
      <c r="J18" s="704">
        <v>1079</v>
      </c>
      <c r="K18" s="677">
        <f t="shared" si="1"/>
        <v>611</v>
      </c>
      <c r="L18" s="726">
        <f t="shared" si="2"/>
        <v>0.63997627520759193</v>
      </c>
      <c r="M18" s="726">
        <f t="shared" si="3"/>
        <v>0.63846153846153841</v>
      </c>
      <c r="N18" s="726">
        <f t="shared" si="0"/>
        <v>0.36153846153846153</v>
      </c>
      <c r="O18" s="726">
        <f t="shared" si="4"/>
        <v>1</v>
      </c>
      <c r="P18" s="449"/>
      <c r="Q18" s="679" t="s">
        <v>39</v>
      </c>
      <c r="R18" s="727">
        <f t="shared" si="5"/>
        <v>2371</v>
      </c>
      <c r="S18" s="727">
        <f t="shared" si="6"/>
        <v>2367</v>
      </c>
      <c r="T18" s="728">
        <f t="shared" si="7"/>
        <v>2060</v>
      </c>
      <c r="U18" s="728">
        <f t="shared" si="8"/>
        <v>311</v>
      </c>
      <c r="V18" s="691">
        <f t="shared" si="9"/>
        <v>0.87029995775242919</v>
      </c>
      <c r="W18" s="729">
        <f t="shared" si="10"/>
        <v>0.86883171657528468</v>
      </c>
      <c r="X18" s="730">
        <f t="shared" si="11"/>
        <v>0.13116828342471532</v>
      </c>
      <c r="Y18" s="731">
        <f t="shared" si="12"/>
        <v>1</v>
      </c>
      <c r="Z18" s="450"/>
    </row>
    <row r="19" spans="1:26" s="661" customFormat="1" ht="128.25" thickBot="1" x14ac:dyDescent="0.25">
      <c r="A19" s="683" t="s">
        <v>35</v>
      </c>
      <c r="B19" s="684" t="s">
        <v>577</v>
      </c>
      <c r="C19" s="684" t="s">
        <v>101</v>
      </c>
      <c r="D19" s="684"/>
      <c r="E19" s="684" t="s">
        <v>108</v>
      </c>
      <c r="F19" s="684" t="s">
        <v>731</v>
      </c>
      <c r="G19" s="684" t="s">
        <v>732</v>
      </c>
      <c r="H19" s="700">
        <v>480</v>
      </c>
      <c r="I19" s="703">
        <v>479</v>
      </c>
      <c r="J19" s="704">
        <v>411</v>
      </c>
      <c r="K19" s="677">
        <f t="shared" si="1"/>
        <v>69</v>
      </c>
      <c r="L19" s="726">
        <f t="shared" si="2"/>
        <v>0.85803757828810023</v>
      </c>
      <c r="M19" s="726">
        <f t="shared" si="3"/>
        <v>0.85624999999999996</v>
      </c>
      <c r="N19" s="726">
        <f t="shared" si="0"/>
        <v>0.14374999999999999</v>
      </c>
      <c r="O19" s="726">
        <f t="shared" si="4"/>
        <v>1</v>
      </c>
      <c r="P19" s="449"/>
      <c r="Q19" s="679" t="s">
        <v>530</v>
      </c>
      <c r="R19" s="727">
        <f t="shared" si="5"/>
        <v>14981</v>
      </c>
      <c r="S19" s="727">
        <f t="shared" si="6"/>
        <v>14888</v>
      </c>
      <c r="T19" s="728">
        <f t="shared" si="7"/>
        <v>12043</v>
      </c>
      <c r="U19" s="728">
        <f t="shared" si="8"/>
        <v>2938</v>
      </c>
      <c r="V19" s="691">
        <f t="shared" si="9"/>
        <v>0.80890650188070934</v>
      </c>
      <c r="W19" s="729">
        <f t="shared" si="10"/>
        <v>0.80388492089980645</v>
      </c>
      <c r="X19" s="730">
        <f t="shared" si="11"/>
        <v>0.19611507910019357</v>
      </c>
      <c r="Y19" s="731">
        <f t="shared" si="12"/>
        <v>1</v>
      </c>
      <c r="Z19" s="450"/>
    </row>
    <row r="20" spans="1:26" s="661" customFormat="1" ht="128.25" thickBot="1" x14ac:dyDescent="0.25">
      <c r="A20" s="683" t="s">
        <v>36</v>
      </c>
      <c r="B20" s="684" t="s">
        <v>577</v>
      </c>
      <c r="C20" s="684" t="s">
        <v>101</v>
      </c>
      <c r="D20" s="684"/>
      <c r="E20" s="684" t="s">
        <v>110</v>
      </c>
      <c r="F20" s="684" t="s">
        <v>731</v>
      </c>
      <c r="G20" s="684" t="s">
        <v>732</v>
      </c>
      <c r="H20" s="700">
        <v>24965</v>
      </c>
      <c r="I20" s="703">
        <v>24964</v>
      </c>
      <c r="J20" s="704">
        <v>21255</v>
      </c>
      <c r="K20" s="677">
        <f t="shared" si="1"/>
        <v>3710</v>
      </c>
      <c r="L20" s="726">
        <f t="shared" si="2"/>
        <v>0.85142605351706457</v>
      </c>
      <c r="M20" s="726">
        <f t="shared" si="3"/>
        <v>0.85139194872821955</v>
      </c>
      <c r="N20" s="726">
        <f t="shared" si="0"/>
        <v>0.14860805127178051</v>
      </c>
      <c r="O20" s="726">
        <f t="shared" si="4"/>
        <v>1</v>
      </c>
      <c r="P20" s="449"/>
      <c r="Q20" s="679" t="s">
        <v>31</v>
      </c>
      <c r="R20" s="727">
        <f t="shared" si="5"/>
        <v>36016</v>
      </c>
      <c r="S20" s="727">
        <f t="shared" si="6"/>
        <v>35968</v>
      </c>
      <c r="T20" s="728">
        <f t="shared" si="7"/>
        <v>30301</v>
      </c>
      <c r="U20" s="728">
        <f t="shared" si="8"/>
        <v>5715</v>
      </c>
      <c r="V20" s="691">
        <f t="shared" si="9"/>
        <v>0.84244328291814952</v>
      </c>
      <c r="W20" s="729">
        <f t="shared" si="10"/>
        <v>0.84132052421146153</v>
      </c>
      <c r="X20" s="730">
        <f t="shared" si="11"/>
        <v>0.15867947578853842</v>
      </c>
      <c r="Y20" s="731">
        <f t="shared" si="12"/>
        <v>1</v>
      </c>
      <c r="Z20" s="450"/>
    </row>
    <row r="21" spans="1:26" s="661" customFormat="1" ht="128.25" thickBot="1" x14ac:dyDescent="0.25">
      <c r="A21" s="683" t="s">
        <v>37</v>
      </c>
      <c r="B21" s="684" t="s">
        <v>577</v>
      </c>
      <c r="C21" s="684" t="s">
        <v>733</v>
      </c>
      <c r="D21" s="684"/>
      <c r="E21" s="684" t="s">
        <v>111</v>
      </c>
      <c r="F21" s="684" t="s">
        <v>731</v>
      </c>
      <c r="G21" s="684" t="s">
        <v>732</v>
      </c>
      <c r="H21" s="700">
        <v>8960</v>
      </c>
      <c r="I21" s="703">
        <v>8947</v>
      </c>
      <c r="J21" s="704">
        <v>8004</v>
      </c>
      <c r="K21" s="677">
        <f t="shared" si="1"/>
        <v>956</v>
      </c>
      <c r="L21" s="726">
        <f t="shared" si="2"/>
        <v>0.8946015424164524</v>
      </c>
      <c r="M21" s="726">
        <f t="shared" si="3"/>
        <v>0.89330357142857142</v>
      </c>
      <c r="N21" s="726">
        <f t="shared" si="0"/>
        <v>0.10669642857142857</v>
      </c>
      <c r="O21" s="726">
        <f t="shared" si="4"/>
        <v>1</v>
      </c>
      <c r="P21" s="449"/>
      <c r="Q21" s="679" t="s">
        <v>219</v>
      </c>
      <c r="R21" s="727">
        <f t="shared" si="5"/>
        <v>8752</v>
      </c>
      <c r="S21" s="727">
        <f t="shared" si="6"/>
        <v>8737</v>
      </c>
      <c r="T21" s="728">
        <f t="shared" si="7"/>
        <v>6706</v>
      </c>
      <c r="U21" s="728">
        <f t="shared" si="8"/>
        <v>2046</v>
      </c>
      <c r="V21" s="691">
        <f t="shared" si="9"/>
        <v>0.76754034565640383</v>
      </c>
      <c r="W21" s="729">
        <f t="shared" si="10"/>
        <v>0.76622486288848268</v>
      </c>
      <c r="X21" s="730">
        <f t="shared" si="11"/>
        <v>0.23377513711151737</v>
      </c>
      <c r="Y21" s="731">
        <f t="shared" si="12"/>
        <v>1</v>
      </c>
      <c r="Z21" s="450"/>
    </row>
    <row r="22" spans="1:26" s="661" customFormat="1" ht="153.75" thickBot="1" x14ac:dyDescent="0.25">
      <c r="A22" s="683" t="s">
        <v>112</v>
      </c>
      <c r="B22" s="684" t="s">
        <v>577</v>
      </c>
      <c r="C22" s="684" t="s">
        <v>734</v>
      </c>
      <c r="D22" s="684"/>
      <c r="E22" s="684" t="s">
        <v>113</v>
      </c>
      <c r="F22" s="684" t="s">
        <v>735</v>
      </c>
      <c r="G22" s="684" t="s">
        <v>727</v>
      </c>
      <c r="H22" s="700">
        <v>1220</v>
      </c>
      <c r="I22" s="703">
        <v>1202</v>
      </c>
      <c r="J22" s="704">
        <v>1010</v>
      </c>
      <c r="K22" s="677">
        <f t="shared" si="1"/>
        <v>210</v>
      </c>
      <c r="L22" s="726">
        <f t="shared" si="2"/>
        <v>0.84026622296173048</v>
      </c>
      <c r="M22" s="726">
        <f t="shared" si="3"/>
        <v>0.82786885245901642</v>
      </c>
      <c r="N22" s="726">
        <f t="shared" si="0"/>
        <v>0.1721311475409836</v>
      </c>
      <c r="O22" s="726">
        <f t="shared" si="4"/>
        <v>1</v>
      </c>
      <c r="P22" s="449"/>
      <c r="Q22" s="679" t="s">
        <v>408</v>
      </c>
      <c r="R22" s="727">
        <f t="shared" si="5"/>
        <v>10444</v>
      </c>
      <c r="S22" s="727">
        <f t="shared" si="6"/>
        <v>10432</v>
      </c>
      <c r="T22" s="728">
        <f t="shared" si="7"/>
        <v>8084</v>
      </c>
      <c r="U22" s="728">
        <f t="shared" si="8"/>
        <v>2360</v>
      </c>
      <c r="V22" s="691">
        <f t="shared" si="9"/>
        <v>0.77492331288343563</v>
      </c>
      <c r="W22" s="729">
        <f t="shared" si="10"/>
        <v>0.77403293757181157</v>
      </c>
      <c r="X22" s="730">
        <f t="shared" si="11"/>
        <v>0.22596706242818843</v>
      </c>
      <c r="Y22" s="731">
        <f t="shared" si="12"/>
        <v>1</v>
      </c>
      <c r="Z22" s="450"/>
    </row>
    <row r="23" spans="1:26" s="661" customFormat="1" ht="57.6" customHeight="1" thickBot="1" x14ac:dyDescent="0.25">
      <c r="A23" s="683" t="s">
        <v>736</v>
      </c>
      <c r="B23" s="684" t="s">
        <v>406</v>
      </c>
      <c r="C23" s="684" t="s">
        <v>718</v>
      </c>
      <c r="D23" s="684"/>
      <c r="E23" s="684" t="s">
        <v>114</v>
      </c>
      <c r="F23" s="684" t="s">
        <v>737</v>
      </c>
      <c r="G23" s="684" t="s">
        <v>738</v>
      </c>
      <c r="H23" s="700">
        <v>2831</v>
      </c>
      <c r="I23" s="703">
        <v>2828</v>
      </c>
      <c r="J23" s="704">
        <v>1727</v>
      </c>
      <c r="K23" s="677">
        <f t="shared" si="1"/>
        <v>1104</v>
      </c>
      <c r="L23" s="726">
        <f t="shared" si="2"/>
        <v>0.6106789250353607</v>
      </c>
      <c r="M23" s="726">
        <f t="shared" si="3"/>
        <v>0.61003179088661252</v>
      </c>
      <c r="N23" s="726">
        <f t="shared" si="0"/>
        <v>0.38996820911338748</v>
      </c>
      <c r="O23" s="726">
        <f t="shared" si="4"/>
        <v>1</v>
      </c>
      <c r="P23" s="449"/>
      <c r="Q23" s="679" t="s">
        <v>624</v>
      </c>
      <c r="R23" s="727">
        <f t="shared" si="5"/>
        <v>3050</v>
      </c>
      <c r="S23" s="727">
        <f t="shared" si="6"/>
        <v>2977</v>
      </c>
      <c r="T23" s="728">
        <f t="shared" si="7"/>
        <v>1977</v>
      </c>
      <c r="U23" s="728">
        <f t="shared" si="8"/>
        <v>1073</v>
      </c>
      <c r="V23" s="691">
        <f t="shared" si="9"/>
        <v>0.66409136714813566</v>
      </c>
      <c r="W23" s="729">
        <f t="shared" si="10"/>
        <v>0.64819672131147543</v>
      </c>
      <c r="X23" s="730">
        <f t="shared" si="11"/>
        <v>0.35180327868852457</v>
      </c>
      <c r="Y23" s="731">
        <f t="shared" si="12"/>
        <v>1</v>
      </c>
      <c r="Z23" s="450"/>
    </row>
    <row r="24" spans="1:26" s="661" customFormat="1" ht="154.5" customHeight="1" thickBot="1" x14ac:dyDescent="0.25">
      <c r="A24" s="683" t="s">
        <v>739</v>
      </c>
      <c r="B24" s="684" t="s">
        <v>406</v>
      </c>
      <c r="C24" s="684" t="s">
        <v>718</v>
      </c>
      <c r="D24" s="684"/>
      <c r="E24" s="684" t="s">
        <v>740</v>
      </c>
      <c r="F24" s="684" t="s">
        <v>741</v>
      </c>
      <c r="G24" s="684" t="s">
        <v>742</v>
      </c>
      <c r="H24" s="700">
        <v>2582</v>
      </c>
      <c r="I24" s="703">
        <v>2537</v>
      </c>
      <c r="J24" s="704">
        <v>1333</v>
      </c>
      <c r="K24" s="677">
        <f t="shared" si="1"/>
        <v>1249</v>
      </c>
      <c r="L24" s="726">
        <f t="shared" si="2"/>
        <v>0.52542372881355937</v>
      </c>
      <c r="M24" s="726">
        <f t="shared" si="3"/>
        <v>0.51626646010844301</v>
      </c>
      <c r="N24" s="726">
        <f t="shared" si="0"/>
        <v>0.48373353989155693</v>
      </c>
      <c r="O24" s="726">
        <f t="shared" si="4"/>
        <v>1</v>
      </c>
      <c r="P24" s="449"/>
      <c r="Q24" s="679" t="s">
        <v>657</v>
      </c>
      <c r="R24" s="743">
        <f t="shared" si="5"/>
        <v>103883</v>
      </c>
      <c r="S24" s="727">
        <f t="shared" si="6"/>
        <v>103586</v>
      </c>
      <c r="T24" s="728">
        <f t="shared" si="7"/>
        <v>1591</v>
      </c>
      <c r="U24" s="728">
        <f t="shared" si="8"/>
        <v>102292</v>
      </c>
      <c r="V24" s="692">
        <f t="shared" si="9"/>
        <v>1.5359218427200587E-2</v>
      </c>
      <c r="W24" s="732">
        <f t="shared" si="10"/>
        <v>1.5315306643050355E-2</v>
      </c>
      <c r="X24" s="733">
        <f t="shared" si="11"/>
        <v>0.98468469335694964</v>
      </c>
      <c r="Y24" s="734">
        <f t="shared" si="12"/>
        <v>1</v>
      </c>
      <c r="Z24" s="450"/>
    </row>
    <row r="25" spans="1:26" s="661" customFormat="1" ht="85.5" customHeight="1" thickBot="1" x14ac:dyDescent="0.25">
      <c r="A25" s="683" t="s">
        <v>688</v>
      </c>
      <c r="B25" s="684" t="s">
        <v>406</v>
      </c>
      <c r="C25" s="684" t="s">
        <v>689</v>
      </c>
      <c r="D25" s="684"/>
      <c r="E25" s="684" t="s">
        <v>690</v>
      </c>
      <c r="F25" s="744">
        <v>8970</v>
      </c>
      <c r="G25" s="744">
        <v>8970</v>
      </c>
      <c r="H25" s="700">
        <v>25</v>
      </c>
      <c r="I25" s="703">
        <v>25</v>
      </c>
      <c r="J25" s="704">
        <v>7</v>
      </c>
      <c r="K25" s="677">
        <f t="shared" si="1"/>
        <v>18</v>
      </c>
      <c r="L25" s="726">
        <f t="shared" si="2"/>
        <v>0.28000000000000003</v>
      </c>
      <c r="M25" s="726">
        <f t="shared" si="3"/>
        <v>0.28000000000000003</v>
      </c>
      <c r="N25" s="726">
        <f t="shared" si="0"/>
        <v>0.72</v>
      </c>
      <c r="O25" s="726">
        <f t="shared" si="4"/>
        <v>1</v>
      </c>
      <c r="P25" s="449"/>
      <c r="Q25" s="745" t="s">
        <v>409</v>
      </c>
      <c r="R25" s="693">
        <f>IFERROR(SUMIFS($H$10:$H$65,$B$10:$B$65,$Q25),"-")</f>
        <v>4428</v>
      </c>
      <c r="S25" s="746">
        <f>IFERROR(SUMIFS($I$10:$I$65,$B$10:$B$65,$Q25),"-")</f>
        <v>117</v>
      </c>
      <c r="T25" s="693">
        <f>IFERROR(SUMIFS($J$10:$J$65,$B$10:$B$65,$Q25),"-")</f>
        <v>30</v>
      </c>
      <c r="U25" s="693">
        <f>IFERROR(SUMIFS($K$10:$K$65,$B$10:$B$65,$Q25),"-")</f>
        <v>4398</v>
      </c>
      <c r="V25" s="694">
        <f t="shared" si="9"/>
        <v>0.25641025641025639</v>
      </c>
      <c r="W25" s="694">
        <f t="shared" si="10"/>
        <v>6.7750677506775072E-3</v>
      </c>
      <c r="X25" s="694">
        <f t="shared" si="11"/>
        <v>0.99322493224932251</v>
      </c>
      <c r="Y25" s="694">
        <f t="shared" si="12"/>
        <v>1</v>
      </c>
      <c r="Z25" s="450"/>
    </row>
    <row r="26" spans="1:26" s="661" customFormat="1" ht="141" thickBot="1" x14ac:dyDescent="0.25">
      <c r="A26" s="683" t="s">
        <v>60</v>
      </c>
      <c r="B26" s="684" t="s">
        <v>406</v>
      </c>
      <c r="C26" s="684" t="s">
        <v>718</v>
      </c>
      <c r="D26" s="684"/>
      <c r="E26" s="684" t="s">
        <v>121</v>
      </c>
      <c r="F26" s="684" t="s">
        <v>743</v>
      </c>
      <c r="G26" s="684" t="s">
        <v>744</v>
      </c>
      <c r="H26" s="700">
        <v>960</v>
      </c>
      <c r="I26" s="703">
        <v>951</v>
      </c>
      <c r="J26" s="704">
        <v>692</v>
      </c>
      <c r="K26" s="677">
        <f t="shared" si="1"/>
        <v>268</v>
      </c>
      <c r="L26" s="726">
        <f t="shared" si="2"/>
        <v>0.72765509989484756</v>
      </c>
      <c r="M26" s="726">
        <f t="shared" si="3"/>
        <v>0.72083333333333333</v>
      </c>
      <c r="N26" s="726">
        <f t="shared" si="0"/>
        <v>0.27916666666666667</v>
      </c>
      <c r="O26" s="726">
        <f t="shared" si="4"/>
        <v>1</v>
      </c>
      <c r="P26" s="747"/>
      <c r="Q26" s="769" t="s">
        <v>453</v>
      </c>
      <c r="R26" s="770">
        <f>IFERROR(SUMIFS($H$10:$H$65,$B$10:$B$65,$Q26),"-")</f>
        <v>219</v>
      </c>
      <c r="S26" s="771">
        <f>IFERROR(SUMIFS($I$10:$I$65,$B$10:$B$65,$Q26),"-")</f>
        <v>161</v>
      </c>
      <c r="T26" s="772">
        <f>IFERROR(SUMIFS($J$10:$J$65,$B$10:$B$65,$Q26),"-")</f>
        <v>122</v>
      </c>
      <c r="U26" s="772">
        <f>IFERROR(SUMIFS($K$10:$K$65,$B$10:$B$65,$Q26),"-")</f>
        <v>97</v>
      </c>
      <c r="V26" s="773">
        <f t="shared" si="9"/>
        <v>0.75776397515527949</v>
      </c>
      <c r="W26" s="773">
        <f t="shared" si="10"/>
        <v>0.55707762557077622</v>
      </c>
      <c r="X26" s="773">
        <f t="shared" si="11"/>
        <v>0.44292237442922372</v>
      </c>
      <c r="Y26" s="773">
        <f t="shared" si="12"/>
        <v>1</v>
      </c>
      <c r="Z26" s="450"/>
    </row>
    <row r="27" spans="1:26" s="661" customFormat="1" ht="141" thickBot="1" x14ac:dyDescent="0.25">
      <c r="A27" s="683" t="s">
        <v>122</v>
      </c>
      <c r="B27" s="684" t="s">
        <v>406</v>
      </c>
      <c r="C27" s="684" t="s">
        <v>734</v>
      </c>
      <c r="D27" s="684"/>
      <c r="E27" s="684" t="s">
        <v>123</v>
      </c>
      <c r="F27" s="684" t="s">
        <v>745</v>
      </c>
      <c r="G27" s="684" t="s">
        <v>744</v>
      </c>
      <c r="H27" s="700">
        <v>673</v>
      </c>
      <c r="I27" s="703">
        <v>671</v>
      </c>
      <c r="J27" s="704">
        <v>399</v>
      </c>
      <c r="K27" s="677">
        <f t="shared" si="1"/>
        <v>274</v>
      </c>
      <c r="L27" s="726">
        <f t="shared" si="2"/>
        <v>0.59463487332339793</v>
      </c>
      <c r="M27" s="726">
        <f t="shared" si="3"/>
        <v>0.59286775631500743</v>
      </c>
      <c r="N27" s="726">
        <f t="shared" si="0"/>
        <v>0.40713224368499257</v>
      </c>
      <c r="O27" s="726">
        <f t="shared" si="4"/>
        <v>1</v>
      </c>
      <c r="P27" s="449"/>
      <c r="Q27" s="769" t="s">
        <v>454</v>
      </c>
      <c r="R27" s="693">
        <f>IFERROR(SUMIFS($H$10:$H$65,$B$10:$B$65,$Q27),"-")</f>
        <v>9123</v>
      </c>
      <c r="S27" s="693">
        <f>IFERROR(SUMIFS($I$10:$I$65,$B$10:$B$65,$Q27),"-")</f>
        <v>7807</v>
      </c>
      <c r="T27" s="693">
        <f>IFERROR(SUMIFS($J$10:$J$65,$B$10:$B$65,$Q27),"-")</f>
        <v>5244</v>
      </c>
      <c r="U27" s="693">
        <f>IFERROR(SUMIFS($K$10:$K$65,$B$10:$B$65,$Q27),"-")</f>
        <v>3879</v>
      </c>
      <c r="V27" s="694">
        <f t="shared" si="9"/>
        <v>0.67170488023568597</v>
      </c>
      <c r="W27" s="773">
        <f t="shared" si="10"/>
        <v>0.57481091746136137</v>
      </c>
      <c r="X27" s="773">
        <f t="shared" si="11"/>
        <v>0.42518908253863863</v>
      </c>
      <c r="Y27" s="773">
        <f t="shared" si="12"/>
        <v>1</v>
      </c>
      <c r="Z27" s="450"/>
    </row>
    <row r="28" spans="1:26" s="661" customFormat="1" ht="128.25" thickBot="1" x14ac:dyDescent="0.25">
      <c r="A28" s="683" t="s">
        <v>58</v>
      </c>
      <c r="B28" s="684" t="s">
        <v>406</v>
      </c>
      <c r="C28" s="684" t="s">
        <v>101</v>
      </c>
      <c r="D28" s="684" t="s">
        <v>254</v>
      </c>
      <c r="E28" s="684" t="s">
        <v>124</v>
      </c>
      <c r="F28" s="684" t="s">
        <v>731</v>
      </c>
      <c r="G28" s="684" t="s">
        <v>746</v>
      </c>
      <c r="H28" s="700">
        <v>494</v>
      </c>
      <c r="I28" s="703">
        <v>494</v>
      </c>
      <c r="J28" s="704">
        <v>339</v>
      </c>
      <c r="K28" s="677">
        <f t="shared" si="1"/>
        <v>155</v>
      </c>
      <c r="L28" s="726">
        <f t="shared" si="2"/>
        <v>0.68623481781376516</v>
      </c>
      <c r="M28" s="726">
        <f t="shared" si="3"/>
        <v>0.68623481781376516</v>
      </c>
      <c r="N28" s="726">
        <f t="shared" si="0"/>
        <v>0.31376518218623484</v>
      </c>
      <c r="O28" s="726">
        <f t="shared" si="4"/>
        <v>1</v>
      </c>
      <c r="P28" s="449"/>
      <c r="Q28" s="680" t="s">
        <v>397</v>
      </c>
      <c r="R28" s="735">
        <f>'[2]PI Data Sheet 2'!B28</f>
        <v>288753</v>
      </c>
      <c r="S28" s="695">
        <f>SUM(S10:S27)-S24</f>
        <v>269489</v>
      </c>
      <c r="T28" s="695">
        <f>SUM(T10:T27)-T24</f>
        <v>218114</v>
      </c>
      <c r="U28" s="695">
        <f>SUM(U10:U27)-U24+R30</f>
        <v>70639</v>
      </c>
      <c r="V28" s="696">
        <f>IFERROR(T28/S28,"-")</f>
        <v>0.80936142105985776</v>
      </c>
      <c r="W28" s="736">
        <f>IFERROR(T28/R28,"-")</f>
        <v>0.75536531222186432</v>
      </c>
      <c r="X28" s="730">
        <f>IFERROR(U28/R28,"-")</f>
        <v>0.24463468777813563</v>
      </c>
      <c r="Y28" s="731">
        <f>IFERROR(SUM(W28:X28),"-")</f>
        <v>1</v>
      </c>
      <c r="Z28" s="450"/>
    </row>
    <row r="29" spans="1:26" s="661" customFormat="1" ht="128.25" thickBot="1" x14ac:dyDescent="0.25">
      <c r="A29" s="683" t="s">
        <v>63</v>
      </c>
      <c r="B29" s="684" t="s">
        <v>406</v>
      </c>
      <c r="C29" s="684" t="s">
        <v>101</v>
      </c>
      <c r="D29" s="684"/>
      <c r="E29" s="684" t="s">
        <v>125</v>
      </c>
      <c r="F29" s="684" t="s">
        <v>747</v>
      </c>
      <c r="G29" s="684" t="s">
        <v>746</v>
      </c>
      <c r="H29" s="700">
        <v>9368</v>
      </c>
      <c r="I29" s="703">
        <v>9367</v>
      </c>
      <c r="J29" s="704">
        <v>7045</v>
      </c>
      <c r="K29" s="677">
        <f t="shared" si="1"/>
        <v>2323</v>
      </c>
      <c r="L29" s="726">
        <f t="shared" si="2"/>
        <v>0.75210846589089353</v>
      </c>
      <c r="M29" s="726">
        <f t="shared" si="3"/>
        <v>0.75202818104184455</v>
      </c>
      <c r="N29" s="726">
        <f t="shared" si="0"/>
        <v>0.24797181895815543</v>
      </c>
      <c r="O29" s="726">
        <f t="shared" si="4"/>
        <v>1</v>
      </c>
      <c r="P29" s="449"/>
      <c r="Q29" s="737" t="s">
        <v>691</v>
      </c>
      <c r="R29" s="450"/>
      <c r="S29" s="450"/>
      <c r="T29" s="450"/>
      <c r="U29" s="450"/>
      <c r="V29" s="450"/>
      <c r="W29" s="450"/>
      <c r="X29" s="450"/>
      <c r="Y29" s="450"/>
      <c r="Z29" s="450"/>
    </row>
    <row r="30" spans="1:26" s="661" customFormat="1" ht="153.75" thickBot="1" x14ac:dyDescent="0.25">
      <c r="A30" s="683" t="s">
        <v>642</v>
      </c>
      <c r="B30" s="684" t="s">
        <v>642</v>
      </c>
      <c r="C30" s="684" t="s">
        <v>718</v>
      </c>
      <c r="D30" s="684"/>
      <c r="E30" s="684" t="s">
        <v>126</v>
      </c>
      <c r="F30" s="684" t="s">
        <v>748</v>
      </c>
      <c r="G30" s="684" t="s">
        <v>749</v>
      </c>
      <c r="H30" s="700">
        <v>37211</v>
      </c>
      <c r="I30" s="703">
        <v>37193</v>
      </c>
      <c r="J30" s="704">
        <v>33581</v>
      </c>
      <c r="K30" s="677">
        <f t="shared" si="1"/>
        <v>3630</v>
      </c>
      <c r="L30" s="726">
        <f t="shared" si="2"/>
        <v>0.90288495146936254</v>
      </c>
      <c r="M30" s="726">
        <f t="shared" si="3"/>
        <v>0.90244820080083843</v>
      </c>
      <c r="N30" s="726">
        <f t="shared" si="0"/>
        <v>9.7551799199161543E-2</v>
      </c>
      <c r="O30" s="726">
        <f t="shared" si="4"/>
        <v>1</v>
      </c>
      <c r="P30" s="449"/>
      <c r="Q30" s="697" t="s">
        <v>692</v>
      </c>
      <c r="R30" s="738">
        <f>'[2]PI Data Sheet 2'!B28-SUM(H2:H65)+H35</f>
        <v>13024</v>
      </c>
      <c r="S30" s="450"/>
      <c r="T30" s="450"/>
      <c r="U30" s="450"/>
      <c r="V30" s="450"/>
      <c r="W30" s="450"/>
      <c r="X30" s="450"/>
      <c r="Y30" s="450"/>
      <c r="Z30" s="450"/>
    </row>
    <row r="31" spans="1:26" s="661" customFormat="1" ht="51.75" thickBot="1" x14ac:dyDescent="0.25">
      <c r="A31" s="683" t="s">
        <v>693</v>
      </c>
      <c r="B31" s="684" t="s">
        <v>454</v>
      </c>
      <c r="C31" s="684" t="s">
        <v>93</v>
      </c>
      <c r="D31" s="684"/>
      <c r="E31" s="684" t="s">
        <v>694</v>
      </c>
      <c r="F31" s="684" t="s">
        <v>750</v>
      </c>
      <c r="G31" s="684" t="s">
        <v>751</v>
      </c>
      <c r="H31" s="700">
        <v>329</v>
      </c>
      <c r="I31" s="703">
        <v>317</v>
      </c>
      <c r="J31" s="704">
        <v>198</v>
      </c>
      <c r="K31" s="677">
        <f t="shared" si="1"/>
        <v>131</v>
      </c>
      <c r="L31" s="726">
        <f t="shared" si="2"/>
        <v>0.62460567823343849</v>
      </c>
      <c r="M31" s="726">
        <f t="shared" si="3"/>
        <v>0.60182370820668696</v>
      </c>
      <c r="N31" s="726">
        <f t="shared" si="0"/>
        <v>0.3981762917933131</v>
      </c>
      <c r="O31" s="726">
        <f t="shared" si="4"/>
        <v>1</v>
      </c>
      <c r="P31" s="449"/>
      <c r="Q31" s="450"/>
      <c r="R31" s="450"/>
      <c r="S31" s="450"/>
      <c r="T31" s="450"/>
      <c r="U31" s="450"/>
      <c r="V31" s="450"/>
      <c r="W31" s="450"/>
      <c r="X31" s="450"/>
      <c r="Y31" s="450"/>
      <c r="Z31" s="450"/>
    </row>
    <row r="32" spans="1:26" s="661" customFormat="1" ht="26.25" thickBot="1" x14ac:dyDescent="0.25">
      <c r="A32" s="683" t="s">
        <v>65</v>
      </c>
      <c r="B32" s="684" t="s">
        <v>454</v>
      </c>
      <c r="C32" s="684" t="s">
        <v>734</v>
      </c>
      <c r="D32" s="684"/>
      <c r="E32" s="684" t="s">
        <v>127</v>
      </c>
      <c r="F32" s="684" t="s">
        <v>752</v>
      </c>
      <c r="G32" s="684" t="s">
        <v>752</v>
      </c>
      <c r="H32" s="700">
        <v>2042</v>
      </c>
      <c r="I32" s="703">
        <v>2042</v>
      </c>
      <c r="J32" s="704">
        <v>1416</v>
      </c>
      <c r="K32" s="677">
        <f t="shared" si="1"/>
        <v>626</v>
      </c>
      <c r="L32" s="726">
        <f t="shared" si="2"/>
        <v>0.69343780607247796</v>
      </c>
      <c r="M32" s="726">
        <f t="shared" si="3"/>
        <v>0.69343780607247796</v>
      </c>
      <c r="N32" s="726">
        <f t="shared" si="0"/>
        <v>0.30656219392752204</v>
      </c>
      <c r="O32" s="726">
        <f t="shared" si="4"/>
        <v>1</v>
      </c>
      <c r="P32" s="449"/>
      <c r="Q32" s="450"/>
      <c r="R32" s="450"/>
      <c r="S32" s="450"/>
      <c r="T32" s="450"/>
      <c r="U32" s="450"/>
      <c r="V32" s="450"/>
      <c r="W32" s="450"/>
      <c r="X32" s="450"/>
      <c r="Y32" s="450"/>
      <c r="Z32" s="450"/>
    </row>
    <row r="33" spans="1:26" s="661" customFormat="1" ht="115.5" thickBot="1" x14ac:dyDescent="0.25">
      <c r="A33" s="683" t="s">
        <v>73</v>
      </c>
      <c r="B33" s="684" t="s">
        <v>454</v>
      </c>
      <c r="C33" s="684" t="s">
        <v>718</v>
      </c>
      <c r="D33" s="684"/>
      <c r="E33" s="684" t="s">
        <v>129</v>
      </c>
      <c r="F33" s="684" t="s">
        <v>753</v>
      </c>
      <c r="G33" s="684" t="s">
        <v>754</v>
      </c>
      <c r="H33" s="700">
        <v>496</v>
      </c>
      <c r="I33" s="703">
        <v>490</v>
      </c>
      <c r="J33" s="704">
        <v>260</v>
      </c>
      <c r="K33" s="677">
        <f t="shared" si="1"/>
        <v>236</v>
      </c>
      <c r="L33" s="726">
        <f t="shared" si="2"/>
        <v>0.53061224489795922</v>
      </c>
      <c r="M33" s="726">
        <f t="shared" si="3"/>
        <v>0.52419354838709675</v>
      </c>
      <c r="N33" s="726">
        <f t="shared" si="0"/>
        <v>0.47580645161290325</v>
      </c>
      <c r="O33" s="726">
        <f t="shared" si="4"/>
        <v>1</v>
      </c>
      <c r="P33" s="449"/>
      <c r="Q33" s="450"/>
      <c r="R33" s="450"/>
      <c r="S33" s="450"/>
      <c r="T33" s="450"/>
      <c r="U33" s="450"/>
      <c r="V33" s="450"/>
      <c r="W33" s="450"/>
      <c r="X33" s="450"/>
      <c r="Y33" s="450"/>
      <c r="Z33" s="450"/>
    </row>
    <row r="34" spans="1:26" s="661" customFormat="1" ht="128.25" thickBot="1" x14ac:dyDescent="0.25">
      <c r="A34" s="683" t="s">
        <v>130</v>
      </c>
      <c r="B34" s="684" t="s">
        <v>454</v>
      </c>
      <c r="C34" s="684" t="s">
        <v>718</v>
      </c>
      <c r="D34" s="684"/>
      <c r="E34" s="684" t="s">
        <v>755</v>
      </c>
      <c r="F34" s="684" t="s">
        <v>756</v>
      </c>
      <c r="G34" s="684" t="s">
        <v>757</v>
      </c>
      <c r="H34" s="700">
        <v>2367</v>
      </c>
      <c r="I34" s="703">
        <v>1598</v>
      </c>
      <c r="J34" s="704">
        <v>974</v>
      </c>
      <c r="K34" s="677">
        <f t="shared" si="1"/>
        <v>1393</v>
      </c>
      <c r="L34" s="726">
        <f t="shared" si="2"/>
        <v>0.60951188986232796</v>
      </c>
      <c r="M34" s="726">
        <f t="shared" si="3"/>
        <v>0.41149133924799325</v>
      </c>
      <c r="N34" s="726">
        <f t="shared" si="0"/>
        <v>0.58850866075200681</v>
      </c>
      <c r="O34" s="726">
        <f t="shared" si="4"/>
        <v>1</v>
      </c>
      <c r="P34" s="449"/>
      <c r="Q34" s="739"/>
      <c r="R34" s="740"/>
      <c r="S34" s="740"/>
      <c r="T34" s="740"/>
      <c r="U34" s="740"/>
      <c r="V34" s="740"/>
      <c r="W34" s="741"/>
      <c r="X34" s="741"/>
      <c r="Y34" s="741"/>
      <c r="Z34" s="450"/>
    </row>
    <row r="35" spans="1:26" s="661" customFormat="1" ht="141" thickBot="1" x14ac:dyDescent="0.25">
      <c r="A35" s="683" t="s">
        <v>758</v>
      </c>
      <c r="B35" s="684" t="s">
        <v>657</v>
      </c>
      <c r="C35" s="684" t="s">
        <v>759</v>
      </c>
      <c r="D35" s="684"/>
      <c r="E35" s="684" t="s">
        <v>133</v>
      </c>
      <c r="F35" s="684" t="s">
        <v>760</v>
      </c>
      <c r="G35" s="684" t="s">
        <v>761</v>
      </c>
      <c r="H35" s="700">
        <v>103883</v>
      </c>
      <c r="I35" s="703">
        <v>103586</v>
      </c>
      <c r="J35" s="704">
        <v>1591</v>
      </c>
      <c r="K35" s="677">
        <f t="shared" si="1"/>
        <v>102292</v>
      </c>
      <c r="L35" s="726">
        <f t="shared" si="2"/>
        <v>1.5359218427200587E-2</v>
      </c>
      <c r="M35" s="726">
        <f t="shared" si="3"/>
        <v>1.5315306643050355E-2</v>
      </c>
      <c r="N35" s="726">
        <f t="shared" si="0"/>
        <v>0.98468469335694964</v>
      </c>
      <c r="O35" s="726">
        <f t="shared" si="4"/>
        <v>1</v>
      </c>
      <c r="P35" s="449"/>
      <c r="Q35" s="739"/>
      <c r="R35" s="740"/>
      <c r="S35" s="740"/>
      <c r="T35" s="740"/>
      <c r="U35" s="740"/>
      <c r="V35" s="740"/>
      <c r="W35" s="741"/>
      <c r="X35" s="741"/>
      <c r="Y35" s="741"/>
      <c r="Z35" s="450"/>
    </row>
    <row r="36" spans="1:26" s="661" customFormat="1" ht="39" thickBot="1" x14ac:dyDescent="0.25">
      <c r="A36" s="683" t="s">
        <v>70</v>
      </c>
      <c r="B36" s="684" t="s">
        <v>217</v>
      </c>
      <c r="C36" s="684" t="s">
        <v>136</v>
      </c>
      <c r="D36" s="684" t="s">
        <v>137</v>
      </c>
      <c r="E36" s="684" t="s">
        <v>138</v>
      </c>
      <c r="F36" s="684" t="s">
        <v>139</v>
      </c>
      <c r="G36" s="684" t="s">
        <v>139</v>
      </c>
      <c r="H36" s="700">
        <v>12477</v>
      </c>
      <c r="I36" s="703">
        <v>12477</v>
      </c>
      <c r="J36" s="704">
        <v>10975</v>
      </c>
      <c r="K36" s="677">
        <f t="shared" si="1"/>
        <v>1502</v>
      </c>
      <c r="L36" s="726">
        <f t="shared" si="2"/>
        <v>0.87961849803638692</v>
      </c>
      <c r="M36" s="726">
        <f t="shared" si="3"/>
        <v>0.87961849803638692</v>
      </c>
      <c r="N36" s="726">
        <f t="shared" si="0"/>
        <v>0.12038150196361305</v>
      </c>
      <c r="O36" s="726">
        <f t="shared" si="4"/>
        <v>1</v>
      </c>
      <c r="P36" s="449"/>
      <c r="Q36" s="739"/>
      <c r="R36" s="740"/>
      <c r="S36" s="740"/>
      <c r="T36" s="740"/>
      <c r="U36" s="740"/>
      <c r="V36" s="740"/>
      <c r="W36" s="741"/>
      <c r="X36" s="741"/>
      <c r="Y36" s="741"/>
      <c r="Z36" s="450"/>
    </row>
    <row r="37" spans="1:26" s="661" customFormat="1" ht="153.75" thickBot="1" x14ac:dyDescent="0.25">
      <c r="A37" s="683" t="s">
        <v>28</v>
      </c>
      <c r="B37" s="684" t="s">
        <v>28</v>
      </c>
      <c r="C37" s="684" t="s">
        <v>718</v>
      </c>
      <c r="D37" s="684" t="s">
        <v>558</v>
      </c>
      <c r="E37" s="684" t="s">
        <v>140</v>
      </c>
      <c r="F37" s="684" t="s">
        <v>762</v>
      </c>
      <c r="G37" s="684" t="s">
        <v>763</v>
      </c>
      <c r="H37" s="700">
        <v>40192</v>
      </c>
      <c r="I37" s="703">
        <v>40080</v>
      </c>
      <c r="J37" s="704">
        <v>34532</v>
      </c>
      <c r="K37" s="677">
        <f t="shared" si="1"/>
        <v>5660</v>
      </c>
      <c r="L37" s="726">
        <f t="shared" si="2"/>
        <v>0.86157684630738518</v>
      </c>
      <c r="M37" s="726">
        <f t="shared" si="3"/>
        <v>0.8591759554140127</v>
      </c>
      <c r="N37" s="726">
        <f t="shared" si="0"/>
        <v>0.14082404458598727</v>
      </c>
      <c r="O37" s="726">
        <f t="shared" si="4"/>
        <v>1</v>
      </c>
      <c r="P37" s="449"/>
      <c r="Q37" s="739"/>
      <c r="R37" s="740"/>
      <c r="S37" s="740"/>
      <c r="T37" s="740"/>
      <c r="U37" s="740"/>
      <c r="V37" s="740"/>
      <c r="W37" s="741"/>
      <c r="X37" s="741"/>
      <c r="Y37" s="741"/>
      <c r="Z37" s="450"/>
    </row>
    <row r="38" spans="1:26" s="661" customFormat="1" ht="166.5" thickBot="1" x14ac:dyDescent="0.25">
      <c r="A38" s="683" t="s">
        <v>46</v>
      </c>
      <c r="B38" s="684" t="s">
        <v>530</v>
      </c>
      <c r="C38" s="684" t="s">
        <v>764</v>
      </c>
      <c r="D38" s="684"/>
      <c r="E38" s="684" t="s">
        <v>143</v>
      </c>
      <c r="F38" s="684" t="s">
        <v>765</v>
      </c>
      <c r="G38" s="684" t="s">
        <v>766</v>
      </c>
      <c r="H38" s="700">
        <v>1043</v>
      </c>
      <c r="I38" s="703">
        <v>1040</v>
      </c>
      <c r="J38" s="704">
        <v>794</v>
      </c>
      <c r="K38" s="677">
        <f t="shared" si="1"/>
        <v>249</v>
      </c>
      <c r="L38" s="726">
        <f t="shared" si="2"/>
        <v>0.76346153846153841</v>
      </c>
      <c r="M38" s="726">
        <f t="shared" si="3"/>
        <v>0.76126558005752631</v>
      </c>
      <c r="N38" s="726">
        <f t="shared" si="0"/>
        <v>0.23873441994247363</v>
      </c>
      <c r="O38" s="726">
        <f t="shared" si="4"/>
        <v>1</v>
      </c>
      <c r="P38" s="449"/>
      <c r="Q38" s="739"/>
      <c r="R38" s="740"/>
      <c r="S38" s="740"/>
      <c r="T38" s="740"/>
      <c r="U38" s="740"/>
      <c r="V38" s="740"/>
      <c r="W38" s="741"/>
      <c r="X38" s="741"/>
      <c r="Y38" s="741"/>
      <c r="Z38" s="450"/>
    </row>
    <row r="39" spans="1:26" s="661" customFormat="1" ht="166.5" thickBot="1" x14ac:dyDescent="0.25">
      <c r="A39" s="683" t="s">
        <v>45</v>
      </c>
      <c r="B39" s="684" t="s">
        <v>530</v>
      </c>
      <c r="C39" s="684" t="s">
        <v>767</v>
      </c>
      <c r="D39" s="684"/>
      <c r="E39" s="684" t="s">
        <v>145</v>
      </c>
      <c r="F39" s="684" t="s">
        <v>768</v>
      </c>
      <c r="G39" s="684" t="s">
        <v>769</v>
      </c>
      <c r="H39" s="700">
        <v>207</v>
      </c>
      <c r="I39" s="703">
        <v>190</v>
      </c>
      <c r="J39" s="704">
        <v>138</v>
      </c>
      <c r="K39" s="677">
        <f t="shared" si="1"/>
        <v>69</v>
      </c>
      <c r="L39" s="726">
        <f t="shared" si="2"/>
        <v>0.72631578947368425</v>
      </c>
      <c r="M39" s="726">
        <f t="shared" si="3"/>
        <v>0.66666666666666663</v>
      </c>
      <c r="N39" s="726">
        <f t="shared" si="0"/>
        <v>0.33333333333333331</v>
      </c>
      <c r="O39" s="726">
        <f t="shared" si="4"/>
        <v>1</v>
      </c>
      <c r="P39" s="449"/>
      <c r="Q39" s="739"/>
      <c r="R39" s="740"/>
      <c r="S39" s="740"/>
      <c r="T39" s="740"/>
      <c r="U39" s="740"/>
      <c r="V39" s="740"/>
      <c r="W39" s="741"/>
      <c r="X39" s="741"/>
      <c r="Y39" s="741"/>
      <c r="Z39" s="450"/>
    </row>
    <row r="40" spans="1:26" s="661" customFormat="1" ht="153.75" thickBot="1" x14ac:dyDescent="0.25">
      <c r="A40" s="683" t="s">
        <v>39</v>
      </c>
      <c r="B40" s="684" t="s">
        <v>39</v>
      </c>
      <c r="C40" s="684" t="s">
        <v>770</v>
      </c>
      <c r="D40" s="684"/>
      <c r="E40" s="684" t="s">
        <v>147</v>
      </c>
      <c r="F40" s="684" t="s">
        <v>829</v>
      </c>
      <c r="G40" s="684" t="s">
        <v>771</v>
      </c>
      <c r="H40" s="700">
        <v>2371</v>
      </c>
      <c r="I40" s="703">
        <v>2367</v>
      </c>
      <c r="J40" s="704">
        <v>2060</v>
      </c>
      <c r="K40" s="677">
        <f t="shared" si="1"/>
        <v>311</v>
      </c>
      <c r="L40" s="726">
        <f t="shared" si="2"/>
        <v>0.87029995775242919</v>
      </c>
      <c r="M40" s="726">
        <f t="shared" si="3"/>
        <v>0.86883171657528468</v>
      </c>
      <c r="N40" s="726">
        <f t="shared" si="0"/>
        <v>0.13116828342471532</v>
      </c>
      <c r="O40" s="726">
        <f t="shared" si="4"/>
        <v>1</v>
      </c>
      <c r="P40" s="449"/>
      <c r="Q40" s="450"/>
      <c r="R40" s="461"/>
      <c r="S40" s="461"/>
      <c r="T40" s="461"/>
      <c r="U40" s="461"/>
      <c r="V40" s="461"/>
      <c r="W40" s="461"/>
      <c r="X40" s="461"/>
      <c r="Y40" s="461"/>
      <c r="Z40" s="450"/>
    </row>
    <row r="41" spans="1:26" s="661" customFormat="1" ht="77.25" thickBot="1" x14ac:dyDescent="0.25">
      <c r="A41" s="683" t="s">
        <v>655</v>
      </c>
      <c r="B41" s="684" t="s">
        <v>530</v>
      </c>
      <c r="C41" s="684" t="s">
        <v>767</v>
      </c>
      <c r="D41" s="684"/>
      <c r="E41" s="684" t="s">
        <v>656</v>
      </c>
      <c r="F41" s="684" t="s">
        <v>772</v>
      </c>
      <c r="G41" s="684" t="s">
        <v>773</v>
      </c>
      <c r="H41" s="700">
        <v>7701</v>
      </c>
      <c r="I41" s="703">
        <v>7657</v>
      </c>
      <c r="J41" s="704">
        <v>6440</v>
      </c>
      <c r="K41" s="677">
        <f t="shared" si="1"/>
        <v>1261</v>
      </c>
      <c r="L41" s="726">
        <f t="shared" si="2"/>
        <v>0.84106046754603636</v>
      </c>
      <c r="M41" s="726">
        <f t="shared" si="3"/>
        <v>0.83625503181405014</v>
      </c>
      <c r="N41" s="726">
        <f t="shared" si="0"/>
        <v>0.16374496818594989</v>
      </c>
      <c r="O41" s="726">
        <f t="shared" si="4"/>
        <v>1</v>
      </c>
      <c r="P41" s="449"/>
      <c r="Q41" s="450"/>
      <c r="R41" s="461"/>
      <c r="S41" s="461"/>
      <c r="T41" s="461"/>
      <c r="U41" s="461"/>
      <c r="V41" s="461"/>
      <c r="W41" s="461"/>
      <c r="X41" s="461"/>
      <c r="Y41" s="461"/>
      <c r="Z41" s="450"/>
    </row>
    <row r="42" spans="1:26" s="661" customFormat="1" ht="102.75" thickBot="1" x14ac:dyDescent="0.25">
      <c r="A42" s="683" t="s">
        <v>43</v>
      </c>
      <c r="B42" s="684" t="s">
        <v>530</v>
      </c>
      <c r="C42" s="684" t="s">
        <v>767</v>
      </c>
      <c r="D42" s="684"/>
      <c r="E42" s="684" t="s">
        <v>151</v>
      </c>
      <c r="F42" s="684" t="s">
        <v>774</v>
      </c>
      <c r="G42" s="684" t="s">
        <v>775</v>
      </c>
      <c r="H42" s="700">
        <v>5544</v>
      </c>
      <c r="I42" s="703">
        <v>5528</v>
      </c>
      <c r="J42" s="704">
        <v>4268</v>
      </c>
      <c r="K42" s="677">
        <f t="shared" si="1"/>
        <v>1276</v>
      </c>
      <c r="L42" s="726">
        <f t="shared" si="2"/>
        <v>0.77206946454413894</v>
      </c>
      <c r="M42" s="726">
        <f t="shared" si="3"/>
        <v>0.76984126984126988</v>
      </c>
      <c r="N42" s="726">
        <f t="shared" si="0"/>
        <v>0.23015873015873015</v>
      </c>
      <c r="O42" s="726">
        <f t="shared" si="4"/>
        <v>1</v>
      </c>
      <c r="P42" s="449"/>
      <c r="Q42" s="450"/>
      <c r="R42" s="461"/>
      <c r="S42" s="461"/>
      <c r="T42" s="461"/>
      <c r="U42" s="461"/>
      <c r="V42" s="461"/>
      <c r="W42" s="461"/>
      <c r="X42" s="461"/>
      <c r="Y42" s="461"/>
      <c r="Z42" s="450"/>
    </row>
    <row r="43" spans="1:26" s="661" customFormat="1" ht="192" thickBot="1" x14ac:dyDescent="0.25">
      <c r="A43" s="683" t="s">
        <v>86</v>
      </c>
      <c r="B43" s="684" t="s">
        <v>454</v>
      </c>
      <c r="C43" s="684" t="s">
        <v>767</v>
      </c>
      <c r="D43" s="684"/>
      <c r="E43" s="684" t="s">
        <v>152</v>
      </c>
      <c r="F43" s="684" t="s">
        <v>776</v>
      </c>
      <c r="G43" s="684" t="s">
        <v>777</v>
      </c>
      <c r="H43" s="700">
        <v>328</v>
      </c>
      <c r="I43" s="703">
        <v>280</v>
      </c>
      <c r="J43" s="704">
        <v>212</v>
      </c>
      <c r="K43" s="677">
        <f t="shared" si="1"/>
        <v>116</v>
      </c>
      <c r="L43" s="726">
        <f t="shared" si="2"/>
        <v>0.75714285714285712</v>
      </c>
      <c r="M43" s="726">
        <f t="shared" si="3"/>
        <v>0.64634146341463417</v>
      </c>
      <c r="N43" s="726">
        <f t="shared" si="0"/>
        <v>0.35365853658536583</v>
      </c>
      <c r="O43" s="726">
        <f t="shared" si="4"/>
        <v>1</v>
      </c>
      <c r="P43" s="449"/>
      <c r="Q43" s="450"/>
      <c r="R43" s="461"/>
      <c r="S43" s="461"/>
      <c r="T43" s="461"/>
      <c r="U43" s="461"/>
      <c r="V43" s="461"/>
      <c r="W43" s="461"/>
      <c r="X43" s="461"/>
      <c r="Y43" s="461"/>
      <c r="Z43" s="450"/>
    </row>
    <row r="44" spans="1:26" s="661" customFormat="1" ht="51.75" thickBot="1" x14ac:dyDescent="0.25">
      <c r="A44" s="683" t="s">
        <v>155</v>
      </c>
      <c r="B44" s="684" t="s">
        <v>530</v>
      </c>
      <c r="C44" s="684" t="s">
        <v>767</v>
      </c>
      <c r="D44" s="684"/>
      <c r="E44" s="684" t="s">
        <v>156</v>
      </c>
      <c r="F44" s="684" t="s">
        <v>778</v>
      </c>
      <c r="G44" s="684" t="s">
        <v>779</v>
      </c>
      <c r="H44" s="700">
        <v>460</v>
      </c>
      <c r="I44" s="703">
        <v>460</v>
      </c>
      <c r="J44" s="704">
        <v>402</v>
      </c>
      <c r="K44" s="677">
        <f t="shared" si="1"/>
        <v>58</v>
      </c>
      <c r="L44" s="726">
        <f t="shared" si="2"/>
        <v>0.87391304347826082</v>
      </c>
      <c r="M44" s="726">
        <f t="shared" si="3"/>
        <v>0.87391304347826082</v>
      </c>
      <c r="N44" s="726">
        <f t="shared" si="0"/>
        <v>0.12608695652173912</v>
      </c>
      <c r="O44" s="726">
        <f t="shared" si="4"/>
        <v>1</v>
      </c>
      <c r="P44" s="449"/>
      <c r="Q44" s="450"/>
      <c r="R44" s="461"/>
      <c r="S44" s="461"/>
      <c r="T44" s="461"/>
      <c r="U44" s="461"/>
      <c r="V44" s="461"/>
      <c r="W44" s="461"/>
      <c r="X44" s="461"/>
      <c r="Y44" s="461"/>
      <c r="Z44" s="450"/>
    </row>
    <row r="45" spans="1:26" s="661" customFormat="1" ht="26.25" thickBot="1" x14ac:dyDescent="0.25">
      <c r="A45" s="683" t="s">
        <v>157</v>
      </c>
      <c r="B45" s="684" t="s">
        <v>530</v>
      </c>
      <c r="C45" s="684" t="s">
        <v>144</v>
      </c>
      <c r="D45" s="684"/>
      <c r="E45" s="684" t="s">
        <v>158</v>
      </c>
      <c r="F45" s="684" t="s">
        <v>159</v>
      </c>
      <c r="G45" s="684" t="s">
        <v>160</v>
      </c>
      <c r="H45" s="700">
        <v>26</v>
      </c>
      <c r="I45" s="703">
        <v>13</v>
      </c>
      <c r="J45" s="704">
        <v>1</v>
      </c>
      <c r="K45" s="677">
        <f t="shared" si="1"/>
        <v>25</v>
      </c>
      <c r="L45" s="726">
        <f t="shared" si="2"/>
        <v>7.6923076923076927E-2</v>
      </c>
      <c r="M45" s="726">
        <f t="shared" si="3"/>
        <v>3.8461538461538464E-2</v>
      </c>
      <c r="N45" s="726">
        <f t="shared" si="0"/>
        <v>0.96153846153846156</v>
      </c>
      <c r="O45" s="726">
        <f t="shared" si="4"/>
        <v>1</v>
      </c>
      <c r="P45" s="449"/>
      <c r="Q45" s="450"/>
      <c r="R45" s="461"/>
      <c r="S45" s="461"/>
      <c r="T45" s="461"/>
      <c r="U45" s="461"/>
      <c r="V45" s="461"/>
      <c r="W45" s="461"/>
      <c r="X45" s="461"/>
      <c r="Y45" s="461"/>
      <c r="Z45" s="450"/>
    </row>
    <row r="46" spans="1:26" s="661" customFormat="1" ht="166.5" thickBot="1" x14ac:dyDescent="0.25">
      <c r="A46" s="683" t="s">
        <v>66</v>
      </c>
      <c r="B46" s="684" t="s">
        <v>454</v>
      </c>
      <c r="C46" s="684" t="s">
        <v>780</v>
      </c>
      <c r="D46" s="684"/>
      <c r="E46" s="684" t="s">
        <v>162</v>
      </c>
      <c r="F46" s="684" t="s">
        <v>781</v>
      </c>
      <c r="G46" s="684" t="s">
        <v>782</v>
      </c>
      <c r="H46" s="700">
        <v>515</v>
      </c>
      <c r="I46" s="703">
        <v>515</v>
      </c>
      <c r="J46" s="704">
        <v>385</v>
      </c>
      <c r="K46" s="677">
        <f t="shared" si="1"/>
        <v>130</v>
      </c>
      <c r="L46" s="726">
        <f t="shared" si="2"/>
        <v>0.74757281553398058</v>
      </c>
      <c r="M46" s="726">
        <f t="shared" si="3"/>
        <v>0.74757281553398058</v>
      </c>
      <c r="N46" s="726">
        <f t="shared" si="0"/>
        <v>0.25242718446601942</v>
      </c>
      <c r="O46" s="726">
        <f t="shared" si="4"/>
        <v>1</v>
      </c>
      <c r="P46" s="449"/>
      <c r="Q46" s="450"/>
      <c r="R46" s="461"/>
      <c r="S46" s="461"/>
      <c r="T46" s="461"/>
      <c r="U46" s="461"/>
      <c r="V46" s="461"/>
      <c r="W46" s="461"/>
      <c r="X46" s="461"/>
      <c r="Y46" s="461"/>
      <c r="Z46" s="450"/>
    </row>
    <row r="47" spans="1:26" s="661" customFormat="1" ht="192" thickBot="1" x14ac:dyDescent="0.25">
      <c r="A47" s="683" t="s">
        <v>31</v>
      </c>
      <c r="B47" s="684" t="s">
        <v>31</v>
      </c>
      <c r="C47" s="684" t="s">
        <v>718</v>
      </c>
      <c r="D47" s="684"/>
      <c r="E47" s="684" t="s">
        <v>163</v>
      </c>
      <c r="F47" s="684" t="s">
        <v>783</v>
      </c>
      <c r="G47" s="684" t="s">
        <v>784</v>
      </c>
      <c r="H47" s="700">
        <v>36016</v>
      </c>
      <c r="I47" s="703">
        <v>35968</v>
      </c>
      <c r="J47" s="704">
        <v>30301</v>
      </c>
      <c r="K47" s="677">
        <f t="shared" si="1"/>
        <v>5715</v>
      </c>
      <c r="L47" s="726">
        <f t="shared" si="2"/>
        <v>0.84244328291814952</v>
      </c>
      <c r="M47" s="726">
        <f t="shared" si="3"/>
        <v>0.84132052421146153</v>
      </c>
      <c r="N47" s="726">
        <f t="shared" si="0"/>
        <v>0.15867947578853842</v>
      </c>
      <c r="O47" s="726">
        <f t="shared" si="4"/>
        <v>1</v>
      </c>
      <c r="P47" s="449"/>
      <c r="Q47" s="450"/>
      <c r="R47" s="461"/>
      <c r="S47" s="461"/>
      <c r="T47" s="461"/>
      <c r="U47" s="461"/>
      <c r="V47" s="461"/>
      <c r="W47" s="461"/>
      <c r="X47" s="461"/>
      <c r="Y47" s="461"/>
      <c r="Z47" s="450"/>
    </row>
    <row r="48" spans="1:26" s="661" customFormat="1" ht="128.25" thickBot="1" x14ac:dyDescent="0.25">
      <c r="A48" s="683" t="s">
        <v>68</v>
      </c>
      <c r="B48" s="684" t="s">
        <v>454</v>
      </c>
      <c r="C48" s="684" t="s">
        <v>718</v>
      </c>
      <c r="D48" s="684"/>
      <c r="E48" s="684" t="s">
        <v>164</v>
      </c>
      <c r="F48" s="684" t="s">
        <v>785</v>
      </c>
      <c r="G48" s="684" t="s">
        <v>786</v>
      </c>
      <c r="H48" s="700">
        <v>1842</v>
      </c>
      <c r="I48" s="703">
        <v>1828</v>
      </c>
      <c r="J48" s="704">
        <v>1528</v>
      </c>
      <c r="K48" s="677">
        <f t="shared" si="1"/>
        <v>314</v>
      </c>
      <c r="L48" s="726">
        <f t="shared" si="2"/>
        <v>0.83588621444201316</v>
      </c>
      <c r="M48" s="726">
        <f t="shared" si="3"/>
        <v>0.82953311617806735</v>
      </c>
      <c r="N48" s="726">
        <f t="shared" si="0"/>
        <v>0.17046688382193267</v>
      </c>
      <c r="O48" s="726">
        <f t="shared" si="4"/>
        <v>1</v>
      </c>
      <c r="P48" s="449"/>
      <c r="Q48" s="450"/>
      <c r="R48" s="461"/>
      <c r="S48" s="461"/>
      <c r="T48" s="461"/>
      <c r="U48" s="461"/>
      <c r="V48" s="461"/>
      <c r="W48" s="461"/>
      <c r="X48" s="461"/>
      <c r="Y48" s="461"/>
      <c r="Z48" s="450"/>
    </row>
    <row r="49" spans="1:26" s="661" customFormat="1" ht="166.5" thickBot="1" x14ac:dyDescent="0.25">
      <c r="A49" s="683" t="s">
        <v>67</v>
      </c>
      <c r="B49" s="684" t="s">
        <v>454</v>
      </c>
      <c r="C49" s="684" t="s">
        <v>780</v>
      </c>
      <c r="D49" s="684"/>
      <c r="E49" s="684" t="s">
        <v>165</v>
      </c>
      <c r="F49" s="684" t="s">
        <v>787</v>
      </c>
      <c r="G49" s="684" t="s">
        <v>788</v>
      </c>
      <c r="H49" s="700">
        <v>58</v>
      </c>
      <c r="I49" s="703">
        <v>58</v>
      </c>
      <c r="J49" s="704">
        <v>18</v>
      </c>
      <c r="K49" s="677">
        <f t="shared" si="1"/>
        <v>40</v>
      </c>
      <c r="L49" s="726">
        <f t="shared" si="2"/>
        <v>0.31034482758620691</v>
      </c>
      <c r="M49" s="726">
        <f t="shared" si="3"/>
        <v>0.31034482758620691</v>
      </c>
      <c r="N49" s="726">
        <f t="shared" si="0"/>
        <v>0.68965517241379315</v>
      </c>
      <c r="O49" s="726">
        <f t="shared" si="4"/>
        <v>1</v>
      </c>
      <c r="P49" s="449"/>
      <c r="Q49" s="450"/>
      <c r="R49" s="461"/>
      <c r="S49" s="461"/>
      <c r="T49" s="461"/>
      <c r="U49" s="461"/>
      <c r="V49" s="461"/>
      <c r="W49" s="461"/>
      <c r="X49" s="461"/>
      <c r="Y49" s="461"/>
      <c r="Z49" s="450"/>
    </row>
    <row r="50" spans="1:26" s="661" customFormat="1" ht="179.25" thickBot="1" x14ac:dyDescent="0.25">
      <c r="A50" s="683" t="s">
        <v>168</v>
      </c>
      <c r="B50" s="684" t="s">
        <v>408</v>
      </c>
      <c r="C50" s="684" t="s">
        <v>789</v>
      </c>
      <c r="D50" s="684"/>
      <c r="E50" s="684" t="s">
        <v>170</v>
      </c>
      <c r="F50" s="684" t="s">
        <v>790</v>
      </c>
      <c r="G50" s="684" t="s">
        <v>791</v>
      </c>
      <c r="H50" s="700">
        <v>10444</v>
      </c>
      <c r="I50" s="703">
        <v>10432</v>
      </c>
      <c r="J50" s="704">
        <v>8084</v>
      </c>
      <c r="K50" s="677">
        <f t="shared" si="1"/>
        <v>2360</v>
      </c>
      <c r="L50" s="726">
        <f t="shared" si="2"/>
        <v>0.77492331288343563</v>
      </c>
      <c r="M50" s="726">
        <f t="shared" si="3"/>
        <v>0.77403293757181157</v>
      </c>
      <c r="N50" s="726">
        <f t="shared" si="0"/>
        <v>0.22596706242818843</v>
      </c>
      <c r="O50" s="726">
        <f t="shared" si="4"/>
        <v>1</v>
      </c>
      <c r="P50" s="449"/>
      <c r="Q50" s="450"/>
      <c r="R50" s="461"/>
      <c r="S50" s="461"/>
      <c r="T50" s="461"/>
      <c r="U50" s="461"/>
      <c r="V50" s="461"/>
      <c r="W50" s="461"/>
      <c r="X50" s="461"/>
      <c r="Y50" s="461"/>
      <c r="Z50" s="450"/>
    </row>
    <row r="51" spans="1:26" s="661" customFormat="1" ht="153.75" thickBot="1" x14ac:dyDescent="0.25">
      <c r="A51" s="683" t="s">
        <v>171</v>
      </c>
      <c r="B51" s="684" t="s">
        <v>219</v>
      </c>
      <c r="C51" s="684" t="s">
        <v>718</v>
      </c>
      <c r="D51" s="684"/>
      <c r="E51" s="684" t="s">
        <v>172</v>
      </c>
      <c r="F51" s="684" t="s">
        <v>792</v>
      </c>
      <c r="G51" s="684" t="s">
        <v>793</v>
      </c>
      <c r="H51" s="700">
        <v>8752</v>
      </c>
      <c r="I51" s="703">
        <v>8737</v>
      </c>
      <c r="J51" s="704">
        <v>6706</v>
      </c>
      <c r="K51" s="677">
        <f t="shared" si="1"/>
        <v>2046</v>
      </c>
      <c r="L51" s="726">
        <f t="shared" si="2"/>
        <v>0.76754034565640383</v>
      </c>
      <c r="M51" s="726">
        <f t="shared" si="3"/>
        <v>0.76622486288848268</v>
      </c>
      <c r="N51" s="726">
        <f t="shared" si="0"/>
        <v>0.23377513711151737</v>
      </c>
      <c r="O51" s="726">
        <f t="shared" si="4"/>
        <v>1</v>
      </c>
      <c r="P51" s="449"/>
      <c r="Q51" s="450"/>
      <c r="R51" s="461"/>
      <c r="S51" s="461"/>
      <c r="T51" s="461"/>
      <c r="U51" s="461"/>
      <c r="V51" s="461"/>
      <c r="W51" s="461"/>
      <c r="X51" s="461"/>
      <c r="Y51" s="461"/>
      <c r="Z51" s="450"/>
    </row>
    <row r="52" spans="1:26" s="661" customFormat="1" ht="153.75" thickBot="1" x14ac:dyDescent="0.25">
      <c r="A52" s="683" t="s">
        <v>83</v>
      </c>
      <c r="B52" s="684" t="s">
        <v>454</v>
      </c>
      <c r="C52" s="684" t="s">
        <v>734</v>
      </c>
      <c r="D52" s="684"/>
      <c r="E52" s="684" t="s">
        <v>173</v>
      </c>
      <c r="F52" s="684" t="s">
        <v>792</v>
      </c>
      <c r="G52" s="684" t="s">
        <v>793</v>
      </c>
      <c r="H52" s="700">
        <v>156</v>
      </c>
      <c r="I52" s="703">
        <v>155</v>
      </c>
      <c r="J52" s="704">
        <v>91</v>
      </c>
      <c r="K52" s="677">
        <f t="shared" si="1"/>
        <v>65</v>
      </c>
      <c r="L52" s="726">
        <f t="shared" si="2"/>
        <v>0.58709677419354833</v>
      </c>
      <c r="M52" s="726">
        <f t="shared" si="3"/>
        <v>0.58333333333333337</v>
      </c>
      <c r="N52" s="726">
        <f t="shared" si="0"/>
        <v>0.41666666666666669</v>
      </c>
      <c r="O52" s="726">
        <f t="shared" si="4"/>
        <v>1</v>
      </c>
      <c r="P52" s="449"/>
      <c r="Q52" s="450"/>
      <c r="R52" s="461"/>
      <c r="S52" s="461"/>
      <c r="T52" s="461"/>
      <c r="U52" s="461"/>
      <c r="V52" s="461"/>
      <c r="W52" s="461"/>
      <c r="X52" s="461"/>
      <c r="Y52" s="461"/>
      <c r="Z52" s="450"/>
    </row>
    <row r="53" spans="1:26" s="661" customFormat="1" ht="153.75" thickBot="1" x14ac:dyDescent="0.25">
      <c r="A53" s="683" t="s">
        <v>174</v>
      </c>
      <c r="B53" s="684" t="s">
        <v>624</v>
      </c>
      <c r="C53" s="684" t="s">
        <v>718</v>
      </c>
      <c r="D53" s="684" t="s">
        <v>622</v>
      </c>
      <c r="E53" s="684" t="s">
        <v>175</v>
      </c>
      <c r="F53" s="684" t="s">
        <v>794</v>
      </c>
      <c r="G53" s="684" t="s">
        <v>795</v>
      </c>
      <c r="H53" s="700">
        <v>41</v>
      </c>
      <c r="I53" s="703">
        <v>41</v>
      </c>
      <c r="J53" s="704">
        <v>35</v>
      </c>
      <c r="K53" s="677">
        <f t="shared" si="1"/>
        <v>6</v>
      </c>
      <c r="L53" s="726">
        <f t="shared" si="2"/>
        <v>0.85365853658536583</v>
      </c>
      <c r="M53" s="726">
        <f t="shared" si="3"/>
        <v>0.85365853658536583</v>
      </c>
      <c r="N53" s="726">
        <f t="shared" si="0"/>
        <v>0.14634146341463414</v>
      </c>
      <c r="O53" s="726">
        <f t="shared" si="4"/>
        <v>1</v>
      </c>
      <c r="P53" s="449"/>
      <c r="Q53" s="450"/>
      <c r="R53" s="461"/>
      <c r="S53" s="461"/>
      <c r="T53" s="461"/>
      <c r="U53" s="461"/>
      <c r="V53" s="461"/>
      <c r="W53" s="461"/>
      <c r="X53" s="461"/>
      <c r="Y53" s="461"/>
      <c r="Z53" s="450"/>
    </row>
    <row r="54" spans="1:26" s="661" customFormat="1" ht="39" thickBot="1" x14ac:dyDescent="0.25">
      <c r="A54" s="683" t="s">
        <v>176</v>
      </c>
      <c r="B54" s="684" t="s">
        <v>454</v>
      </c>
      <c r="C54" s="684" t="s">
        <v>718</v>
      </c>
      <c r="D54" s="684"/>
      <c r="E54" s="684" t="s">
        <v>177</v>
      </c>
      <c r="F54" s="684" t="s">
        <v>796</v>
      </c>
      <c r="G54" s="684" t="s">
        <v>797</v>
      </c>
      <c r="H54" s="700">
        <v>47</v>
      </c>
      <c r="I54" s="703">
        <v>46</v>
      </c>
      <c r="J54" s="704"/>
      <c r="K54" s="677">
        <f t="shared" si="1"/>
        <v>47</v>
      </c>
      <c r="L54" s="726">
        <f t="shared" si="2"/>
        <v>0</v>
      </c>
      <c r="M54" s="726">
        <f t="shared" si="3"/>
        <v>0</v>
      </c>
      <c r="N54" s="726">
        <f t="shared" si="0"/>
        <v>1</v>
      </c>
      <c r="O54" s="726">
        <f t="shared" si="4"/>
        <v>1</v>
      </c>
      <c r="P54" s="449"/>
      <c r="Q54" s="450"/>
      <c r="R54" s="461"/>
      <c r="S54" s="461"/>
      <c r="T54" s="461"/>
      <c r="U54" s="461"/>
      <c r="V54" s="461"/>
      <c r="W54" s="461"/>
      <c r="X54" s="461"/>
      <c r="Y54" s="461"/>
      <c r="Z54" s="450"/>
    </row>
    <row r="55" spans="1:26" s="661" customFormat="1" ht="26.25" thickBot="1" x14ac:dyDescent="0.25">
      <c r="A55" s="683" t="s">
        <v>180</v>
      </c>
      <c r="B55" s="684" t="s">
        <v>454</v>
      </c>
      <c r="C55" s="684" t="s">
        <v>718</v>
      </c>
      <c r="D55" s="684"/>
      <c r="E55" s="684" t="s">
        <v>658</v>
      </c>
      <c r="F55" s="684" t="s">
        <v>798</v>
      </c>
      <c r="G55" s="684" t="s">
        <v>798</v>
      </c>
      <c r="H55" s="700">
        <v>500</v>
      </c>
      <c r="I55" s="703">
        <v>349</v>
      </c>
      <c r="J55" s="704">
        <v>147</v>
      </c>
      <c r="K55" s="677">
        <f t="shared" si="1"/>
        <v>353</v>
      </c>
      <c r="L55" s="726">
        <f t="shared" si="2"/>
        <v>0.42120343839541546</v>
      </c>
      <c r="M55" s="726">
        <f t="shared" si="3"/>
        <v>0.29399999999999998</v>
      </c>
      <c r="N55" s="726">
        <f t="shared" si="0"/>
        <v>0.70599999999999996</v>
      </c>
      <c r="O55" s="726">
        <f t="shared" si="4"/>
        <v>1</v>
      </c>
      <c r="P55" s="449"/>
      <c r="Q55" s="450"/>
      <c r="R55" s="461"/>
      <c r="S55" s="461"/>
      <c r="T55" s="461"/>
      <c r="U55" s="461"/>
      <c r="V55" s="461"/>
      <c r="W55" s="461"/>
      <c r="X55" s="461"/>
      <c r="Y55" s="461"/>
      <c r="Z55" s="450"/>
    </row>
    <row r="56" spans="1:26" s="661" customFormat="1" ht="26.25" thickBot="1" x14ac:dyDescent="0.25">
      <c r="A56" s="683" t="s">
        <v>182</v>
      </c>
      <c r="B56" s="684" t="s">
        <v>454</v>
      </c>
      <c r="C56" s="684" t="s">
        <v>718</v>
      </c>
      <c r="D56" s="684"/>
      <c r="E56" s="684" t="s">
        <v>183</v>
      </c>
      <c r="F56" s="684" t="s">
        <v>799</v>
      </c>
      <c r="G56" s="684" t="s">
        <v>800</v>
      </c>
      <c r="H56" s="700">
        <v>46</v>
      </c>
      <c r="I56" s="703">
        <v>44</v>
      </c>
      <c r="J56" s="704"/>
      <c r="K56" s="677">
        <f t="shared" si="1"/>
        <v>46</v>
      </c>
      <c r="L56" s="726">
        <f t="shared" si="2"/>
        <v>0</v>
      </c>
      <c r="M56" s="726">
        <f t="shared" si="3"/>
        <v>0</v>
      </c>
      <c r="N56" s="726">
        <f t="shared" si="0"/>
        <v>1</v>
      </c>
      <c r="O56" s="726">
        <f t="shared" si="4"/>
        <v>1</v>
      </c>
      <c r="P56" s="449"/>
      <c r="Q56" s="450"/>
      <c r="R56" s="461"/>
      <c r="S56" s="461"/>
      <c r="T56" s="461"/>
      <c r="U56" s="461"/>
      <c r="V56" s="461"/>
      <c r="W56" s="461"/>
      <c r="X56" s="461"/>
      <c r="Y56" s="461"/>
      <c r="Z56" s="450"/>
    </row>
    <row r="57" spans="1:26" s="661" customFormat="1" ht="39" thickBot="1" x14ac:dyDescent="0.25">
      <c r="A57" s="683" t="s">
        <v>186</v>
      </c>
      <c r="B57" s="684" t="s">
        <v>454</v>
      </c>
      <c r="C57" s="684" t="s">
        <v>718</v>
      </c>
      <c r="D57" s="684"/>
      <c r="E57" s="684" t="s">
        <v>187</v>
      </c>
      <c r="F57" s="684" t="s">
        <v>801</v>
      </c>
      <c r="G57" s="684" t="s">
        <v>802</v>
      </c>
      <c r="H57" s="700">
        <v>15</v>
      </c>
      <c r="I57" s="703">
        <v>7</v>
      </c>
      <c r="J57" s="704"/>
      <c r="K57" s="677">
        <f t="shared" si="1"/>
        <v>15</v>
      </c>
      <c r="L57" s="726">
        <f t="shared" si="2"/>
        <v>0</v>
      </c>
      <c r="M57" s="726">
        <f t="shared" si="3"/>
        <v>0</v>
      </c>
      <c r="N57" s="726">
        <f t="shared" si="0"/>
        <v>1</v>
      </c>
      <c r="O57" s="726">
        <f t="shared" si="4"/>
        <v>1</v>
      </c>
      <c r="P57" s="449"/>
      <c r="Q57" s="450"/>
      <c r="R57" s="461"/>
      <c r="S57" s="461"/>
      <c r="T57" s="461"/>
      <c r="U57" s="461"/>
      <c r="V57" s="461"/>
      <c r="W57" s="461"/>
      <c r="X57" s="461"/>
      <c r="Y57" s="461"/>
      <c r="Z57" s="450"/>
    </row>
    <row r="58" spans="1:26" s="661" customFormat="1" ht="39" thickBot="1" x14ac:dyDescent="0.25">
      <c r="A58" s="683" t="s">
        <v>188</v>
      </c>
      <c r="B58" s="684" t="s">
        <v>454</v>
      </c>
      <c r="C58" s="684" t="s">
        <v>718</v>
      </c>
      <c r="D58" s="684"/>
      <c r="E58" s="684" t="s">
        <v>189</v>
      </c>
      <c r="F58" s="684" t="s">
        <v>803</v>
      </c>
      <c r="G58" s="684" t="s">
        <v>725</v>
      </c>
      <c r="H58" s="700">
        <v>10</v>
      </c>
      <c r="I58" s="703">
        <v>10</v>
      </c>
      <c r="J58" s="704"/>
      <c r="K58" s="677">
        <f t="shared" si="1"/>
        <v>10</v>
      </c>
      <c r="L58" s="726">
        <f t="shared" si="2"/>
        <v>0</v>
      </c>
      <c r="M58" s="726">
        <f t="shared" si="3"/>
        <v>0</v>
      </c>
      <c r="N58" s="726">
        <f t="shared" si="0"/>
        <v>1</v>
      </c>
      <c r="O58" s="726">
        <f t="shared" si="4"/>
        <v>1</v>
      </c>
      <c r="P58" s="449"/>
      <c r="Q58" s="450"/>
      <c r="R58" s="461"/>
      <c r="S58" s="461"/>
      <c r="T58" s="461"/>
      <c r="U58" s="461"/>
      <c r="V58" s="461"/>
      <c r="W58" s="461"/>
      <c r="X58" s="461"/>
      <c r="Y58" s="461"/>
      <c r="Z58" s="450"/>
    </row>
    <row r="59" spans="1:26" s="661" customFormat="1" ht="39" thickBot="1" x14ac:dyDescent="0.25">
      <c r="A59" s="683" t="s">
        <v>804</v>
      </c>
      <c r="B59" s="684" t="s">
        <v>409</v>
      </c>
      <c r="C59" s="684" t="s">
        <v>695</v>
      </c>
      <c r="D59" s="684"/>
      <c r="E59" s="684" t="s">
        <v>805</v>
      </c>
      <c r="F59" s="684" t="s">
        <v>806</v>
      </c>
      <c r="G59" s="684" t="s">
        <v>807</v>
      </c>
      <c r="H59" s="700">
        <v>4428</v>
      </c>
      <c r="I59" s="703">
        <v>117</v>
      </c>
      <c r="J59" s="704">
        <v>30</v>
      </c>
      <c r="K59" s="677">
        <f t="shared" si="1"/>
        <v>4398</v>
      </c>
      <c r="L59" s="726">
        <f t="shared" si="2"/>
        <v>0.25641025641025639</v>
      </c>
      <c r="M59" s="726">
        <f t="shared" si="3"/>
        <v>6.7750677506775072E-3</v>
      </c>
      <c r="N59" s="726">
        <f t="shared" si="0"/>
        <v>0.99322493224932251</v>
      </c>
      <c r="O59" s="726">
        <f t="shared" si="4"/>
        <v>1</v>
      </c>
      <c r="P59" s="449"/>
      <c r="Q59" s="450"/>
      <c r="R59" s="461"/>
      <c r="S59" s="461"/>
      <c r="T59" s="461"/>
      <c r="U59" s="461"/>
      <c r="V59" s="461"/>
      <c r="W59" s="461"/>
      <c r="X59" s="461"/>
      <c r="Y59" s="461"/>
      <c r="Z59" s="450"/>
    </row>
    <row r="60" spans="1:26" s="661" customFormat="1" ht="39" thickBot="1" x14ac:dyDescent="0.25">
      <c r="A60" s="683" t="s">
        <v>190</v>
      </c>
      <c r="B60" s="684" t="s">
        <v>5</v>
      </c>
      <c r="C60" s="684" t="s">
        <v>808</v>
      </c>
      <c r="D60" s="684"/>
      <c r="E60" s="684" t="s">
        <v>192</v>
      </c>
      <c r="F60" s="684" t="s">
        <v>193</v>
      </c>
      <c r="G60" s="684" t="s">
        <v>193</v>
      </c>
      <c r="H60" s="700">
        <v>1721</v>
      </c>
      <c r="I60" s="703">
        <v>1721</v>
      </c>
      <c r="J60" s="704">
        <v>1415</v>
      </c>
      <c r="K60" s="677">
        <f t="shared" si="1"/>
        <v>306</v>
      </c>
      <c r="L60" s="726">
        <f t="shared" si="2"/>
        <v>0.82219639744334694</v>
      </c>
      <c r="M60" s="726">
        <f t="shared" si="3"/>
        <v>0.82219639744334694</v>
      </c>
      <c r="N60" s="726">
        <f t="shared" si="0"/>
        <v>0.17780360255665312</v>
      </c>
      <c r="O60" s="726">
        <f t="shared" si="4"/>
        <v>1</v>
      </c>
      <c r="P60" s="449"/>
      <c r="Q60" s="450"/>
      <c r="R60" s="461"/>
      <c r="S60" s="461"/>
      <c r="T60" s="461"/>
      <c r="U60" s="461"/>
      <c r="V60" s="461"/>
      <c r="W60" s="461"/>
      <c r="X60" s="461"/>
      <c r="Y60" s="461"/>
      <c r="Z60" s="450"/>
    </row>
    <row r="61" spans="1:26" s="661" customFormat="1" ht="39" thickBot="1" x14ac:dyDescent="0.25">
      <c r="A61" s="683" t="s">
        <v>194</v>
      </c>
      <c r="B61" s="684" t="s">
        <v>5</v>
      </c>
      <c r="C61" s="684" t="s">
        <v>808</v>
      </c>
      <c r="D61" s="684"/>
      <c r="E61" s="684" t="s">
        <v>809</v>
      </c>
      <c r="F61" s="684" t="s">
        <v>196</v>
      </c>
      <c r="G61" s="684" t="s">
        <v>197</v>
      </c>
      <c r="H61" s="700">
        <v>10710</v>
      </c>
      <c r="I61" s="705">
        <v>10686</v>
      </c>
      <c r="J61" s="706">
        <v>8141</v>
      </c>
      <c r="K61" s="677">
        <f t="shared" si="1"/>
        <v>2569</v>
      </c>
      <c r="L61" s="726">
        <f t="shared" si="2"/>
        <v>0.76183791877222529</v>
      </c>
      <c r="M61" s="726">
        <f t="shared" si="3"/>
        <v>0.76013071895424833</v>
      </c>
      <c r="N61" s="726">
        <f t="shared" si="0"/>
        <v>0.23986928104575164</v>
      </c>
      <c r="O61" s="726">
        <f t="shared" si="4"/>
        <v>1</v>
      </c>
      <c r="P61" s="449"/>
      <c r="Q61" s="450"/>
      <c r="R61" s="461"/>
      <c r="S61" s="461"/>
      <c r="T61" s="461"/>
      <c r="U61" s="461"/>
      <c r="V61" s="461"/>
      <c r="W61" s="461"/>
      <c r="X61" s="461"/>
      <c r="Y61" s="461"/>
      <c r="Z61" s="450"/>
    </row>
    <row r="62" spans="1:26" s="661" customFormat="1" ht="13.5" thickBot="1" x14ac:dyDescent="0.25">
      <c r="A62" s="683" t="s">
        <v>50</v>
      </c>
      <c r="B62" s="684" t="s">
        <v>5</v>
      </c>
      <c r="C62" s="684" t="s">
        <v>198</v>
      </c>
      <c r="D62" s="684"/>
      <c r="E62" s="684" t="s">
        <v>199</v>
      </c>
      <c r="F62" s="685">
        <v>9732</v>
      </c>
      <c r="G62" s="685">
        <v>9732</v>
      </c>
      <c r="H62" s="700">
        <v>4713</v>
      </c>
      <c r="I62" s="705">
        <v>4713</v>
      </c>
      <c r="J62" s="706">
        <v>1058</v>
      </c>
      <c r="K62" s="677">
        <f t="shared" si="1"/>
        <v>3655</v>
      </c>
      <c r="L62" s="726">
        <f t="shared" si="2"/>
        <v>0.22448546573307873</v>
      </c>
      <c r="M62" s="726">
        <f t="shared" si="3"/>
        <v>0.22448546573307873</v>
      </c>
      <c r="N62" s="726">
        <f t="shared" si="0"/>
        <v>0.7755145342669213</v>
      </c>
      <c r="O62" s="726">
        <f t="shared" si="4"/>
        <v>1</v>
      </c>
      <c r="P62" s="449"/>
      <c r="Q62" s="450"/>
      <c r="R62" s="461"/>
      <c r="S62" s="461"/>
      <c r="T62" s="461"/>
      <c r="U62" s="461"/>
      <c r="V62" s="461"/>
      <c r="W62" s="461"/>
      <c r="X62" s="461"/>
      <c r="Y62" s="461"/>
      <c r="Z62" s="450"/>
    </row>
    <row r="63" spans="1:26" s="661" customFormat="1" ht="13.5" thickBot="1" x14ac:dyDescent="0.25">
      <c r="A63" s="683" t="s">
        <v>48</v>
      </c>
      <c r="B63" s="684" t="s">
        <v>5</v>
      </c>
      <c r="C63" s="684" t="s">
        <v>810</v>
      </c>
      <c r="D63" s="684"/>
      <c r="E63" s="684" t="s">
        <v>201</v>
      </c>
      <c r="F63" s="685">
        <v>9823</v>
      </c>
      <c r="G63" s="685">
        <v>9823</v>
      </c>
      <c r="H63" s="700">
        <v>2800</v>
      </c>
      <c r="I63" s="705">
        <v>2800</v>
      </c>
      <c r="J63" s="706">
        <v>993</v>
      </c>
      <c r="K63" s="677">
        <f t="shared" si="1"/>
        <v>1807</v>
      </c>
      <c r="L63" s="726">
        <f t="shared" si="2"/>
        <v>0.35464285714285715</v>
      </c>
      <c r="M63" s="726">
        <f t="shared" si="3"/>
        <v>0.35464285714285715</v>
      </c>
      <c r="N63" s="726">
        <f t="shared" si="0"/>
        <v>0.64535714285714285</v>
      </c>
      <c r="O63" s="726">
        <f t="shared" si="4"/>
        <v>1</v>
      </c>
      <c r="P63" s="449"/>
      <c r="Q63" s="450"/>
      <c r="R63" s="461"/>
      <c r="S63" s="461"/>
      <c r="T63" s="461"/>
      <c r="U63" s="461"/>
      <c r="V63" s="461"/>
      <c r="W63" s="461"/>
      <c r="X63" s="461"/>
      <c r="Y63" s="461"/>
      <c r="Z63" s="450"/>
    </row>
    <row r="64" spans="1:26" s="661" customFormat="1" ht="128.25" thickBot="1" x14ac:dyDescent="0.25">
      <c r="A64" s="681" t="s">
        <v>811</v>
      </c>
      <c r="B64" s="682" t="s">
        <v>454</v>
      </c>
      <c r="C64" s="681" t="s">
        <v>812</v>
      </c>
      <c r="D64" s="682"/>
      <c r="E64" s="682" t="s">
        <v>813</v>
      </c>
      <c r="F64" s="750" t="s">
        <v>814</v>
      </c>
      <c r="G64" s="750" t="s">
        <v>815</v>
      </c>
      <c r="H64" s="700">
        <v>372</v>
      </c>
      <c r="I64" s="705">
        <v>68</v>
      </c>
      <c r="J64" s="706">
        <v>15</v>
      </c>
      <c r="K64" s="677">
        <f t="shared" si="1"/>
        <v>357</v>
      </c>
      <c r="L64" s="753">
        <f t="shared" si="2"/>
        <v>0.22058823529411764</v>
      </c>
      <c r="M64" s="753">
        <f t="shared" si="3"/>
        <v>4.0322580645161289E-2</v>
      </c>
      <c r="N64" s="753">
        <f t="shared" si="0"/>
        <v>0.95967741935483875</v>
      </c>
      <c r="O64" s="753">
        <f t="shared" si="4"/>
        <v>1</v>
      </c>
      <c r="P64" s="449"/>
      <c r="Q64" s="450"/>
      <c r="R64" s="461"/>
      <c r="S64" s="461"/>
      <c r="T64" s="461"/>
      <c r="U64" s="461"/>
      <c r="V64" s="461"/>
      <c r="W64" s="461"/>
      <c r="X64" s="461"/>
      <c r="Y64" s="461"/>
      <c r="Z64" s="450"/>
    </row>
    <row r="65" spans="1:26" s="661" customFormat="1" ht="25.5" customHeight="1" thickBot="1" x14ac:dyDescent="0.25">
      <c r="A65" s="754" t="s">
        <v>816</v>
      </c>
      <c r="B65" s="774" t="s">
        <v>453</v>
      </c>
      <c r="C65" s="755" t="s">
        <v>93</v>
      </c>
      <c r="D65" s="754"/>
      <c r="E65" s="754" t="s">
        <v>817</v>
      </c>
      <c r="F65" s="756" t="s">
        <v>818</v>
      </c>
      <c r="G65" s="756" t="s">
        <v>819</v>
      </c>
      <c r="H65" s="700">
        <v>219</v>
      </c>
      <c r="I65" s="705">
        <v>161</v>
      </c>
      <c r="J65" s="706">
        <v>122</v>
      </c>
      <c r="K65" s="677">
        <f t="shared" si="1"/>
        <v>97</v>
      </c>
      <c r="L65" s="753">
        <f t="shared" si="2"/>
        <v>0.75776397515527949</v>
      </c>
      <c r="M65" s="753">
        <f t="shared" si="3"/>
        <v>0.55707762557077622</v>
      </c>
      <c r="N65" s="753">
        <f t="shared" si="0"/>
        <v>0.44292237442922372</v>
      </c>
      <c r="O65" s="753">
        <f t="shared" si="4"/>
        <v>1</v>
      </c>
      <c r="P65" s="449"/>
      <c r="Q65" s="450"/>
      <c r="R65" s="461"/>
      <c r="S65" s="461"/>
      <c r="T65" s="461"/>
      <c r="U65" s="461"/>
      <c r="V65" s="461"/>
      <c r="W65" s="461"/>
      <c r="X65" s="461"/>
      <c r="Y65" s="461"/>
      <c r="Z65" s="450"/>
    </row>
    <row r="66" spans="1:26" ht="21" thickBot="1" x14ac:dyDescent="0.3">
      <c r="A66" s="371"/>
      <c r="B66" s="371"/>
      <c r="C66" s="288"/>
      <c r="D66" s="288"/>
      <c r="E66" s="288"/>
      <c r="F66" s="288"/>
      <c r="G66" s="288"/>
      <c r="H66" s="335"/>
      <c r="I66" s="335"/>
      <c r="J66" s="335"/>
      <c r="K66" s="335"/>
      <c r="L66" s="335"/>
      <c r="M66" s="335"/>
      <c r="N66" s="335"/>
    </row>
    <row r="67" spans="1:26" s="118" customFormat="1" ht="30" customHeight="1" thickBot="1" x14ac:dyDescent="0.3">
      <c r="A67" s="451" t="s">
        <v>707</v>
      </c>
      <c r="B67" s="452"/>
      <c r="C67" s="452"/>
      <c r="D67" s="452"/>
      <c r="E67" s="452"/>
      <c r="F67" s="452"/>
      <c r="G67" s="453"/>
      <c r="H67" s="462" t="s">
        <v>446</v>
      </c>
      <c r="I67" s="551"/>
      <c r="J67" s="455"/>
      <c r="K67" s="456"/>
      <c r="L67" s="463" t="s">
        <v>351</v>
      </c>
      <c r="M67" s="552"/>
      <c r="N67" s="457"/>
      <c r="O67" s="458"/>
      <c r="P67" s="168"/>
      <c r="Q67" s="454" t="s">
        <v>351</v>
      </c>
      <c r="R67" s="459"/>
      <c r="S67" s="459"/>
      <c r="T67" s="459"/>
      <c r="U67" s="459"/>
      <c r="V67" s="459"/>
      <c r="W67" s="459"/>
      <c r="X67" s="459"/>
      <c r="Y67" s="460"/>
    </row>
    <row r="68" spans="1:26" customFormat="1" ht="15" customHeight="1" x14ac:dyDescent="0.25">
      <c r="A68" s="810" t="s">
        <v>428</v>
      </c>
      <c r="B68" s="816" t="s">
        <v>437</v>
      </c>
      <c r="C68" s="816" t="s">
        <v>89</v>
      </c>
      <c r="D68" s="816" t="s">
        <v>90</v>
      </c>
      <c r="E68" s="816" t="s">
        <v>91</v>
      </c>
      <c r="F68" s="816" t="s">
        <v>92</v>
      </c>
      <c r="G68" s="818" t="s">
        <v>276</v>
      </c>
      <c r="H68" s="810" t="s">
        <v>277</v>
      </c>
      <c r="I68" s="541"/>
      <c r="J68" s="814" t="s">
        <v>278</v>
      </c>
      <c r="K68" s="814" t="s">
        <v>444</v>
      </c>
      <c r="L68" s="814" t="s">
        <v>684</v>
      </c>
      <c r="M68" s="814" t="s">
        <v>685</v>
      </c>
      <c r="N68" s="814" t="s">
        <v>686</v>
      </c>
      <c r="O68" s="818" t="s">
        <v>287</v>
      </c>
      <c r="P68" s="168"/>
      <c r="Q68" s="820" t="s">
        <v>717</v>
      </c>
      <c r="R68" s="810" t="s">
        <v>277</v>
      </c>
      <c r="S68" s="541"/>
      <c r="T68" s="814" t="s">
        <v>278</v>
      </c>
      <c r="U68" s="814" t="s">
        <v>444</v>
      </c>
      <c r="V68" s="540"/>
      <c r="W68" s="814" t="s">
        <v>283</v>
      </c>
      <c r="X68" s="814" t="s">
        <v>445</v>
      </c>
      <c r="Y68" s="818" t="s">
        <v>287</v>
      </c>
      <c r="Z68" s="118"/>
    </row>
    <row r="69" spans="1:26" customFormat="1" ht="63.6" customHeight="1" thickBot="1" x14ac:dyDescent="0.3">
      <c r="A69" s="811"/>
      <c r="B69" s="817"/>
      <c r="C69" s="817"/>
      <c r="D69" s="817"/>
      <c r="E69" s="817"/>
      <c r="F69" s="817"/>
      <c r="G69" s="819"/>
      <c r="H69" s="811"/>
      <c r="I69" s="542" t="s">
        <v>687</v>
      </c>
      <c r="J69" s="815"/>
      <c r="K69" s="815"/>
      <c r="L69" s="815"/>
      <c r="M69" s="815"/>
      <c r="N69" s="815"/>
      <c r="O69" s="819"/>
      <c r="P69" s="168"/>
      <c r="Q69" s="821" t="s">
        <v>439</v>
      </c>
      <c r="R69" s="811"/>
      <c r="S69" s="542" t="s">
        <v>687</v>
      </c>
      <c r="T69" s="815"/>
      <c r="U69" s="815"/>
      <c r="V69" s="553" t="s">
        <v>684</v>
      </c>
      <c r="W69" s="815"/>
      <c r="X69" s="815"/>
      <c r="Y69" s="819"/>
      <c r="Z69" s="118"/>
    </row>
    <row r="70" spans="1:26" s="661" customFormat="1" ht="166.5" thickBot="1" x14ac:dyDescent="0.25">
      <c r="A70" s="681" t="s">
        <v>54</v>
      </c>
      <c r="B70" s="682" t="s">
        <v>403</v>
      </c>
      <c r="C70" s="684" t="s">
        <v>734</v>
      </c>
      <c r="D70" s="682"/>
      <c r="E70" s="682" t="s">
        <v>94</v>
      </c>
      <c r="F70" s="684" t="s">
        <v>719</v>
      </c>
      <c r="G70" s="682" t="s">
        <v>720</v>
      </c>
      <c r="H70" s="700">
        <v>543</v>
      </c>
      <c r="I70" s="701">
        <v>543</v>
      </c>
      <c r="J70" s="677">
        <v>441</v>
      </c>
      <c r="K70" s="677">
        <v>102</v>
      </c>
      <c r="L70" s="726">
        <v>0.81215469613259672</v>
      </c>
      <c r="M70" s="726">
        <v>0.81215469613259672</v>
      </c>
      <c r="N70" s="726">
        <v>0.18784530386740331</v>
      </c>
      <c r="O70" s="726">
        <v>1</v>
      </c>
      <c r="P70" s="449"/>
      <c r="Q70" s="678" t="s">
        <v>5</v>
      </c>
      <c r="R70" s="727">
        <v>1759</v>
      </c>
      <c r="S70" s="727">
        <v>1759</v>
      </c>
      <c r="T70" s="728">
        <v>0</v>
      </c>
      <c r="U70" s="728">
        <v>1759</v>
      </c>
      <c r="V70" s="691">
        <v>0</v>
      </c>
      <c r="W70" s="729">
        <v>0</v>
      </c>
      <c r="X70" s="730">
        <v>1</v>
      </c>
      <c r="Y70" s="731">
        <v>1</v>
      </c>
      <c r="Z70" s="450"/>
    </row>
    <row r="71" spans="1:26" s="661" customFormat="1" ht="153.75" thickBot="1" x14ac:dyDescent="0.25">
      <c r="A71" s="683" t="s">
        <v>55</v>
      </c>
      <c r="B71" s="684" t="s">
        <v>403</v>
      </c>
      <c r="C71" s="684" t="s">
        <v>734</v>
      </c>
      <c r="D71" s="684"/>
      <c r="E71" s="684" t="s">
        <v>95</v>
      </c>
      <c r="F71" s="684" t="s">
        <v>721</v>
      </c>
      <c r="G71" s="682" t="s">
        <v>720</v>
      </c>
      <c r="H71" s="702">
        <v>208</v>
      </c>
      <c r="I71" s="703">
        <v>204</v>
      </c>
      <c r="J71" s="704">
        <v>149</v>
      </c>
      <c r="K71" s="677">
        <v>59</v>
      </c>
      <c r="L71" s="726">
        <v>0.73039215686274506</v>
      </c>
      <c r="M71" s="726">
        <v>0.71634615384615385</v>
      </c>
      <c r="N71" s="726">
        <v>0.28365384615384615</v>
      </c>
      <c r="O71" s="726">
        <v>1</v>
      </c>
      <c r="P71" s="449"/>
      <c r="Q71" s="679" t="s">
        <v>403</v>
      </c>
      <c r="R71" s="727">
        <v>1225</v>
      </c>
      <c r="S71" s="727">
        <v>1212</v>
      </c>
      <c r="T71" s="728">
        <v>924</v>
      </c>
      <c r="U71" s="728">
        <v>301</v>
      </c>
      <c r="V71" s="691">
        <v>0.76237623762376239</v>
      </c>
      <c r="W71" s="729">
        <v>0.75428571428571434</v>
      </c>
      <c r="X71" s="730">
        <v>0.24571428571428572</v>
      </c>
      <c r="Y71" s="731">
        <v>1</v>
      </c>
      <c r="Z71" s="450"/>
    </row>
    <row r="72" spans="1:26" s="661" customFormat="1" ht="153.75" thickBot="1" x14ac:dyDescent="0.25">
      <c r="A72" s="683" t="s">
        <v>53</v>
      </c>
      <c r="B72" s="684" t="s">
        <v>403</v>
      </c>
      <c r="C72" s="684" t="s">
        <v>734</v>
      </c>
      <c r="D72" s="684"/>
      <c r="E72" s="684" t="s">
        <v>543</v>
      </c>
      <c r="F72" s="684" t="s">
        <v>722</v>
      </c>
      <c r="G72" s="682" t="s">
        <v>723</v>
      </c>
      <c r="H72" s="702">
        <v>471</v>
      </c>
      <c r="I72" s="703">
        <v>465</v>
      </c>
      <c r="J72" s="704">
        <v>334</v>
      </c>
      <c r="K72" s="677">
        <v>137</v>
      </c>
      <c r="L72" s="726">
        <v>0.7182795698924731</v>
      </c>
      <c r="M72" s="726">
        <v>0.70912951167728233</v>
      </c>
      <c r="N72" s="726">
        <v>0.29087048832271761</v>
      </c>
      <c r="O72" s="726">
        <v>1</v>
      </c>
      <c r="P72" s="449"/>
      <c r="Q72" s="679" t="s">
        <v>577</v>
      </c>
      <c r="R72" s="727">
        <v>3632</v>
      </c>
      <c r="S72" s="727">
        <v>3628</v>
      </c>
      <c r="T72" s="728">
        <v>2488</v>
      </c>
      <c r="U72" s="728">
        <v>1144</v>
      </c>
      <c r="V72" s="691">
        <v>0.68577728776185221</v>
      </c>
      <c r="W72" s="729">
        <v>0.68502202643171806</v>
      </c>
      <c r="X72" s="730">
        <v>0.31497797356828194</v>
      </c>
      <c r="Y72" s="731">
        <v>1</v>
      </c>
      <c r="Z72" s="450"/>
    </row>
    <row r="73" spans="1:26" s="661" customFormat="1" ht="26.25" thickBot="1" x14ac:dyDescent="0.25">
      <c r="A73" s="683" t="s">
        <v>652</v>
      </c>
      <c r="B73" s="684" t="s">
        <v>403</v>
      </c>
      <c r="C73" s="684" t="s">
        <v>93</v>
      </c>
      <c r="D73" s="684"/>
      <c r="E73" s="684" t="s">
        <v>653</v>
      </c>
      <c r="F73" s="684" t="s">
        <v>654</v>
      </c>
      <c r="G73" s="684" t="s">
        <v>654</v>
      </c>
      <c r="H73" s="702">
        <v>3</v>
      </c>
      <c r="I73" s="703">
        <v>0</v>
      </c>
      <c r="J73" s="704">
        <v>0</v>
      </c>
      <c r="K73" s="677">
        <v>3</v>
      </c>
      <c r="L73" s="726" t="s">
        <v>319</v>
      </c>
      <c r="M73" s="726">
        <v>0</v>
      </c>
      <c r="N73" s="726">
        <v>1</v>
      </c>
      <c r="O73" s="726">
        <v>1</v>
      </c>
      <c r="P73" s="449"/>
      <c r="Q73" s="679" t="s">
        <v>405</v>
      </c>
      <c r="R73" s="727">
        <v>1434</v>
      </c>
      <c r="S73" s="727">
        <v>1429</v>
      </c>
      <c r="T73" s="728">
        <v>1039</v>
      </c>
      <c r="U73" s="728">
        <v>395</v>
      </c>
      <c r="V73" s="691">
        <v>0.7270818754373688</v>
      </c>
      <c r="W73" s="729">
        <v>0.72454672245467222</v>
      </c>
      <c r="X73" s="730">
        <v>0.27545327754532778</v>
      </c>
      <c r="Y73" s="731">
        <v>1</v>
      </c>
      <c r="Z73" s="450"/>
    </row>
    <row r="74" spans="1:26" s="661" customFormat="1" ht="39" thickBot="1" x14ac:dyDescent="0.25">
      <c r="A74" s="683" t="s">
        <v>56</v>
      </c>
      <c r="B74" s="684" t="s">
        <v>624</v>
      </c>
      <c r="C74" s="684" t="s">
        <v>734</v>
      </c>
      <c r="D74" s="684" t="s">
        <v>622</v>
      </c>
      <c r="E74" s="684" t="s">
        <v>96</v>
      </c>
      <c r="F74" s="684" t="s">
        <v>724</v>
      </c>
      <c r="G74" s="684" t="s">
        <v>725</v>
      </c>
      <c r="H74" s="702">
        <v>250</v>
      </c>
      <c r="I74" s="703">
        <v>244</v>
      </c>
      <c r="J74" s="704">
        <v>178</v>
      </c>
      <c r="K74" s="677">
        <v>72</v>
      </c>
      <c r="L74" s="726">
        <v>0.72950819672131151</v>
      </c>
      <c r="M74" s="726">
        <v>0.71199999999999997</v>
      </c>
      <c r="N74" s="726">
        <v>0.28799999999999998</v>
      </c>
      <c r="O74" s="726">
        <v>1</v>
      </c>
      <c r="P74" s="449"/>
      <c r="Q74" s="679" t="s">
        <v>406</v>
      </c>
      <c r="R74" s="727">
        <v>1757</v>
      </c>
      <c r="S74" s="727">
        <v>1744</v>
      </c>
      <c r="T74" s="728">
        <v>1166</v>
      </c>
      <c r="U74" s="728">
        <v>591</v>
      </c>
      <c r="V74" s="691">
        <v>0.66857798165137616</v>
      </c>
      <c r="W74" s="729">
        <v>0.66363118952760392</v>
      </c>
      <c r="X74" s="730">
        <v>0.33636881047239614</v>
      </c>
      <c r="Y74" s="731">
        <v>1</v>
      </c>
      <c r="Z74" s="450"/>
    </row>
    <row r="75" spans="1:26" s="661" customFormat="1" ht="153.75" thickBot="1" x14ac:dyDescent="0.25">
      <c r="A75" s="683" t="s">
        <v>76</v>
      </c>
      <c r="B75" s="684" t="s">
        <v>405</v>
      </c>
      <c r="C75" s="684" t="s">
        <v>734</v>
      </c>
      <c r="D75" s="684"/>
      <c r="E75" s="684" t="s">
        <v>99</v>
      </c>
      <c r="F75" s="684" t="s">
        <v>726</v>
      </c>
      <c r="G75" s="684" t="s">
        <v>727</v>
      </c>
      <c r="H75" s="702">
        <v>836</v>
      </c>
      <c r="I75" s="703">
        <v>833</v>
      </c>
      <c r="J75" s="704">
        <v>616</v>
      </c>
      <c r="K75" s="677">
        <v>220</v>
      </c>
      <c r="L75" s="726">
        <v>0.73949579831932777</v>
      </c>
      <c r="M75" s="726">
        <v>0.73684210526315785</v>
      </c>
      <c r="N75" s="726">
        <v>0.26315789473684209</v>
      </c>
      <c r="O75" s="726">
        <v>1</v>
      </c>
      <c r="P75" s="449"/>
      <c r="Q75" s="679" t="s">
        <v>642</v>
      </c>
      <c r="R75" s="727">
        <v>4932</v>
      </c>
      <c r="S75" s="727">
        <v>4898</v>
      </c>
      <c r="T75" s="728">
        <v>4539</v>
      </c>
      <c r="U75" s="728">
        <v>393</v>
      </c>
      <c r="V75" s="691">
        <v>0.92670477746018787</v>
      </c>
      <c r="W75" s="729">
        <v>0.92031630170316303</v>
      </c>
      <c r="X75" s="730">
        <v>7.9683698296836983E-2</v>
      </c>
      <c r="Y75" s="731">
        <v>1</v>
      </c>
      <c r="Z75" s="450"/>
    </row>
    <row r="76" spans="1:26" s="661" customFormat="1" ht="128.25" thickBot="1" x14ac:dyDescent="0.25">
      <c r="A76" s="683" t="s">
        <v>100</v>
      </c>
      <c r="B76" s="684" t="s">
        <v>405</v>
      </c>
      <c r="C76" s="684" t="s">
        <v>101</v>
      </c>
      <c r="D76" s="684"/>
      <c r="E76" s="684" t="s">
        <v>102</v>
      </c>
      <c r="F76" s="684" t="s">
        <v>728</v>
      </c>
      <c r="G76" s="684" t="s">
        <v>729</v>
      </c>
      <c r="H76" s="702">
        <v>230</v>
      </c>
      <c r="I76" s="703">
        <v>228</v>
      </c>
      <c r="J76" s="704">
        <v>183</v>
      </c>
      <c r="K76" s="677">
        <v>47</v>
      </c>
      <c r="L76" s="726">
        <v>0.80263157894736847</v>
      </c>
      <c r="M76" s="726">
        <v>0.79565217391304344</v>
      </c>
      <c r="N76" s="726">
        <v>0.20434782608695654</v>
      </c>
      <c r="O76" s="726">
        <v>1</v>
      </c>
      <c r="P76" s="449"/>
      <c r="Q76" s="679" t="s">
        <v>217</v>
      </c>
      <c r="R76" s="727">
        <v>1183</v>
      </c>
      <c r="S76" s="727">
        <v>1183</v>
      </c>
      <c r="T76" s="728">
        <v>645</v>
      </c>
      <c r="U76" s="728">
        <v>538</v>
      </c>
      <c r="V76" s="691">
        <v>0.54522400676246829</v>
      </c>
      <c r="W76" s="729">
        <v>0.54522400676246829</v>
      </c>
      <c r="X76" s="730">
        <v>0.45477599323753171</v>
      </c>
      <c r="Y76" s="731">
        <v>1</v>
      </c>
      <c r="Z76" s="450"/>
    </row>
    <row r="77" spans="1:26" s="661" customFormat="1" ht="128.25" thickBot="1" x14ac:dyDescent="0.25">
      <c r="A77" s="683" t="s">
        <v>79</v>
      </c>
      <c r="B77" s="684" t="s">
        <v>405</v>
      </c>
      <c r="C77" s="684" t="s">
        <v>101</v>
      </c>
      <c r="D77" s="684"/>
      <c r="E77" s="684" t="s">
        <v>104</v>
      </c>
      <c r="F77" s="684" t="s">
        <v>728</v>
      </c>
      <c r="G77" s="684" t="s">
        <v>730</v>
      </c>
      <c r="H77" s="702">
        <v>368</v>
      </c>
      <c r="I77" s="703">
        <v>368</v>
      </c>
      <c r="J77" s="704">
        <v>240</v>
      </c>
      <c r="K77" s="677">
        <v>128</v>
      </c>
      <c r="L77" s="726">
        <v>0.65217391304347827</v>
      </c>
      <c r="M77" s="726">
        <v>0.65217391304347827</v>
      </c>
      <c r="N77" s="726">
        <v>0.34782608695652173</v>
      </c>
      <c r="O77" s="726">
        <v>1</v>
      </c>
      <c r="P77" s="449"/>
      <c r="Q77" s="679" t="s">
        <v>28</v>
      </c>
      <c r="R77" s="727">
        <v>4312</v>
      </c>
      <c r="S77" s="727">
        <v>4305</v>
      </c>
      <c r="T77" s="728">
        <v>3632</v>
      </c>
      <c r="U77" s="728">
        <v>680</v>
      </c>
      <c r="V77" s="691">
        <v>0.8436701509872242</v>
      </c>
      <c r="W77" s="729">
        <v>0.8423005565862709</v>
      </c>
      <c r="X77" s="730">
        <v>0.15769944341372913</v>
      </c>
      <c r="Y77" s="731">
        <v>1</v>
      </c>
      <c r="Z77" s="450"/>
    </row>
    <row r="78" spans="1:26" s="661" customFormat="1" ht="128.25" thickBot="1" x14ac:dyDescent="0.25">
      <c r="A78" s="683" t="s">
        <v>105</v>
      </c>
      <c r="B78" s="684" t="s">
        <v>577</v>
      </c>
      <c r="C78" s="684" t="s">
        <v>101</v>
      </c>
      <c r="D78" s="684"/>
      <c r="E78" s="684" t="s">
        <v>106</v>
      </c>
      <c r="F78" s="684" t="s">
        <v>728</v>
      </c>
      <c r="G78" s="684" t="s">
        <v>730</v>
      </c>
      <c r="H78" s="702">
        <v>189</v>
      </c>
      <c r="I78" s="703">
        <v>188</v>
      </c>
      <c r="J78" s="704">
        <v>62</v>
      </c>
      <c r="K78" s="677">
        <v>127</v>
      </c>
      <c r="L78" s="726">
        <v>0.32978723404255317</v>
      </c>
      <c r="M78" s="726">
        <v>0.32804232804232802</v>
      </c>
      <c r="N78" s="726">
        <v>0.67195767195767198</v>
      </c>
      <c r="O78" s="726">
        <v>1</v>
      </c>
      <c r="P78" s="449"/>
      <c r="Q78" s="679" t="s">
        <v>39</v>
      </c>
      <c r="R78" s="727">
        <v>266</v>
      </c>
      <c r="S78" s="727">
        <v>264</v>
      </c>
      <c r="T78" s="728">
        <v>241</v>
      </c>
      <c r="U78" s="728">
        <v>25</v>
      </c>
      <c r="V78" s="691">
        <v>0.91287878787878785</v>
      </c>
      <c r="W78" s="729">
        <v>0.90601503759398494</v>
      </c>
      <c r="X78" s="730">
        <v>9.3984962406015032E-2</v>
      </c>
      <c r="Y78" s="731">
        <v>1</v>
      </c>
      <c r="Z78" s="450"/>
    </row>
    <row r="79" spans="1:26" s="661" customFormat="1" ht="128.25" thickBot="1" x14ac:dyDescent="0.25">
      <c r="A79" s="683" t="s">
        <v>35</v>
      </c>
      <c r="B79" s="684" t="s">
        <v>577</v>
      </c>
      <c r="C79" s="684" t="s">
        <v>101</v>
      </c>
      <c r="D79" s="684"/>
      <c r="E79" s="684" t="s">
        <v>108</v>
      </c>
      <c r="F79" s="684" t="s">
        <v>731</v>
      </c>
      <c r="G79" s="684" t="s">
        <v>732</v>
      </c>
      <c r="H79" s="702">
        <v>94</v>
      </c>
      <c r="I79" s="703">
        <v>94</v>
      </c>
      <c r="J79" s="704">
        <v>36</v>
      </c>
      <c r="K79" s="677">
        <v>58</v>
      </c>
      <c r="L79" s="726">
        <v>0.38297872340425532</v>
      </c>
      <c r="M79" s="726">
        <v>0.38297872340425532</v>
      </c>
      <c r="N79" s="726">
        <v>0.61702127659574468</v>
      </c>
      <c r="O79" s="726">
        <v>1</v>
      </c>
      <c r="P79" s="449"/>
      <c r="Q79" s="679" t="s">
        <v>530</v>
      </c>
      <c r="R79" s="727">
        <v>1506</v>
      </c>
      <c r="S79" s="727">
        <v>1491</v>
      </c>
      <c r="T79" s="728">
        <v>1075</v>
      </c>
      <c r="U79" s="728">
        <v>431</v>
      </c>
      <c r="V79" s="691">
        <v>0.72099262240107309</v>
      </c>
      <c r="W79" s="729">
        <v>0.71381142098273576</v>
      </c>
      <c r="X79" s="730">
        <v>0.2861885790172643</v>
      </c>
      <c r="Y79" s="731">
        <v>1</v>
      </c>
      <c r="Z79" s="450"/>
    </row>
    <row r="80" spans="1:26" s="661" customFormat="1" ht="128.25" thickBot="1" x14ac:dyDescent="0.25">
      <c r="A80" s="683" t="s">
        <v>36</v>
      </c>
      <c r="B80" s="684" t="s">
        <v>577</v>
      </c>
      <c r="C80" s="684" t="s">
        <v>101</v>
      </c>
      <c r="D80" s="684"/>
      <c r="E80" s="684" t="s">
        <v>110</v>
      </c>
      <c r="F80" s="684" t="s">
        <v>731</v>
      </c>
      <c r="G80" s="684" t="s">
        <v>732</v>
      </c>
      <c r="H80" s="702">
        <v>2420</v>
      </c>
      <c r="I80" s="703">
        <v>2420</v>
      </c>
      <c r="J80" s="704">
        <v>1905</v>
      </c>
      <c r="K80" s="677">
        <v>515</v>
      </c>
      <c r="L80" s="726">
        <v>0.78719008264462809</v>
      </c>
      <c r="M80" s="726">
        <v>0.78719008264462809</v>
      </c>
      <c r="N80" s="726">
        <v>0.21280991735537191</v>
      </c>
      <c r="O80" s="726">
        <v>1</v>
      </c>
      <c r="P80" s="449"/>
      <c r="Q80" s="679" t="s">
        <v>31</v>
      </c>
      <c r="R80" s="727">
        <v>3394</v>
      </c>
      <c r="S80" s="727">
        <v>3349</v>
      </c>
      <c r="T80" s="728">
        <v>2662</v>
      </c>
      <c r="U80" s="728">
        <v>732</v>
      </c>
      <c r="V80" s="691">
        <v>0.79486413854882054</v>
      </c>
      <c r="W80" s="729">
        <v>0.78432527990571599</v>
      </c>
      <c r="X80" s="730">
        <v>0.21567472009428404</v>
      </c>
      <c r="Y80" s="731">
        <v>1</v>
      </c>
      <c r="Z80" s="450"/>
    </row>
    <row r="81" spans="1:26" s="661" customFormat="1" ht="128.25" thickBot="1" x14ac:dyDescent="0.25">
      <c r="A81" s="683" t="s">
        <v>37</v>
      </c>
      <c r="B81" s="684" t="s">
        <v>577</v>
      </c>
      <c r="C81" s="684" t="s">
        <v>101</v>
      </c>
      <c r="D81" s="684"/>
      <c r="E81" s="684" t="s">
        <v>111</v>
      </c>
      <c r="F81" s="684" t="s">
        <v>731</v>
      </c>
      <c r="G81" s="684" t="s">
        <v>732</v>
      </c>
      <c r="H81" s="702">
        <v>795</v>
      </c>
      <c r="I81" s="703">
        <v>793</v>
      </c>
      <c r="J81" s="704">
        <v>485</v>
      </c>
      <c r="K81" s="677">
        <v>310</v>
      </c>
      <c r="L81" s="726">
        <v>0.61160151324085754</v>
      </c>
      <c r="M81" s="726">
        <v>0.61006289308176098</v>
      </c>
      <c r="N81" s="726">
        <v>0.38993710691823902</v>
      </c>
      <c r="O81" s="726">
        <v>1</v>
      </c>
      <c r="P81" s="449"/>
      <c r="Q81" s="679" t="s">
        <v>219</v>
      </c>
      <c r="R81" s="727">
        <v>800</v>
      </c>
      <c r="S81" s="727">
        <v>798</v>
      </c>
      <c r="T81" s="728">
        <v>531</v>
      </c>
      <c r="U81" s="728">
        <v>269</v>
      </c>
      <c r="V81" s="691">
        <v>0.66541353383458646</v>
      </c>
      <c r="W81" s="729">
        <v>0.66374999999999995</v>
      </c>
      <c r="X81" s="730">
        <v>0.33624999999999999</v>
      </c>
      <c r="Y81" s="731">
        <v>1</v>
      </c>
      <c r="Z81" s="450"/>
    </row>
    <row r="82" spans="1:26" s="661" customFormat="1" ht="153.75" thickBot="1" x14ac:dyDescent="0.25">
      <c r="A82" s="683" t="s">
        <v>112</v>
      </c>
      <c r="B82" s="684" t="s">
        <v>577</v>
      </c>
      <c r="C82" s="684" t="s">
        <v>734</v>
      </c>
      <c r="D82" s="684"/>
      <c r="E82" s="684" t="s">
        <v>113</v>
      </c>
      <c r="F82" s="684" t="s">
        <v>735</v>
      </c>
      <c r="G82" s="684" t="s">
        <v>727</v>
      </c>
      <c r="H82" s="702">
        <v>134</v>
      </c>
      <c r="I82" s="703">
        <v>133</v>
      </c>
      <c r="J82" s="704">
        <v>0</v>
      </c>
      <c r="K82" s="677">
        <v>134</v>
      </c>
      <c r="L82" s="726">
        <v>0</v>
      </c>
      <c r="M82" s="726">
        <v>0</v>
      </c>
      <c r="N82" s="726">
        <v>1</v>
      </c>
      <c r="O82" s="726">
        <v>1</v>
      </c>
      <c r="P82" s="449"/>
      <c r="Q82" s="679" t="s">
        <v>408</v>
      </c>
      <c r="R82" s="727">
        <v>1058</v>
      </c>
      <c r="S82" s="727">
        <v>1054</v>
      </c>
      <c r="T82" s="728">
        <v>838</v>
      </c>
      <c r="U82" s="728">
        <v>220</v>
      </c>
      <c r="V82" s="691">
        <v>0.79506641366223907</v>
      </c>
      <c r="W82" s="729">
        <v>0.79206049149338376</v>
      </c>
      <c r="X82" s="730">
        <v>0.20793950850661624</v>
      </c>
      <c r="Y82" s="731">
        <v>1</v>
      </c>
      <c r="Z82" s="450"/>
    </row>
    <row r="83" spans="1:26" s="661" customFormat="1" ht="57.6" customHeight="1" thickBot="1" x14ac:dyDescent="0.25">
      <c r="A83" s="683" t="s">
        <v>736</v>
      </c>
      <c r="B83" s="684" t="s">
        <v>406</v>
      </c>
      <c r="C83" s="684" t="s">
        <v>734</v>
      </c>
      <c r="D83" s="684"/>
      <c r="E83" s="684" t="s">
        <v>114</v>
      </c>
      <c r="F83" s="684" t="s">
        <v>737</v>
      </c>
      <c r="G83" s="684" t="s">
        <v>738</v>
      </c>
      <c r="H83" s="702">
        <v>365</v>
      </c>
      <c r="I83" s="703">
        <v>365</v>
      </c>
      <c r="J83" s="704">
        <v>191</v>
      </c>
      <c r="K83" s="677">
        <v>174</v>
      </c>
      <c r="L83" s="726">
        <v>0.52328767123287667</v>
      </c>
      <c r="M83" s="726">
        <v>0.52328767123287667</v>
      </c>
      <c r="N83" s="726">
        <v>0.47671232876712327</v>
      </c>
      <c r="O83" s="726">
        <v>1</v>
      </c>
      <c r="P83" s="449"/>
      <c r="Q83" s="679" t="s">
        <v>624</v>
      </c>
      <c r="R83" s="727">
        <v>253</v>
      </c>
      <c r="S83" s="727">
        <v>247</v>
      </c>
      <c r="T83" s="728">
        <v>178</v>
      </c>
      <c r="U83" s="728">
        <v>75</v>
      </c>
      <c r="V83" s="691">
        <v>0.72064777327935226</v>
      </c>
      <c r="W83" s="729">
        <v>0.70355731225296447</v>
      </c>
      <c r="X83" s="730">
        <v>0.29644268774703558</v>
      </c>
      <c r="Y83" s="731">
        <v>1</v>
      </c>
      <c r="Z83" s="450"/>
    </row>
    <row r="84" spans="1:26" s="661" customFormat="1" ht="154.5" customHeight="1" thickBot="1" x14ac:dyDescent="0.25">
      <c r="A84" s="683" t="s">
        <v>739</v>
      </c>
      <c r="B84" s="684" t="s">
        <v>406</v>
      </c>
      <c r="C84" s="684" t="s">
        <v>734</v>
      </c>
      <c r="D84" s="684"/>
      <c r="E84" s="684" t="s">
        <v>740</v>
      </c>
      <c r="F84" s="684" t="s">
        <v>741</v>
      </c>
      <c r="G84" s="684" t="s">
        <v>742</v>
      </c>
      <c r="H84" s="702">
        <v>223</v>
      </c>
      <c r="I84" s="703">
        <v>219</v>
      </c>
      <c r="J84" s="704">
        <v>118</v>
      </c>
      <c r="K84" s="677">
        <v>105</v>
      </c>
      <c r="L84" s="726">
        <v>0.53881278538812782</v>
      </c>
      <c r="M84" s="726">
        <v>0.52914798206278024</v>
      </c>
      <c r="N84" s="726">
        <v>0.47085201793721976</v>
      </c>
      <c r="O84" s="726">
        <v>1</v>
      </c>
      <c r="P84" s="449"/>
      <c r="Q84" s="679" t="s">
        <v>657</v>
      </c>
      <c r="R84" s="743">
        <v>9577</v>
      </c>
      <c r="S84" s="727">
        <v>9565</v>
      </c>
      <c r="T84" s="728">
        <v>0</v>
      </c>
      <c r="U84" s="728">
        <v>9577</v>
      </c>
      <c r="V84" s="692">
        <v>0</v>
      </c>
      <c r="W84" s="732">
        <v>0</v>
      </c>
      <c r="X84" s="733">
        <v>1</v>
      </c>
      <c r="Y84" s="734">
        <v>1</v>
      </c>
      <c r="Z84" s="450"/>
    </row>
    <row r="85" spans="1:26" s="661" customFormat="1" ht="85.5" customHeight="1" thickBot="1" x14ac:dyDescent="0.25">
      <c r="A85" s="683" t="s">
        <v>688</v>
      </c>
      <c r="B85" s="684" t="s">
        <v>406</v>
      </c>
      <c r="C85" s="684" t="s">
        <v>689</v>
      </c>
      <c r="D85" s="684"/>
      <c r="E85" s="684" t="s">
        <v>690</v>
      </c>
      <c r="F85" s="744">
        <v>8970</v>
      </c>
      <c r="G85" s="744">
        <v>8970</v>
      </c>
      <c r="H85" s="702">
        <v>1</v>
      </c>
      <c r="I85" s="703">
        <v>1</v>
      </c>
      <c r="J85" s="704">
        <v>0</v>
      </c>
      <c r="K85" s="677">
        <v>1</v>
      </c>
      <c r="L85" s="726">
        <v>0</v>
      </c>
      <c r="M85" s="726">
        <v>0</v>
      </c>
      <c r="N85" s="726">
        <v>1</v>
      </c>
      <c r="O85" s="726">
        <v>1</v>
      </c>
      <c r="P85" s="449"/>
      <c r="Q85" s="745" t="s">
        <v>409</v>
      </c>
      <c r="R85" s="693">
        <v>400</v>
      </c>
      <c r="S85" s="746">
        <v>8</v>
      </c>
      <c r="T85" s="693">
        <v>0</v>
      </c>
      <c r="U85" s="693">
        <v>400</v>
      </c>
      <c r="V85" s="694">
        <v>0</v>
      </c>
      <c r="W85" s="694">
        <v>0</v>
      </c>
      <c r="X85" s="694">
        <v>1</v>
      </c>
      <c r="Y85" s="694">
        <v>1</v>
      </c>
      <c r="Z85" s="450"/>
    </row>
    <row r="86" spans="1:26" s="661" customFormat="1" ht="141" thickBot="1" x14ac:dyDescent="0.25">
      <c r="A86" s="683" t="s">
        <v>60</v>
      </c>
      <c r="B86" s="684" t="s">
        <v>406</v>
      </c>
      <c r="C86" s="684" t="s">
        <v>734</v>
      </c>
      <c r="D86" s="684"/>
      <c r="E86" s="684" t="s">
        <v>121</v>
      </c>
      <c r="F86" s="684" t="s">
        <v>743</v>
      </c>
      <c r="G86" s="684" t="s">
        <v>744</v>
      </c>
      <c r="H86" s="702">
        <v>113</v>
      </c>
      <c r="I86" s="703">
        <v>113</v>
      </c>
      <c r="J86" s="704">
        <v>95</v>
      </c>
      <c r="K86" s="677">
        <v>18</v>
      </c>
      <c r="L86" s="726">
        <v>0.84070796460176989</v>
      </c>
      <c r="M86" s="726">
        <v>0.84070796460176989</v>
      </c>
      <c r="N86" s="726">
        <v>0.15929203539823009</v>
      </c>
      <c r="O86" s="726">
        <v>1</v>
      </c>
      <c r="P86" s="747"/>
      <c r="Q86" s="769" t="s">
        <v>453</v>
      </c>
      <c r="R86" s="770">
        <v>29</v>
      </c>
      <c r="S86" s="771">
        <v>20</v>
      </c>
      <c r="T86" s="772">
        <v>0</v>
      </c>
      <c r="U86" s="772">
        <v>29</v>
      </c>
      <c r="V86" s="773">
        <v>0</v>
      </c>
      <c r="W86" s="773">
        <v>0</v>
      </c>
      <c r="X86" s="773">
        <v>1</v>
      </c>
      <c r="Y86" s="773">
        <v>1</v>
      </c>
      <c r="Z86" s="450"/>
    </row>
    <row r="87" spans="1:26" s="661" customFormat="1" ht="141" thickBot="1" x14ac:dyDescent="0.25">
      <c r="A87" s="683" t="s">
        <v>122</v>
      </c>
      <c r="B87" s="684" t="s">
        <v>406</v>
      </c>
      <c r="C87" s="684" t="s">
        <v>734</v>
      </c>
      <c r="D87" s="684"/>
      <c r="E87" s="684" t="s">
        <v>123</v>
      </c>
      <c r="F87" s="684" t="s">
        <v>745</v>
      </c>
      <c r="G87" s="684" t="s">
        <v>744</v>
      </c>
      <c r="H87" s="702">
        <v>84</v>
      </c>
      <c r="I87" s="703">
        <v>84</v>
      </c>
      <c r="J87" s="704">
        <v>38</v>
      </c>
      <c r="K87" s="677">
        <v>46</v>
      </c>
      <c r="L87" s="726">
        <v>0.45238095238095238</v>
      </c>
      <c r="M87" s="726">
        <v>0.45238095238095238</v>
      </c>
      <c r="N87" s="726">
        <v>0.54761904761904767</v>
      </c>
      <c r="O87" s="726">
        <v>1</v>
      </c>
      <c r="P87" s="449"/>
      <c r="Q87" s="769" t="s">
        <v>454</v>
      </c>
      <c r="R87" s="693">
        <v>953</v>
      </c>
      <c r="S87" s="693">
        <v>687</v>
      </c>
      <c r="T87" s="693">
        <v>219</v>
      </c>
      <c r="U87" s="693">
        <v>734</v>
      </c>
      <c r="V87" s="694">
        <v>0.31877729257641924</v>
      </c>
      <c r="W87" s="773">
        <v>0.229800629590766</v>
      </c>
      <c r="X87" s="773">
        <v>0.77019937040923403</v>
      </c>
      <c r="Y87" s="773">
        <v>1</v>
      </c>
      <c r="Z87" s="450"/>
    </row>
    <row r="88" spans="1:26" s="661" customFormat="1" ht="128.25" thickBot="1" x14ac:dyDescent="0.25">
      <c r="A88" s="683" t="s">
        <v>58</v>
      </c>
      <c r="B88" s="684" t="s">
        <v>406</v>
      </c>
      <c r="C88" s="684" t="s">
        <v>101</v>
      </c>
      <c r="D88" s="684" t="s">
        <v>254</v>
      </c>
      <c r="E88" s="684" t="s">
        <v>124</v>
      </c>
      <c r="F88" s="684" t="s">
        <v>731</v>
      </c>
      <c r="G88" s="684" t="s">
        <v>746</v>
      </c>
      <c r="H88" s="702">
        <v>59</v>
      </c>
      <c r="I88" s="703">
        <v>58</v>
      </c>
      <c r="J88" s="704">
        <v>30</v>
      </c>
      <c r="K88" s="677">
        <v>29</v>
      </c>
      <c r="L88" s="726">
        <v>0.51724137931034486</v>
      </c>
      <c r="M88" s="726">
        <v>0.50847457627118642</v>
      </c>
      <c r="N88" s="726">
        <v>0.49152542372881358</v>
      </c>
      <c r="O88" s="726">
        <v>1</v>
      </c>
      <c r="P88" s="449"/>
      <c r="Q88" s="680" t="s">
        <v>397</v>
      </c>
      <c r="R88" s="735">
        <v>30395</v>
      </c>
      <c r="S88" s="695">
        <v>28076</v>
      </c>
      <c r="T88" s="695">
        <v>20177</v>
      </c>
      <c r="U88" s="695">
        <v>10218</v>
      </c>
      <c r="V88" s="696">
        <v>0.71865650377546664</v>
      </c>
      <c r="W88" s="736">
        <v>0.66382628721829251</v>
      </c>
      <c r="X88" s="730">
        <v>0.33617371278170749</v>
      </c>
      <c r="Y88" s="731">
        <v>1</v>
      </c>
      <c r="Z88" s="450"/>
    </row>
    <row r="89" spans="1:26" s="661" customFormat="1" ht="128.25" thickBot="1" x14ac:dyDescent="0.25">
      <c r="A89" s="683" t="s">
        <v>63</v>
      </c>
      <c r="B89" s="684" t="s">
        <v>406</v>
      </c>
      <c r="C89" s="684" t="s">
        <v>101</v>
      </c>
      <c r="D89" s="684"/>
      <c r="E89" s="684" t="s">
        <v>125</v>
      </c>
      <c r="F89" s="684" t="s">
        <v>747</v>
      </c>
      <c r="G89" s="684" t="s">
        <v>746</v>
      </c>
      <c r="H89" s="702">
        <v>912</v>
      </c>
      <c r="I89" s="703">
        <v>904</v>
      </c>
      <c r="J89" s="704">
        <v>694</v>
      </c>
      <c r="K89" s="677">
        <v>218</v>
      </c>
      <c r="L89" s="726">
        <v>0.76769911504424782</v>
      </c>
      <c r="M89" s="726">
        <v>0.76096491228070173</v>
      </c>
      <c r="N89" s="726">
        <v>0.23903508771929824</v>
      </c>
      <c r="O89" s="726">
        <v>1</v>
      </c>
      <c r="P89" s="449"/>
      <c r="Q89" s="737" t="s">
        <v>691</v>
      </c>
      <c r="R89" s="450"/>
      <c r="S89" s="450"/>
      <c r="T89" s="450"/>
      <c r="U89" s="450"/>
      <c r="V89" s="450"/>
      <c r="W89" s="450"/>
      <c r="X89" s="450"/>
      <c r="Y89" s="450"/>
      <c r="Z89" s="450"/>
    </row>
    <row r="90" spans="1:26" s="661" customFormat="1" ht="153.75" thickBot="1" x14ac:dyDescent="0.25">
      <c r="A90" s="683" t="s">
        <v>642</v>
      </c>
      <c r="B90" s="684" t="s">
        <v>642</v>
      </c>
      <c r="C90" s="684" t="s">
        <v>734</v>
      </c>
      <c r="D90" s="684"/>
      <c r="E90" s="684" t="s">
        <v>126</v>
      </c>
      <c r="F90" s="684" t="s">
        <v>748</v>
      </c>
      <c r="G90" s="684" t="s">
        <v>749</v>
      </c>
      <c r="H90" s="702">
        <v>4932</v>
      </c>
      <c r="I90" s="703">
        <v>4898</v>
      </c>
      <c r="J90" s="704">
        <v>4539</v>
      </c>
      <c r="K90" s="677">
        <v>393</v>
      </c>
      <c r="L90" s="726">
        <v>0.92670477746018787</v>
      </c>
      <c r="M90" s="726">
        <v>0.92031630170316303</v>
      </c>
      <c r="N90" s="726">
        <v>7.9683698296836983E-2</v>
      </c>
      <c r="O90" s="726">
        <v>1</v>
      </c>
      <c r="P90" s="449"/>
      <c r="Q90" s="697" t="s">
        <v>692</v>
      </c>
      <c r="R90" s="738">
        <v>1502</v>
      </c>
      <c r="S90" s="450"/>
      <c r="T90" s="450"/>
      <c r="U90" s="450"/>
      <c r="V90" s="450"/>
      <c r="W90" s="450"/>
      <c r="X90" s="450"/>
      <c r="Y90" s="450"/>
      <c r="Z90" s="450"/>
    </row>
    <row r="91" spans="1:26" s="661" customFormat="1" ht="51.75" thickBot="1" x14ac:dyDescent="0.25">
      <c r="A91" s="683" t="s">
        <v>693</v>
      </c>
      <c r="B91" s="684" t="s">
        <v>454</v>
      </c>
      <c r="C91" s="684" t="s">
        <v>93</v>
      </c>
      <c r="D91" s="684"/>
      <c r="E91" s="684" t="s">
        <v>694</v>
      </c>
      <c r="F91" s="684" t="s">
        <v>750</v>
      </c>
      <c r="G91" s="684" t="s">
        <v>751</v>
      </c>
      <c r="H91" s="702">
        <v>14</v>
      </c>
      <c r="I91" s="703">
        <v>14</v>
      </c>
      <c r="J91" s="704">
        <v>0</v>
      </c>
      <c r="K91" s="677">
        <v>14</v>
      </c>
      <c r="L91" s="726">
        <v>0</v>
      </c>
      <c r="M91" s="726">
        <v>0</v>
      </c>
      <c r="N91" s="726">
        <v>1</v>
      </c>
      <c r="O91" s="726">
        <v>1</v>
      </c>
      <c r="P91" s="449"/>
      <c r="Q91" s="450"/>
      <c r="R91" s="450"/>
      <c r="S91" s="450"/>
      <c r="T91" s="450"/>
      <c r="U91" s="450"/>
      <c r="V91" s="450"/>
      <c r="W91" s="450"/>
      <c r="X91" s="450"/>
      <c r="Y91" s="450"/>
      <c r="Z91" s="450"/>
    </row>
    <row r="92" spans="1:26" s="661" customFormat="1" ht="26.25" thickBot="1" x14ac:dyDescent="0.25">
      <c r="A92" s="683" t="s">
        <v>65</v>
      </c>
      <c r="B92" s="684" t="s">
        <v>454</v>
      </c>
      <c r="C92" s="684" t="s">
        <v>734</v>
      </c>
      <c r="D92" s="684"/>
      <c r="E92" s="684" t="s">
        <v>127</v>
      </c>
      <c r="F92" s="684" t="s">
        <v>752</v>
      </c>
      <c r="G92" s="684" t="s">
        <v>752</v>
      </c>
      <c r="H92" s="702">
        <v>147</v>
      </c>
      <c r="I92" s="703">
        <v>147</v>
      </c>
      <c r="J92" s="704">
        <v>18</v>
      </c>
      <c r="K92" s="677">
        <v>129</v>
      </c>
      <c r="L92" s="726">
        <v>0.12244897959183673</v>
      </c>
      <c r="M92" s="726">
        <v>0.12244897959183673</v>
      </c>
      <c r="N92" s="726">
        <v>0.87755102040816324</v>
      </c>
      <c r="O92" s="726">
        <v>1</v>
      </c>
      <c r="P92" s="449"/>
      <c r="Q92" s="450"/>
      <c r="R92" s="450"/>
      <c r="S92" s="450"/>
      <c r="T92" s="450"/>
      <c r="U92" s="450"/>
      <c r="V92" s="450"/>
      <c r="W92" s="450"/>
      <c r="X92" s="450"/>
      <c r="Y92" s="450"/>
      <c r="Z92" s="450"/>
    </row>
    <row r="93" spans="1:26" s="661" customFormat="1" ht="115.5" thickBot="1" x14ac:dyDescent="0.25">
      <c r="A93" s="683" t="s">
        <v>73</v>
      </c>
      <c r="B93" s="684" t="s">
        <v>454</v>
      </c>
      <c r="C93" s="684" t="s">
        <v>734</v>
      </c>
      <c r="D93" s="684"/>
      <c r="E93" s="684" t="s">
        <v>129</v>
      </c>
      <c r="F93" s="684" t="s">
        <v>753</v>
      </c>
      <c r="G93" s="684" t="s">
        <v>754</v>
      </c>
      <c r="H93" s="702">
        <v>48</v>
      </c>
      <c r="I93" s="703">
        <v>45</v>
      </c>
      <c r="J93" s="704">
        <v>17</v>
      </c>
      <c r="K93" s="677">
        <v>31</v>
      </c>
      <c r="L93" s="726">
        <v>0.37777777777777777</v>
      </c>
      <c r="M93" s="726">
        <v>0.35416666666666669</v>
      </c>
      <c r="N93" s="726">
        <v>0.64583333333333337</v>
      </c>
      <c r="O93" s="726">
        <v>1</v>
      </c>
      <c r="P93" s="449"/>
      <c r="Q93" s="450"/>
      <c r="R93" s="450"/>
      <c r="S93" s="450"/>
      <c r="T93" s="450"/>
      <c r="U93" s="450"/>
      <c r="V93" s="450"/>
      <c r="W93" s="450"/>
      <c r="X93" s="450"/>
      <c r="Y93" s="450"/>
      <c r="Z93" s="450"/>
    </row>
    <row r="94" spans="1:26" s="661" customFormat="1" ht="128.25" thickBot="1" x14ac:dyDescent="0.25">
      <c r="A94" s="683" t="s">
        <v>130</v>
      </c>
      <c r="B94" s="684" t="s">
        <v>454</v>
      </c>
      <c r="C94" s="684" t="s">
        <v>734</v>
      </c>
      <c r="D94" s="684"/>
      <c r="E94" s="684" t="s">
        <v>755</v>
      </c>
      <c r="F94" s="684" t="s">
        <v>822</v>
      </c>
      <c r="G94" s="684" t="s">
        <v>823</v>
      </c>
      <c r="H94" s="702">
        <v>291</v>
      </c>
      <c r="I94" s="703">
        <v>121</v>
      </c>
      <c r="J94" s="704">
        <v>19</v>
      </c>
      <c r="K94" s="677">
        <v>272</v>
      </c>
      <c r="L94" s="726">
        <v>0.15702479338842976</v>
      </c>
      <c r="M94" s="726">
        <v>6.5292096219931275E-2</v>
      </c>
      <c r="N94" s="726">
        <v>0.93470790378006874</v>
      </c>
      <c r="O94" s="726">
        <v>1</v>
      </c>
      <c r="P94" s="449"/>
      <c r="Q94" s="739"/>
      <c r="R94" s="740"/>
      <c r="S94" s="740"/>
      <c r="T94" s="740"/>
      <c r="U94" s="740"/>
      <c r="V94" s="740"/>
      <c r="W94" s="741"/>
      <c r="X94" s="741"/>
      <c r="Y94" s="741"/>
      <c r="Z94" s="450"/>
    </row>
    <row r="95" spans="1:26" s="661" customFormat="1" ht="141" thickBot="1" x14ac:dyDescent="0.25">
      <c r="A95" s="683" t="s">
        <v>758</v>
      </c>
      <c r="B95" s="684" t="s">
        <v>657</v>
      </c>
      <c r="C95" s="684" t="s">
        <v>824</v>
      </c>
      <c r="D95" s="684"/>
      <c r="E95" s="684" t="s">
        <v>133</v>
      </c>
      <c r="F95" s="684" t="s">
        <v>760</v>
      </c>
      <c r="G95" s="684" t="s">
        <v>761</v>
      </c>
      <c r="H95" s="702">
        <v>9577</v>
      </c>
      <c r="I95" s="703">
        <v>9565</v>
      </c>
      <c r="J95" s="704">
        <v>0</v>
      </c>
      <c r="K95" s="677">
        <v>9577</v>
      </c>
      <c r="L95" s="726">
        <v>0</v>
      </c>
      <c r="M95" s="726">
        <v>0</v>
      </c>
      <c r="N95" s="726">
        <v>1</v>
      </c>
      <c r="O95" s="726">
        <v>1</v>
      </c>
      <c r="P95" s="449"/>
      <c r="Q95" s="739"/>
      <c r="R95" s="740"/>
      <c r="S95" s="740"/>
      <c r="T95" s="740"/>
      <c r="U95" s="740"/>
      <c r="V95" s="740"/>
      <c r="W95" s="741"/>
      <c r="X95" s="741"/>
      <c r="Y95" s="741"/>
      <c r="Z95" s="450"/>
    </row>
    <row r="96" spans="1:26" s="661" customFormat="1" ht="39" thickBot="1" x14ac:dyDescent="0.25">
      <c r="A96" s="683" t="s">
        <v>70</v>
      </c>
      <c r="B96" s="684" t="s">
        <v>217</v>
      </c>
      <c r="C96" s="684" t="s">
        <v>136</v>
      </c>
      <c r="D96" s="684" t="s">
        <v>137</v>
      </c>
      <c r="E96" s="684" t="s">
        <v>138</v>
      </c>
      <c r="F96" s="684" t="s">
        <v>139</v>
      </c>
      <c r="G96" s="684" t="s">
        <v>139</v>
      </c>
      <c r="H96" s="702">
        <v>1183</v>
      </c>
      <c r="I96" s="703">
        <v>1183</v>
      </c>
      <c r="J96" s="704">
        <v>645</v>
      </c>
      <c r="K96" s="677">
        <v>538</v>
      </c>
      <c r="L96" s="726">
        <v>0.54522400676246829</v>
      </c>
      <c r="M96" s="726">
        <v>0.54522400676246829</v>
      </c>
      <c r="N96" s="726">
        <v>0.45477599323753171</v>
      </c>
      <c r="O96" s="726">
        <v>1</v>
      </c>
      <c r="P96" s="449"/>
      <c r="Q96" s="739"/>
      <c r="R96" s="740"/>
      <c r="S96" s="740"/>
      <c r="T96" s="740"/>
      <c r="U96" s="740"/>
      <c r="V96" s="740"/>
      <c r="W96" s="741"/>
      <c r="X96" s="741"/>
      <c r="Y96" s="741"/>
      <c r="Z96" s="450"/>
    </row>
    <row r="97" spans="1:26" s="661" customFormat="1" ht="153.75" thickBot="1" x14ac:dyDescent="0.25">
      <c r="A97" s="683" t="s">
        <v>28</v>
      </c>
      <c r="B97" s="684" t="s">
        <v>28</v>
      </c>
      <c r="C97" s="684" t="s">
        <v>734</v>
      </c>
      <c r="D97" s="684" t="s">
        <v>558</v>
      </c>
      <c r="E97" s="684" t="s">
        <v>140</v>
      </c>
      <c r="F97" s="684" t="s">
        <v>762</v>
      </c>
      <c r="G97" s="684" t="s">
        <v>825</v>
      </c>
      <c r="H97" s="702">
        <v>4312</v>
      </c>
      <c r="I97" s="703">
        <v>4305</v>
      </c>
      <c r="J97" s="704">
        <v>3632</v>
      </c>
      <c r="K97" s="677">
        <v>680</v>
      </c>
      <c r="L97" s="726">
        <v>0.8436701509872242</v>
      </c>
      <c r="M97" s="726">
        <v>0.8423005565862709</v>
      </c>
      <c r="N97" s="726">
        <v>0.15769944341372913</v>
      </c>
      <c r="O97" s="726">
        <v>1</v>
      </c>
      <c r="P97" s="449"/>
      <c r="Q97" s="739"/>
      <c r="R97" s="740"/>
      <c r="S97" s="740"/>
      <c r="T97" s="740"/>
      <c r="U97" s="740"/>
      <c r="V97" s="740"/>
      <c r="W97" s="741"/>
      <c r="X97" s="741"/>
      <c r="Y97" s="741"/>
      <c r="Z97" s="450"/>
    </row>
    <row r="98" spans="1:26" s="661" customFormat="1" ht="166.5" thickBot="1" x14ac:dyDescent="0.25">
      <c r="A98" s="683" t="s">
        <v>46</v>
      </c>
      <c r="B98" s="684" t="s">
        <v>530</v>
      </c>
      <c r="C98" s="684" t="s">
        <v>826</v>
      </c>
      <c r="D98" s="684"/>
      <c r="E98" s="684" t="s">
        <v>143</v>
      </c>
      <c r="F98" s="684" t="s">
        <v>765</v>
      </c>
      <c r="G98" s="684" t="s">
        <v>766</v>
      </c>
      <c r="H98" s="702">
        <v>125</v>
      </c>
      <c r="I98" s="703">
        <v>125</v>
      </c>
      <c r="J98" s="704">
        <v>0</v>
      </c>
      <c r="K98" s="677">
        <v>125</v>
      </c>
      <c r="L98" s="726">
        <v>0</v>
      </c>
      <c r="M98" s="726">
        <v>0</v>
      </c>
      <c r="N98" s="726">
        <v>1</v>
      </c>
      <c r="O98" s="726">
        <v>1</v>
      </c>
      <c r="P98" s="449"/>
      <c r="Q98" s="739"/>
      <c r="R98" s="740"/>
      <c r="S98" s="740"/>
      <c r="T98" s="740"/>
      <c r="U98" s="740"/>
      <c r="V98" s="740"/>
      <c r="W98" s="741"/>
      <c r="X98" s="741"/>
      <c r="Y98" s="741"/>
      <c r="Z98" s="450"/>
    </row>
    <row r="99" spans="1:26" s="661" customFormat="1" ht="166.5" thickBot="1" x14ac:dyDescent="0.25">
      <c r="A99" s="683" t="s">
        <v>45</v>
      </c>
      <c r="B99" s="684" t="s">
        <v>530</v>
      </c>
      <c r="C99" s="684" t="s">
        <v>827</v>
      </c>
      <c r="D99" s="684"/>
      <c r="E99" s="684" t="s">
        <v>145</v>
      </c>
      <c r="F99" s="684" t="s">
        <v>768</v>
      </c>
      <c r="G99" s="684" t="s">
        <v>769</v>
      </c>
      <c r="H99" s="702">
        <v>32</v>
      </c>
      <c r="I99" s="703">
        <v>29</v>
      </c>
      <c r="J99" s="704">
        <v>0</v>
      </c>
      <c r="K99" s="677">
        <v>32</v>
      </c>
      <c r="L99" s="726">
        <v>0</v>
      </c>
      <c r="M99" s="726">
        <v>0</v>
      </c>
      <c r="N99" s="726">
        <v>1</v>
      </c>
      <c r="O99" s="726">
        <v>1</v>
      </c>
      <c r="P99" s="449"/>
      <c r="Q99" s="739"/>
      <c r="R99" s="740"/>
      <c r="S99" s="740"/>
      <c r="T99" s="740"/>
      <c r="U99" s="740"/>
      <c r="V99" s="740"/>
      <c r="W99" s="741"/>
      <c r="X99" s="741"/>
      <c r="Y99" s="741"/>
      <c r="Z99" s="450"/>
    </row>
    <row r="100" spans="1:26" s="661" customFormat="1" ht="153.75" thickBot="1" x14ac:dyDescent="0.25">
      <c r="A100" s="683" t="s">
        <v>39</v>
      </c>
      <c r="B100" s="684" t="s">
        <v>39</v>
      </c>
      <c r="C100" s="684" t="s">
        <v>828</v>
      </c>
      <c r="D100" s="684"/>
      <c r="E100" s="684" t="s">
        <v>147</v>
      </c>
      <c r="F100" s="684" t="s">
        <v>829</v>
      </c>
      <c r="G100" s="684" t="s">
        <v>771</v>
      </c>
      <c r="H100" s="702">
        <v>266</v>
      </c>
      <c r="I100" s="703">
        <v>264</v>
      </c>
      <c r="J100" s="704">
        <v>241</v>
      </c>
      <c r="K100" s="677">
        <v>25</v>
      </c>
      <c r="L100" s="726">
        <v>0.91287878787878785</v>
      </c>
      <c r="M100" s="726">
        <v>0.90601503759398494</v>
      </c>
      <c r="N100" s="726">
        <v>9.3984962406015032E-2</v>
      </c>
      <c r="O100" s="726">
        <v>1</v>
      </c>
      <c r="P100" s="449"/>
      <c r="Q100" s="450"/>
      <c r="R100" s="461"/>
      <c r="S100" s="461"/>
      <c r="T100" s="461"/>
      <c r="U100" s="461"/>
      <c r="V100" s="461"/>
      <c r="W100" s="461"/>
      <c r="X100" s="461"/>
      <c r="Y100" s="461"/>
      <c r="Z100" s="450"/>
    </row>
    <row r="101" spans="1:26" s="661" customFormat="1" ht="77.25" thickBot="1" x14ac:dyDescent="0.25">
      <c r="A101" s="683" t="s">
        <v>655</v>
      </c>
      <c r="B101" s="684" t="s">
        <v>530</v>
      </c>
      <c r="C101" s="684" t="s">
        <v>827</v>
      </c>
      <c r="D101" s="684"/>
      <c r="E101" s="684" t="s">
        <v>656</v>
      </c>
      <c r="F101" s="684" t="s">
        <v>772</v>
      </c>
      <c r="G101" s="684" t="s">
        <v>773</v>
      </c>
      <c r="H101" s="702">
        <v>799</v>
      </c>
      <c r="I101" s="703">
        <v>791</v>
      </c>
      <c r="J101" s="704">
        <v>686</v>
      </c>
      <c r="K101" s="677">
        <v>113</v>
      </c>
      <c r="L101" s="726">
        <v>0.86725663716814161</v>
      </c>
      <c r="M101" s="726">
        <v>0.85857321652065077</v>
      </c>
      <c r="N101" s="726">
        <v>0.1414267834793492</v>
      </c>
      <c r="O101" s="726">
        <v>1</v>
      </c>
      <c r="P101" s="449"/>
      <c r="Q101" s="450"/>
      <c r="R101" s="461"/>
      <c r="S101" s="461"/>
      <c r="T101" s="461"/>
      <c r="U101" s="461"/>
      <c r="V101" s="461"/>
      <c r="W101" s="461"/>
      <c r="X101" s="461"/>
      <c r="Y101" s="461"/>
      <c r="Z101" s="450"/>
    </row>
    <row r="102" spans="1:26" s="661" customFormat="1" ht="102.75" thickBot="1" x14ac:dyDescent="0.25">
      <c r="A102" s="683" t="s">
        <v>43</v>
      </c>
      <c r="B102" s="684" t="s">
        <v>530</v>
      </c>
      <c r="C102" s="684" t="s">
        <v>827</v>
      </c>
      <c r="D102" s="684"/>
      <c r="E102" s="684" t="s">
        <v>151</v>
      </c>
      <c r="F102" s="684" t="s">
        <v>830</v>
      </c>
      <c r="G102" s="684" t="s">
        <v>831</v>
      </c>
      <c r="H102" s="702">
        <v>533</v>
      </c>
      <c r="I102" s="703">
        <v>531</v>
      </c>
      <c r="J102" s="704">
        <v>379</v>
      </c>
      <c r="K102" s="677">
        <v>154</v>
      </c>
      <c r="L102" s="726">
        <v>0.71374764595103579</v>
      </c>
      <c r="M102" s="726">
        <v>0.71106941838649151</v>
      </c>
      <c r="N102" s="726">
        <v>0.28893058161350843</v>
      </c>
      <c r="O102" s="726">
        <v>1</v>
      </c>
      <c r="P102" s="449"/>
      <c r="Q102" s="450"/>
      <c r="R102" s="461"/>
      <c r="S102" s="461"/>
      <c r="T102" s="461"/>
      <c r="U102" s="461"/>
      <c r="V102" s="461"/>
      <c r="W102" s="461"/>
      <c r="X102" s="461"/>
      <c r="Y102" s="461"/>
      <c r="Z102" s="450"/>
    </row>
    <row r="103" spans="1:26" s="661" customFormat="1" ht="192" thickBot="1" x14ac:dyDescent="0.25">
      <c r="A103" s="683" t="s">
        <v>86</v>
      </c>
      <c r="B103" s="684" t="s">
        <v>454</v>
      </c>
      <c r="C103" s="684" t="s">
        <v>827</v>
      </c>
      <c r="D103" s="684"/>
      <c r="E103" s="684" t="s">
        <v>152</v>
      </c>
      <c r="F103" s="684" t="s">
        <v>776</v>
      </c>
      <c r="G103" s="684" t="s">
        <v>777</v>
      </c>
      <c r="H103" s="702">
        <v>49</v>
      </c>
      <c r="I103" s="703">
        <v>44</v>
      </c>
      <c r="J103" s="704">
        <v>29</v>
      </c>
      <c r="K103" s="677">
        <v>20</v>
      </c>
      <c r="L103" s="726">
        <v>0.65909090909090906</v>
      </c>
      <c r="M103" s="726">
        <v>0.59183673469387754</v>
      </c>
      <c r="N103" s="726">
        <v>0.40816326530612246</v>
      </c>
      <c r="O103" s="726">
        <v>1</v>
      </c>
      <c r="P103" s="449"/>
      <c r="Q103" s="450"/>
      <c r="R103" s="461"/>
      <c r="S103" s="461"/>
      <c r="T103" s="461"/>
      <c r="U103" s="461"/>
      <c r="V103" s="461"/>
      <c r="W103" s="461"/>
      <c r="X103" s="461"/>
      <c r="Y103" s="461"/>
      <c r="Z103" s="450"/>
    </row>
    <row r="104" spans="1:26" s="661" customFormat="1" ht="51.75" thickBot="1" x14ac:dyDescent="0.25">
      <c r="A104" s="683" t="s">
        <v>155</v>
      </c>
      <c r="B104" s="684" t="s">
        <v>530</v>
      </c>
      <c r="C104" s="684" t="s">
        <v>827</v>
      </c>
      <c r="D104" s="684"/>
      <c r="E104" s="684" t="s">
        <v>156</v>
      </c>
      <c r="F104" s="684" t="s">
        <v>778</v>
      </c>
      <c r="G104" s="684" t="s">
        <v>779</v>
      </c>
      <c r="H104" s="702">
        <v>16</v>
      </c>
      <c r="I104" s="703">
        <v>15</v>
      </c>
      <c r="J104" s="704">
        <v>10</v>
      </c>
      <c r="K104" s="677">
        <v>6</v>
      </c>
      <c r="L104" s="726">
        <v>0.66666666666666663</v>
      </c>
      <c r="M104" s="726">
        <v>0.625</v>
      </c>
      <c r="N104" s="726">
        <v>0.375</v>
      </c>
      <c r="O104" s="726">
        <v>1</v>
      </c>
      <c r="P104" s="449"/>
      <c r="Q104" s="450"/>
      <c r="R104" s="461"/>
      <c r="S104" s="461"/>
      <c r="T104" s="461"/>
      <c r="U104" s="461"/>
      <c r="V104" s="461"/>
      <c r="W104" s="461"/>
      <c r="X104" s="461"/>
      <c r="Y104" s="461"/>
      <c r="Z104" s="450"/>
    </row>
    <row r="105" spans="1:26" s="661" customFormat="1" ht="26.25" thickBot="1" x14ac:dyDescent="0.25">
      <c r="A105" s="683" t="s">
        <v>157</v>
      </c>
      <c r="B105" s="684" t="s">
        <v>530</v>
      </c>
      <c r="C105" s="684" t="s">
        <v>144</v>
      </c>
      <c r="D105" s="684"/>
      <c r="E105" s="684" t="s">
        <v>158</v>
      </c>
      <c r="F105" s="684" t="s">
        <v>159</v>
      </c>
      <c r="G105" s="684" t="s">
        <v>160</v>
      </c>
      <c r="H105" s="702">
        <v>1</v>
      </c>
      <c r="I105" s="703">
        <v>0</v>
      </c>
      <c r="J105" s="704">
        <v>0</v>
      </c>
      <c r="K105" s="677">
        <v>1</v>
      </c>
      <c r="L105" s="726" t="s">
        <v>319</v>
      </c>
      <c r="M105" s="726">
        <v>0</v>
      </c>
      <c r="N105" s="726">
        <v>1</v>
      </c>
      <c r="O105" s="726">
        <v>1</v>
      </c>
      <c r="P105" s="449"/>
      <c r="Q105" s="450"/>
      <c r="R105" s="461"/>
      <c r="S105" s="461"/>
      <c r="T105" s="461"/>
      <c r="U105" s="461"/>
      <c r="V105" s="461"/>
      <c r="W105" s="461"/>
      <c r="X105" s="461"/>
      <c r="Y105" s="461"/>
      <c r="Z105" s="450"/>
    </row>
    <row r="106" spans="1:26" s="661" customFormat="1" ht="166.5" thickBot="1" x14ac:dyDescent="0.25">
      <c r="A106" s="683" t="s">
        <v>66</v>
      </c>
      <c r="B106" s="684" t="s">
        <v>454</v>
      </c>
      <c r="C106" s="684" t="s">
        <v>832</v>
      </c>
      <c r="D106" s="684"/>
      <c r="E106" s="684" t="s">
        <v>162</v>
      </c>
      <c r="F106" s="684" t="s">
        <v>781</v>
      </c>
      <c r="G106" s="684" t="s">
        <v>782</v>
      </c>
      <c r="H106" s="702">
        <v>61</v>
      </c>
      <c r="I106" s="703">
        <v>61</v>
      </c>
      <c r="J106" s="704">
        <v>0</v>
      </c>
      <c r="K106" s="677">
        <v>61</v>
      </c>
      <c r="L106" s="726">
        <v>0</v>
      </c>
      <c r="M106" s="726">
        <v>0</v>
      </c>
      <c r="N106" s="726">
        <v>1</v>
      </c>
      <c r="O106" s="726">
        <v>1</v>
      </c>
      <c r="P106" s="449"/>
      <c r="Q106" s="450"/>
      <c r="R106" s="461"/>
      <c r="S106" s="461"/>
      <c r="T106" s="461"/>
      <c r="U106" s="461"/>
      <c r="V106" s="461"/>
      <c r="W106" s="461"/>
      <c r="X106" s="461"/>
      <c r="Y106" s="461"/>
      <c r="Z106" s="450"/>
    </row>
    <row r="107" spans="1:26" s="661" customFormat="1" ht="192" thickBot="1" x14ac:dyDescent="0.25">
      <c r="A107" s="683" t="s">
        <v>31</v>
      </c>
      <c r="B107" s="684" t="s">
        <v>31</v>
      </c>
      <c r="C107" s="684" t="s">
        <v>734</v>
      </c>
      <c r="D107" s="684"/>
      <c r="E107" s="684" t="s">
        <v>163</v>
      </c>
      <c r="F107" s="684" t="s">
        <v>833</v>
      </c>
      <c r="G107" s="684" t="s">
        <v>834</v>
      </c>
      <c r="H107" s="702">
        <v>3394</v>
      </c>
      <c r="I107" s="703">
        <v>3349</v>
      </c>
      <c r="J107" s="704">
        <v>2662</v>
      </c>
      <c r="K107" s="677">
        <v>732</v>
      </c>
      <c r="L107" s="726">
        <v>0.79486413854882054</v>
      </c>
      <c r="M107" s="726">
        <v>0.78432527990571599</v>
      </c>
      <c r="N107" s="726">
        <v>0.21567472009428404</v>
      </c>
      <c r="O107" s="726">
        <v>1</v>
      </c>
      <c r="P107" s="449"/>
      <c r="Q107" s="450"/>
      <c r="R107" s="461"/>
      <c r="S107" s="461"/>
      <c r="T107" s="461"/>
      <c r="U107" s="461"/>
      <c r="V107" s="461"/>
      <c r="W107" s="461"/>
      <c r="X107" s="461"/>
      <c r="Y107" s="461"/>
      <c r="Z107" s="450"/>
    </row>
    <row r="108" spans="1:26" s="661" customFormat="1" ht="128.25" thickBot="1" x14ac:dyDescent="0.25">
      <c r="A108" s="683" t="s">
        <v>68</v>
      </c>
      <c r="B108" s="684" t="s">
        <v>454</v>
      </c>
      <c r="C108" s="684" t="s">
        <v>734</v>
      </c>
      <c r="D108" s="684"/>
      <c r="E108" s="684" t="s">
        <v>164</v>
      </c>
      <c r="F108" s="684" t="s">
        <v>785</v>
      </c>
      <c r="G108" s="684" t="s">
        <v>786</v>
      </c>
      <c r="H108" s="702">
        <v>193</v>
      </c>
      <c r="I108" s="703">
        <v>191</v>
      </c>
      <c r="J108" s="704">
        <v>136</v>
      </c>
      <c r="K108" s="677">
        <v>57</v>
      </c>
      <c r="L108" s="726">
        <v>0.7120418848167539</v>
      </c>
      <c r="M108" s="726">
        <v>0.70466321243523311</v>
      </c>
      <c r="N108" s="726">
        <v>0.29533678756476683</v>
      </c>
      <c r="O108" s="726">
        <v>1</v>
      </c>
      <c r="P108" s="449"/>
      <c r="Q108" s="450"/>
      <c r="R108" s="461"/>
      <c r="S108" s="461"/>
      <c r="T108" s="461"/>
      <c r="U108" s="461"/>
      <c r="V108" s="461"/>
      <c r="W108" s="461"/>
      <c r="X108" s="461"/>
      <c r="Y108" s="461"/>
      <c r="Z108" s="450"/>
    </row>
    <row r="109" spans="1:26" s="661" customFormat="1" ht="166.5" thickBot="1" x14ac:dyDescent="0.25">
      <c r="A109" s="683" t="s">
        <v>67</v>
      </c>
      <c r="B109" s="684" t="s">
        <v>454</v>
      </c>
      <c r="C109" s="684" t="s">
        <v>832</v>
      </c>
      <c r="D109" s="684"/>
      <c r="E109" s="684" t="s">
        <v>165</v>
      </c>
      <c r="F109" s="684" t="s">
        <v>787</v>
      </c>
      <c r="G109" s="684" t="s">
        <v>788</v>
      </c>
      <c r="H109" s="702">
        <v>3</v>
      </c>
      <c r="I109" s="703">
        <v>2</v>
      </c>
      <c r="J109" s="704">
        <v>0</v>
      </c>
      <c r="K109" s="677">
        <v>3</v>
      </c>
      <c r="L109" s="726">
        <v>0</v>
      </c>
      <c r="M109" s="726">
        <v>0</v>
      </c>
      <c r="N109" s="726">
        <v>1</v>
      </c>
      <c r="O109" s="726">
        <v>1</v>
      </c>
      <c r="P109" s="449"/>
      <c r="Q109" s="450"/>
      <c r="R109" s="461"/>
      <c r="S109" s="461"/>
      <c r="T109" s="461"/>
      <c r="U109" s="461"/>
      <c r="V109" s="461"/>
      <c r="W109" s="461"/>
      <c r="X109" s="461"/>
      <c r="Y109" s="461"/>
      <c r="Z109" s="450"/>
    </row>
    <row r="110" spans="1:26" s="661" customFormat="1" ht="179.25" thickBot="1" x14ac:dyDescent="0.25">
      <c r="A110" s="683" t="s">
        <v>168</v>
      </c>
      <c r="B110" s="684" t="s">
        <v>408</v>
      </c>
      <c r="C110" s="684" t="s">
        <v>835</v>
      </c>
      <c r="D110" s="684"/>
      <c r="E110" s="684" t="s">
        <v>170</v>
      </c>
      <c r="F110" s="684" t="s">
        <v>790</v>
      </c>
      <c r="G110" s="684" t="s">
        <v>791</v>
      </c>
      <c r="H110" s="702">
        <v>1058</v>
      </c>
      <c r="I110" s="703">
        <v>1054</v>
      </c>
      <c r="J110" s="704">
        <v>838</v>
      </c>
      <c r="K110" s="677">
        <v>220</v>
      </c>
      <c r="L110" s="726">
        <v>0.79506641366223907</v>
      </c>
      <c r="M110" s="726">
        <v>0.79206049149338376</v>
      </c>
      <c r="N110" s="726">
        <v>0.20793950850661624</v>
      </c>
      <c r="O110" s="726">
        <v>1</v>
      </c>
      <c r="P110" s="449"/>
      <c r="Q110" s="450"/>
      <c r="R110" s="461"/>
      <c r="S110" s="461"/>
      <c r="T110" s="461"/>
      <c r="U110" s="461"/>
      <c r="V110" s="461"/>
      <c r="W110" s="461"/>
      <c r="X110" s="461"/>
      <c r="Y110" s="461"/>
      <c r="Z110" s="450"/>
    </row>
    <row r="111" spans="1:26" s="661" customFormat="1" ht="153.75" thickBot="1" x14ac:dyDescent="0.25">
      <c r="A111" s="683" t="s">
        <v>171</v>
      </c>
      <c r="B111" s="684" t="s">
        <v>219</v>
      </c>
      <c r="C111" s="684" t="s">
        <v>734</v>
      </c>
      <c r="D111" s="684"/>
      <c r="E111" s="684" t="s">
        <v>172</v>
      </c>
      <c r="F111" s="684" t="s">
        <v>792</v>
      </c>
      <c r="G111" s="684" t="s">
        <v>793</v>
      </c>
      <c r="H111" s="702">
        <v>800</v>
      </c>
      <c r="I111" s="703">
        <v>798</v>
      </c>
      <c r="J111" s="704">
        <v>531</v>
      </c>
      <c r="K111" s="677">
        <v>269</v>
      </c>
      <c r="L111" s="726">
        <v>0.66541353383458646</v>
      </c>
      <c r="M111" s="726">
        <v>0.66374999999999995</v>
      </c>
      <c r="N111" s="726">
        <v>0.33624999999999999</v>
      </c>
      <c r="O111" s="726">
        <v>1</v>
      </c>
      <c r="P111" s="449"/>
      <c r="Q111" s="450"/>
      <c r="R111" s="461"/>
      <c r="S111" s="461"/>
      <c r="T111" s="461"/>
      <c r="U111" s="461"/>
      <c r="V111" s="461"/>
      <c r="W111" s="461"/>
      <c r="X111" s="461"/>
      <c r="Y111" s="461"/>
      <c r="Z111" s="450"/>
    </row>
    <row r="112" spans="1:26" s="661" customFormat="1" ht="153.75" thickBot="1" x14ac:dyDescent="0.25">
      <c r="A112" s="683" t="s">
        <v>83</v>
      </c>
      <c r="B112" s="684" t="s">
        <v>454</v>
      </c>
      <c r="C112" s="684" t="s">
        <v>734</v>
      </c>
      <c r="D112" s="684"/>
      <c r="E112" s="684" t="s">
        <v>173</v>
      </c>
      <c r="F112" s="684" t="s">
        <v>792</v>
      </c>
      <c r="G112" s="684" t="s">
        <v>793</v>
      </c>
      <c r="H112" s="702">
        <v>7</v>
      </c>
      <c r="I112" s="703">
        <v>7</v>
      </c>
      <c r="J112" s="704">
        <v>0</v>
      </c>
      <c r="K112" s="677">
        <v>7</v>
      </c>
      <c r="L112" s="726">
        <v>0</v>
      </c>
      <c r="M112" s="726">
        <v>0</v>
      </c>
      <c r="N112" s="726">
        <v>1</v>
      </c>
      <c r="O112" s="726">
        <v>1</v>
      </c>
      <c r="P112" s="449"/>
      <c r="Q112" s="450"/>
      <c r="R112" s="461"/>
      <c r="S112" s="461"/>
      <c r="T112" s="461"/>
      <c r="U112" s="461"/>
      <c r="V112" s="461"/>
      <c r="W112" s="461"/>
      <c r="X112" s="461"/>
      <c r="Y112" s="461"/>
      <c r="Z112" s="450"/>
    </row>
    <row r="113" spans="1:26" s="661" customFormat="1" ht="153.75" thickBot="1" x14ac:dyDescent="0.25">
      <c r="A113" s="683" t="s">
        <v>174</v>
      </c>
      <c r="B113" s="684" t="s">
        <v>624</v>
      </c>
      <c r="C113" s="684" t="s">
        <v>734</v>
      </c>
      <c r="D113" s="684" t="s">
        <v>622</v>
      </c>
      <c r="E113" s="684" t="s">
        <v>175</v>
      </c>
      <c r="F113" s="684" t="s">
        <v>794</v>
      </c>
      <c r="G113" s="684" t="s">
        <v>795</v>
      </c>
      <c r="H113" s="702">
        <v>3</v>
      </c>
      <c r="I113" s="703">
        <v>3</v>
      </c>
      <c r="J113" s="704">
        <v>0</v>
      </c>
      <c r="K113" s="677">
        <v>3</v>
      </c>
      <c r="L113" s="726">
        <v>0</v>
      </c>
      <c r="M113" s="726">
        <v>0</v>
      </c>
      <c r="N113" s="726">
        <v>1</v>
      </c>
      <c r="O113" s="726">
        <v>1</v>
      </c>
      <c r="P113" s="449"/>
      <c r="Q113" s="450"/>
      <c r="R113" s="461"/>
      <c r="S113" s="461"/>
      <c r="T113" s="461"/>
      <c r="U113" s="461"/>
      <c r="V113" s="461"/>
      <c r="W113" s="461"/>
      <c r="X113" s="461"/>
      <c r="Y113" s="461"/>
      <c r="Z113" s="450"/>
    </row>
    <row r="114" spans="1:26" s="661" customFormat="1" ht="39" thickBot="1" x14ac:dyDescent="0.25">
      <c r="A114" s="683" t="s">
        <v>176</v>
      </c>
      <c r="B114" s="684" t="s">
        <v>454</v>
      </c>
      <c r="C114" s="684" t="s">
        <v>734</v>
      </c>
      <c r="D114" s="684"/>
      <c r="E114" s="684" t="s">
        <v>177</v>
      </c>
      <c r="F114" s="684" t="s">
        <v>796</v>
      </c>
      <c r="G114" s="684" t="s">
        <v>797</v>
      </c>
      <c r="H114" s="702">
        <v>1</v>
      </c>
      <c r="I114" s="703">
        <v>1</v>
      </c>
      <c r="J114" s="704">
        <v>0</v>
      </c>
      <c r="K114" s="677">
        <v>1</v>
      </c>
      <c r="L114" s="726">
        <v>0</v>
      </c>
      <c r="M114" s="726">
        <v>0</v>
      </c>
      <c r="N114" s="726">
        <v>1</v>
      </c>
      <c r="O114" s="726">
        <v>1</v>
      </c>
      <c r="P114" s="449"/>
      <c r="Q114" s="450"/>
      <c r="R114" s="461"/>
      <c r="S114" s="461"/>
      <c r="T114" s="461"/>
      <c r="U114" s="461"/>
      <c r="V114" s="461"/>
      <c r="W114" s="461"/>
      <c r="X114" s="461"/>
      <c r="Y114" s="461"/>
      <c r="Z114" s="450"/>
    </row>
    <row r="115" spans="1:26" s="661" customFormat="1" ht="26.25" thickBot="1" x14ac:dyDescent="0.25">
      <c r="A115" s="683" t="s">
        <v>180</v>
      </c>
      <c r="B115" s="684" t="s">
        <v>454</v>
      </c>
      <c r="C115" s="684" t="s">
        <v>734</v>
      </c>
      <c r="D115" s="684"/>
      <c r="E115" s="684" t="s">
        <v>658</v>
      </c>
      <c r="F115" s="684" t="s">
        <v>798</v>
      </c>
      <c r="G115" s="684" t="s">
        <v>798</v>
      </c>
      <c r="H115" s="702">
        <v>41</v>
      </c>
      <c r="I115" s="703">
        <v>41</v>
      </c>
      <c r="J115" s="704">
        <v>0</v>
      </c>
      <c r="K115" s="677">
        <v>41</v>
      </c>
      <c r="L115" s="726">
        <v>0</v>
      </c>
      <c r="M115" s="726">
        <v>0</v>
      </c>
      <c r="N115" s="726">
        <v>1</v>
      </c>
      <c r="O115" s="726">
        <v>1</v>
      </c>
      <c r="P115" s="449"/>
      <c r="Q115" s="450"/>
      <c r="R115" s="461"/>
      <c r="S115" s="461"/>
      <c r="T115" s="461"/>
      <c r="U115" s="461"/>
      <c r="V115" s="461"/>
      <c r="W115" s="461"/>
      <c r="X115" s="461"/>
      <c r="Y115" s="461"/>
      <c r="Z115" s="450"/>
    </row>
    <row r="116" spans="1:26" s="661" customFormat="1" ht="26.25" thickBot="1" x14ac:dyDescent="0.25">
      <c r="A116" s="683" t="s">
        <v>182</v>
      </c>
      <c r="B116" s="684" t="s">
        <v>454</v>
      </c>
      <c r="C116" s="684" t="s">
        <v>734</v>
      </c>
      <c r="D116" s="684"/>
      <c r="E116" s="684" t="s">
        <v>183</v>
      </c>
      <c r="F116" s="684" t="s">
        <v>799</v>
      </c>
      <c r="G116" s="684" t="s">
        <v>800</v>
      </c>
      <c r="H116" s="702">
        <v>0</v>
      </c>
      <c r="I116" s="703">
        <v>0</v>
      </c>
      <c r="J116" s="704">
        <v>0</v>
      </c>
      <c r="K116" s="677">
        <v>0</v>
      </c>
      <c r="L116" s="726" t="s">
        <v>319</v>
      </c>
      <c r="M116" s="726" t="s">
        <v>319</v>
      </c>
      <c r="N116" s="726" t="s">
        <v>319</v>
      </c>
      <c r="O116" s="726">
        <v>0</v>
      </c>
      <c r="P116" s="449"/>
      <c r="Q116" s="450"/>
      <c r="R116" s="461"/>
      <c r="S116" s="461"/>
      <c r="T116" s="461"/>
      <c r="U116" s="461"/>
      <c r="V116" s="461"/>
      <c r="W116" s="461"/>
      <c r="X116" s="461"/>
      <c r="Y116" s="461"/>
      <c r="Z116" s="450"/>
    </row>
    <row r="117" spans="1:26" s="661" customFormat="1" ht="39" thickBot="1" x14ac:dyDescent="0.25">
      <c r="A117" s="683" t="s">
        <v>186</v>
      </c>
      <c r="B117" s="684" t="s">
        <v>454</v>
      </c>
      <c r="C117" s="684" t="s">
        <v>734</v>
      </c>
      <c r="D117" s="684"/>
      <c r="E117" s="684" t="s">
        <v>187</v>
      </c>
      <c r="F117" s="684" t="s">
        <v>801</v>
      </c>
      <c r="G117" s="684" t="s">
        <v>802</v>
      </c>
      <c r="H117" s="702">
        <v>1</v>
      </c>
      <c r="I117" s="703">
        <v>1</v>
      </c>
      <c r="J117" s="704">
        <v>0</v>
      </c>
      <c r="K117" s="677">
        <v>1</v>
      </c>
      <c r="L117" s="726">
        <v>0</v>
      </c>
      <c r="M117" s="726">
        <v>0</v>
      </c>
      <c r="N117" s="726">
        <v>1</v>
      </c>
      <c r="O117" s="726">
        <v>1</v>
      </c>
      <c r="P117" s="449"/>
      <c r="Q117" s="450"/>
      <c r="R117" s="461"/>
      <c r="S117" s="461"/>
      <c r="T117" s="461"/>
      <c r="U117" s="461"/>
      <c r="V117" s="461"/>
      <c r="W117" s="461"/>
      <c r="X117" s="461"/>
      <c r="Y117" s="461"/>
      <c r="Z117" s="450"/>
    </row>
    <row r="118" spans="1:26" s="661" customFormat="1" ht="39" thickBot="1" x14ac:dyDescent="0.25">
      <c r="A118" s="683" t="s">
        <v>188</v>
      </c>
      <c r="B118" s="684" t="s">
        <v>454</v>
      </c>
      <c r="C118" s="684" t="s">
        <v>734</v>
      </c>
      <c r="D118" s="684"/>
      <c r="E118" s="684" t="s">
        <v>189</v>
      </c>
      <c r="F118" s="684" t="s">
        <v>803</v>
      </c>
      <c r="G118" s="684" t="s">
        <v>725</v>
      </c>
      <c r="H118" s="702">
        <v>2</v>
      </c>
      <c r="I118" s="703">
        <v>2</v>
      </c>
      <c r="J118" s="704">
        <v>0</v>
      </c>
      <c r="K118" s="677">
        <v>2</v>
      </c>
      <c r="L118" s="726">
        <v>0</v>
      </c>
      <c r="M118" s="726">
        <v>0</v>
      </c>
      <c r="N118" s="726">
        <v>1</v>
      </c>
      <c r="O118" s="726">
        <v>1</v>
      </c>
      <c r="P118" s="449"/>
      <c r="Q118" s="450"/>
      <c r="R118" s="461"/>
      <c r="S118" s="461"/>
      <c r="T118" s="461"/>
      <c r="U118" s="461"/>
      <c r="V118" s="461"/>
      <c r="W118" s="461"/>
      <c r="X118" s="461"/>
      <c r="Y118" s="461"/>
      <c r="Z118" s="450"/>
    </row>
    <row r="119" spans="1:26" s="661" customFormat="1" ht="39" thickBot="1" x14ac:dyDescent="0.25">
      <c r="A119" s="683" t="s">
        <v>836</v>
      </c>
      <c r="B119" s="684" t="s">
        <v>409</v>
      </c>
      <c r="C119" s="684" t="s">
        <v>695</v>
      </c>
      <c r="D119" s="684"/>
      <c r="E119" s="684" t="s">
        <v>837</v>
      </c>
      <c r="F119" s="684" t="s">
        <v>838</v>
      </c>
      <c r="G119" s="684" t="s">
        <v>839</v>
      </c>
      <c r="H119" s="702">
        <v>400</v>
      </c>
      <c r="I119" s="703">
        <v>8</v>
      </c>
      <c r="J119" s="704">
        <v>0</v>
      </c>
      <c r="K119" s="677">
        <v>400</v>
      </c>
      <c r="L119" s="726">
        <v>0</v>
      </c>
      <c r="M119" s="726">
        <v>0</v>
      </c>
      <c r="N119" s="726">
        <v>1</v>
      </c>
      <c r="O119" s="726">
        <v>1</v>
      </c>
      <c r="P119" s="449"/>
      <c r="Q119" s="450"/>
      <c r="R119" s="461"/>
      <c r="S119" s="461"/>
      <c r="T119" s="461"/>
      <c r="U119" s="461"/>
      <c r="V119" s="461"/>
      <c r="W119" s="461"/>
      <c r="X119" s="461"/>
      <c r="Y119" s="461"/>
      <c r="Z119" s="450"/>
    </row>
    <row r="120" spans="1:26" s="661" customFormat="1" ht="39" thickBot="1" x14ac:dyDescent="0.25">
      <c r="A120" s="683" t="s">
        <v>190</v>
      </c>
      <c r="B120" s="684" t="s">
        <v>5</v>
      </c>
      <c r="C120" s="684" t="s">
        <v>808</v>
      </c>
      <c r="D120" s="684"/>
      <c r="E120" s="684" t="s">
        <v>192</v>
      </c>
      <c r="F120" s="684" t="s">
        <v>193</v>
      </c>
      <c r="G120" s="684" t="s">
        <v>193</v>
      </c>
      <c r="H120" s="702">
        <v>158</v>
      </c>
      <c r="I120" s="703">
        <v>158</v>
      </c>
      <c r="J120" s="704">
        <v>0</v>
      </c>
      <c r="K120" s="677">
        <v>158</v>
      </c>
      <c r="L120" s="726">
        <v>0</v>
      </c>
      <c r="M120" s="726">
        <v>0</v>
      </c>
      <c r="N120" s="726">
        <v>1</v>
      </c>
      <c r="O120" s="726">
        <v>1</v>
      </c>
      <c r="P120" s="449"/>
      <c r="Q120" s="450"/>
      <c r="R120" s="461"/>
      <c r="S120" s="461"/>
      <c r="T120" s="461"/>
      <c r="U120" s="461"/>
      <c r="V120" s="461"/>
      <c r="W120" s="461"/>
      <c r="X120" s="461"/>
      <c r="Y120" s="461"/>
      <c r="Z120" s="450"/>
    </row>
    <row r="121" spans="1:26" s="661" customFormat="1" ht="39" thickBot="1" x14ac:dyDescent="0.25">
      <c r="A121" s="683" t="s">
        <v>194</v>
      </c>
      <c r="B121" s="684" t="s">
        <v>5</v>
      </c>
      <c r="C121" s="684" t="s">
        <v>808</v>
      </c>
      <c r="D121" s="684"/>
      <c r="E121" s="684" t="s">
        <v>809</v>
      </c>
      <c r="F121" s="684" t="s">
        <v>196</v>
      </c>
      <c r="G121" s="684" t="s">
        <v>197</v>
      </c>
      <c r="H121" s="705">
        <v>1012</v>
      </c>
      <c r="I121" s="705">
        <v>1012</v>
      </c>
      <c r="J121" s="706">
        <v>0</v>
      </c>
      <c r="K121" s="677">
        <v>1012</v>
      </c>
      <c r="L121" s="726">
        <v>0</v>
      </c>
      <c r="M121" s="726">
        <v>0</v>
      </c>
      <c r="N121" s="726">
        <v>1</v>
      </c>
      <c r="O121" s="726">
        <v>1</v>
      </c>
      <c r="P121" s="449"/>
      <c r="Q121" s="450"/>
      <c r="R121" s="461"/>
      <c r="S121" s="461"/>
      <c r="T121" s="461"/>
      <c r="U121" s="461"/>
      <c r="V121" s="461"/>
      <c r="W121" s="461"/>
      <c r="X121" s="461"/>
      <c r="Y121" s="461"/>
      <c r="Z121" s="450"/>
    </row>
    <row r="122" spans="1:26" s="661" customFormat="1" ht="13.5" thickBot="1" x14ac:dyDescent="0.25">
      <c r="A122" s="683" t="s">
        <v>50</v>
      </c>
      <c r="B122" s="684" t="s">
        <v>5</v>
      </c>
      <c r="C122" s="684" t="s">
        <v>198</v>
      </c>
      <c r="D122" s="684"/>
      <c r="E122" s="684" t="s">
        <v>199</v>
      </c>
      <c r="F122" s="685">
        <v>9732</v>
      </c>
      <c r="G122" s="685">
        <v>9732</v>
      </c>
      <c r="H122" s="705">
        <v>418</v>
      </c>
      <c r="I122" s="705">
        <v>418</v>
      </c>
      <c r="J122" s="706">
        <v>0</v>
      </c>
      <c r="K122" s="677">
        <v>418</v>
      </c>
      <c r="L122" s="726">
        <v>0</v>
      </c>
      <c r="M122" s="726">
        <v>0</v>
      </c>
      <c r="N122" s="726">
        <v>1</v>
      </c>
      <c r="O122" s="726">
        <v>1</v>
      </c>
      <c r="P122" s="449"/>
      <c r="Q122" s="450"/>
      <c r="R122" s="461"/>
      <c r="S122" s="461"/>
      <c r="T122" s="461"/>
      <c r="U122" s="461"/>
      <c r="V122" s="461"/>
      <c r="W122" s="461"/>
      <c r="X122" s="461"/>
      <c r="Y122" s="461"/>
      <c r="Z122" s="450"/>
    </row>
    <row r="123" spans="1:26" s="661" customFormat="1" ht="13.5" thickBot="1" x14ac:dyDescent="0.25">
      <c r="A123" s="683" t="s">
        <v>48</v>
      </c>
      <c r="B123" s="684" t="s">
        <v>5</v>
      </c>
      <c r="C123" s="684" t="s">
        <v>810</v>
      </c>
      <c r="D123" s="684"/>
      <c r="E123" s="684" t="s">
        <v>201</v>
      </c>
      <c r="F123" s="685">
        <v>9823</v>
      </c>
      <c r="G123" s="685">
        <v>9823</v>
      </c>
      <c r="H123" s="705">
        <v>171</v>
      </c>
      <c r="I123" s="705">
        <v>171</v>
      </c>
      <c r="J123" s="706">
        <v>0</v>
      </c>
      <c r="K123" s="677">
        <v>171</v>
      </c>
      <c r="L123" s="726">
        <v>0</v>
      </c>
      <c r="M123" s="726">
        <v>0</v>
      </c>
      <c r="N123" s="726">
        <v>1</v>
      </c>
      <c r="O123" s="726">
        <v>1</v>
      </c>
      <c r="P123" s="449"/>
      <c r="Q123" s="450"/>
      <c r="R123" s="461"/>
      <c r="S123" s="461"/>
      <c r="T123" s="461"/>
      <c r="U123" s="461"/>
      <c r="V123" s="461"/>
      <c r="W123" s="461"/>
      <c r="X123" s="461"/>
      <c r="Y123" s="461"/>
      <c r="Z123" s="450"/>
    </row>
    <row r="124" spans="1:26" s="661" customFormat="1" ht="128.25" thickBot="1" x14ac:dyDescent="0.25">
      <c r="A124" s="681" t="s">
        <v>811</v>
      </c>
      <c r="B124" s="682" t="s">
        <v>454</v>
      </c>
      <c r="C124" s="681" t="s">
        <v>840</v>
      </c>
      <c r="D124" s="682"/>
      <c r="E124" s="682" t="s">
        <v>813</v>
      </c>
      <c r="F124" s="750" t="s">
        <v>814</v>
      </c>
      <c r="G124" s="750" t="s">
        <v>815</v>
      </c>
      <c r="H124" s="751">
        <v>95</v>
      </c>
      <c r="I124" s="705">
        <v>10</v>
      </c>
      <c r="J124" s="706">
        <v>0</v>
      </c>
      <c r="K124" s="752">
        <v>95</v>
      </c>
      <c r="L124" s="753">
        <v>0</v>
      </c>
      <c r="M124" s="753">
        <v>0</v>
      </c>
      <c r="N124" s="753">
        <v>1</v>
      </c>
      <c r="O124" s="753">
        <v>1</v>
      </c>
      <c r="P124" s="449"/>
      <c r="Q124" s="450"/>
      <c r="R124" s="461"/>
      <c r="S124" s="461"/>
      <c r="T124" s="461"/>
      <c r="U124" s="461"/>
      <c r="V124" s="461"/>
      <c r="W124" s="461"/>
      <c r="X124" s="461"/>
      <c r="Y124" s="461"/>
      <c r="Z124" s="450"/>
    </row>
    <row r="125" spans="1:26" s="661" customFormat="1" ht="25.5" customHeight="1" thickBot="1" x14ac:dyDescent="0.25">
      <c r="A125" s="754" t="s">
        <v>816</v>
      </c>
      <c r="B125" s="774" t="s">
        <v>453</v>
      </c>
      <c r="C125" s="755" t="s">
        <v>93</v>
      </c>
      <c r="D125" s="754"/>
      <c r="E125" s="754" t="s">
        <v>817</v>
      </c>
      <c r="F125" s="756" t="s">
        <v>818</v>
      </c>
      <c r="G125" s="756" t="s">
        <v>819</v>
      </c>
      <c r="H125" s="751">
        <v>29</v>
      </c>
      <c r="I125" s="705">
        <v>20</v>
      </c>
      <c r="J125" s="706">
        <v>0</v>
      </c>
      <c r="K125" s="752">
        <v>29</v>
      </c>
      <c r="L125" s="753">
        <v>0</v>
      </c>
      <c r="M125" s="753">
        <v>0</v>
      </c>
      <c r="N125" s="753">
        <v>1</v>
      </c>
      <c r="O125" s="753">
        <v>1</v>
      </c>
      <c r="P125" s="449"/>
      <c r="Q125" s="450"/>
      <c r="R125" s="461"/>
      <c r="S125" s="461"/>
      <c r="T125" s="461"/>
      <c r="U125" s="461"/>
      <c r="V125" s="461"/>
      <c r="W125" s="461"/>
      <c r="X125" s="461"/>
      <c r="Y125" s="461"/>
      <c r="Z125" s="450"/>
    </row>
    <row r="126" spans="1:26" ht="21" thickBot="1" x14ac:dyDescent="0.3">
      <c r="A126" s="371"/>
      <c r="B126" s="371"/>
      <c r="C126" s="288"/>
      <c r="D126" s="288"/>
      <c r="E126" s="288"/>
      <c r="F126" s="288"/>
      <c r="G126" s="288"/>
      <c r="H126" s="335"/>
      <c r="I126" s="335"/>
      <c r="J126" s="335"/>
      <c r="K126" s="335"/>
      <c r="L126" s="335"/>
      <c r="M126" s="335"/>
      <c r="N126" s="335"/>
    </row>
    <row r="127" spans="1:26" s="118" customFormat="1" ht="30" customHeight="1" thickBot="1" x14ac:dyDescent="0.3">
      <c r="A127" s="612" t="s">
        <v>4</v>
      </c>
      <c r="B127" s="452"/>
      <c r="C127" s="452"/>
      <c r="D127" s="452"/>
      <c r="E127" s="452"/>
      <c r="F127" s="452"/>
      <c r="G127" s="453"/>
      <c r="H127" s="462" t="s">
        <v>446</v>
      </c>
      <c r="I127" s="551"/>
      <c r="J127" s="455"/>
      <c r="K127" s="456"/>
      <c r="L127" s="463" t="s">
        <v>351</v>
      </c>
      <c r="M127" s="552"/>
      <c r="N127" s="457"/>
      <c r="O127" s="458"/>
      <c r="P127" s="168"/>
      <c r="Q127" s="454" t="s">
        <v>351</v>
      </c>
      <c r="R127" s="459"/>
      <c r="S127" s="459"/>
      <c r="T127" s="459"/>
      <c r="U127" s="459"/>
      <c r="V127" s="459"/>
      <c r="W127" s="459"/>
      <c r="X127" s="459"/>
      <c r="Y127" s="460"/>
    </row>
    <row r="128" spans="1:26" customFormat="1" ht="15" customHeight="1" x14ac:dyDescent="0.25">
      <c r="A128" s="810" t="s">
        <v>428</v>
      </c>
      <c r="B128" s="816" t="s">
        <v>437</v>
      </c>
      <c r="C128" s="816" t="s">
        <v>89</v>
      </c>
      <c r="D128" s="816" t="s">
        <v>90</v>
      </c>
      <c r="E128" s="816" t="s">
        <v>91</v>
      </c>
      <c r="F128" s="816" t="s">
        <v>92</v>
      </c>
      <c r="G128" s="818" t="s">
        <v>276</v>
      </c>
      <c r="H128" s="810" t="s">
        <v>277</v>
      </c>
      <c r="I128" s="541"/>
      <c r="J128" s="814" t="s">
        <v>278</v>
      </c>
      <c r="K128" s="814" t="s">
        <v>444</v>
      </c>
      <c r="L128" s="814" t="s">
        <v>684</v>
      </c>
      <c r="M128" s="814" t="s">
        <v>685</v>
      </c>
      <c r="N128" s="814" t="s">
        <v>686</v>
      </c>
      <c r="O128" s="818" t="s">
        <v>287</v>
      </c>
      <c r="P128" s="168"/>
      <c r="Q128" s="820" t="s">
        <v>708</v>
      </c>
      <c r="R128" s="810" t="s">
        <v>277</v>
      </c>
      <c r="S128" s="541"/>
      <c r="T128" s="814" t="s">
        <v>278</v>
      </c>
      <c r="U128" s="814" t="s">
        <v>444</v>
      </c>
      <c r="V128" s="540"/>
      <c r="W128" s="814" t="s">
        <v>283</v>
      </c>
      <c r="X128" s="814" t="s">
        <v>445</v>
      </c>
      <c r="Y128" s="818" t="s">
        <v>287</v>
      </c>
      <c r="Z128" s="118"/>
    </row>
    <row r="129" spans="1:26" customFormat="1" ht="63.6" customHeight="1" thickBot="1" x14ac:dyDescent="0.3">
      <c r="A129" s="811"/>
      <c r="B129" s="817"/>
      <c r="C129" s="817"/>
      <c r="D129" s="817"/>
      <c r="E129" s="817"/>
      <c r="F129" s="817"/>
      <c r="G129" s="819"/>
      <c r="H129" s="811"/>
      <c r="I129" s="542" t="s">
        <v>687</v>
      </c>
      <c r="J129" s="815"/>
      <c r="K129" s="815"/>
      <c r="L129" s="815"/>
      <c r="M129" s="815"/>
      <c r="N129" s="815"/>
      <c r="O129" s="819"/>
      <c r="P129" s="168"/>
      <c r="Q129" s="821" t="s">
        <v>439</v>
      </c>
      <c r="R129" s="811"/>
      <c r="S129" s="542" t="s">
        <v>687</v>
      </c>
      <c r="T129" s="815"/>
      <c r="U129" s="815"/>
      <c r="V129" s="553" t="s">
        <v>684</v>
      </c>
      <c r="W129" s="815"/>
      <c r="X129" s="815"/>
      <c r="Y129" s="819"/>
      <c r="Z129" s="118"/>
    </row>
    <row r="130" spans="1:26" s="661" customFormat="1" ht="166.5" thickBot="1" x14ac:dyDescent="0.25">
      <c r="A130" s="681" t="s">
        <v>54</v>
      </c>
      <c r="B130" s="682" t="s">
        <v>403</v>
      </c>
      <c r="C130" s="684" t="s">
        <v>734</v>
      </c>
      <c r="D130" s="682"/>
      <c r="E130" s="682" t="s">
        <v>94</v>
      </c>
      <c r="F130" s="684" t="s">
        <v>719</v>
      </c>
      <c r="G130" s="682" t="s">
        <v>720</v>
      </c>
      <c r="H130" s="700">
        <v>117</v>
      </c>
      <c r="I130" s="701">
        <v>117</v>
      </c>
      <c r="J130" s="677">
        <v>115</v>
      </c>
      <c r="K130" s="677">
        <v>2</v>
      </c>
      <c r="L130" s="726">
        <v>0.98290598290598286</v>
      </c>
      <c r="M130" s="726">
        <v>0.98290598290598286</v>
      </c>
      <c r="N130" s="726">
        <v>1.7094017094017096E-2</v>
      </c>
      <c r="O130" s="726">
        <v>1</v>
      </c>
      <c r="P130" s="449"/>
      <c r="Q130" s="678" t="s">
        <v>5</v>
      </c>
      <c r="R130" s="727">
        <v>652</v>
      </c>
      <c r="S130" s="727">
        <v>642</v>
      </c>
      <c r="T130" s="728">
        <v>355</v>
      </c>
      <c r="U130" s="728">
        <v>297</v>
      </c>
      <c r="V130" s="691">
        <v>0.5529595015576324</v>
      </c>
      <c r="W130" s="729">
        <v>0.54447852760736193</v>
      </c>
      <c r="X130" s="730">
        <v>0.45552147239263802</v>
      </c>
      <c r="Y130" s="731">
        <v>1</v>
      </c>
      <c r="Z130" s="450"/>
    </row>
    <row r="131" spans="1:26" s="661" customFormat="1" ht="153.75" thickBot="1" x14ac:dyDescent="0.25">
      <c r="A131" s="683" t="s">
        <v>55</v>
      </c>
      <c r="B131" s="684" t="s">
        <v>403</v>
      </c>
      <c r="C131" s="684" t="s">
        <v>734</v>
      </c>
      <c r="D131" s="684"/>
      <c r="E131" s="684" t="s">
        <v>95</v>
      </c>
      <c r="F131" s="684" t="s">
        <v>721</v>
      </c>
      <c r="G131" s="682" t="s">
        <v>720</v>
      </c>
      <c r="H131" s="702">
        <v>49</v>
      </c>
      <c r="I131" s="703">
        <v>49</v>
      </c>
      <c r="J131" s="704">
        <v>47</v>
      </c>
      <c r="K131" s="677">
        <v>2</v>
      </c>
      <c r="L131" s="726">
        <v>0.95918367346938771</v>
      </c>
      <c r="M131" s="726">
        <v>0.95918367346938771</v>
      </c>
      <c r="N131" s="726">
        <v>4.0816326530612242E-2</v>
      </c>
      <c r="O131" s="726">
        <v>1</v>
      </c>
      <c r="P131" s="449"/>
      <c r="Q131" s="679" t="s">
        <v>403</v>
      </c>
      <c r="R131" s="727">
        <v>305</v>
      </c>
      <c r="S131" s="727">
        <v>301</v>
      </c>
      <c r="T131" s="728">
        <v>288</v>
      </c>
      <c r="U131" s="728">
        <v>17</v>
      </c>
      <c r="V131" s="691">
        <v>0.95681063122923593</v>
      </c>
      <c r="W131" s="729">
        <v>0.94426229508196724</v>
      </c>
      <c r="X131" s="730">
        <v>5.5737704918032788E-2</v>
      </c>
      <c r="Y131" s="731">
        <v>1</v>
      </c>
      <c r="Z131" s="450"/>
    </row>
    <row r="132" spans="1:26" s="661" customFormat="1" ht="153.75" thickBot="1" x14ac:dyDescent="0.25">
      <c r="A132" s="683" t="s">
        <v>53</v>
      </c>
      <c r="B132" s="684" t="s">
        <v>403</v>
      </c>
      <c r="C132" s="684" t="s">
        <v>734</v>
      </c>
      <c r="D132" s="684"/>
      <c r="E132" s="684" t="s">
        <v>543</v>
      </c>
      <c r="F132" s="684" t="s">
        <v>722</v>
      </c>
      <c r="G132" s="682" t="s">
        <v>723</v>
      </c>
      <c r="H132" s="702">
        <v>138</v>
      </c>
      <c r="I132" s="703">
        <v>135</v>
      </c>
      <c r="J132" s="704">
        <v>126</v>
      </c>
      <c r="K132" s="677">
        <v>12</v>
      </c>
      <c r="L132" s="726">
        <v>0.93333333333333335</v>
      </c>
      <c r="M132" s="726">
        <v>0.91304347826086951</v>
      </c>
      <c r="N132" s="726">
        <v>8.6956521739130432E-2</v>
      </c>
      <c r="O132" s="726">
        <v>1</v>
      </c>
      <c r="P132" s="449"/>
      <c r="Q132" s="679" t="s">
        <v>577</v>
      </c>
      <c r="R132" s="727">
        <v>1176</v>
      </c>
      <c r="S132" s="727">
        <v>1172</v>
      </c>
      <c r="T132" s="728">
        <v>1055</v>
      </c>
      <c r="U132" s="728">
        <v>121</v>
      </c>
      <c r="V132" s="691">
        <v>0.90017064846416384</v>
      </c>
      <c r="W132" s="729">
        <v>0.89710884353741494</v>
      </c>
      <c r="X132" s="730">
        <v>0.10289115646258504</v>
      </c>
      <c r="Y132" s="731">
        <v>1</v>
      </c>
      <c r="Z132" s="450"/>
    </row>
    <row r="133" spans="1:26" s="661" customFormat="1" ht="26.25" thickBot="1" x14ac:dyDescent="0.25">
      <c r="A133" s="683" t="s">
        <v>652</v>
      </c>
      <c r="B133" s="684" t="s">
        <v>403</v>
      </c>
      <c r="C133" s="684" t="s">
        <v>93</v>
      </c>
      <c r="D133" s="684"/>
      <c r="E133" s="684" t="s">
        <v>653</v>
      </c>
      <c r="F133" s="684" t="s">
        <v>654</v>
      </c>
      <c r="G133" s="684" t="s">
        <v>654</v>
      </c>
      <c r="H133" s="702">
        <v>1</v>
      </c>
      <c r="I133" s="703">
        <v>0</v>
      </c>
      <c r="J133" s="704">
        <v>0</v>
      </c>
      <c r="K133" s="677">
        <v>1</v>
      </c>
      <c r="L133" s="726" t="s">
        <v>319</v>
      </c>
      <c r="M133" s="726">
        <v>0</v>
      </c>
      <c r="N133" s="726">
        <v>1</v>
      </c>
      <c r="O133" s="726">
        <v>1</v>
      </c>
      <c r="P133" s="449"/>
      <c r="Q133" s="679" t="s">
        <v>405</v>
      </c>
      <c r="R133" s="727">
        <v>377</v>
      </c>
      <c r="S133" s="727">
        <v>375</v>
      </c>
      <c r="T133" s="728">
        <v>291</v>
      </c>
      <c r="U133" s="728">
        <v>86</v>
      </c>
      <c r="V133" s="691">
        <v>0.77600000000000002</v>
      </c>
      <c r="W133" s="729">
        <v>0.77188328912466841</v>
      </c>
      <c r="X133" s="730">
        <v>0.22811671087533156</v>
      </c>
      <c r="Y133" s="731">
        <v>1</v>
      </c>
      <c r="Z133" s="450"/>
    </row>
    <row r="134" spans="1:26" s="661" customFormat="1" ht="39" thickBot="1" x14ac:dyDescent="0.25">
      <c r="A134" s="683" t="s">
        <v>56</v>
      </c>
      <c r="B134" s="684" t="s">
        <v>624</v>
      </c>
      <c r="C134" s="684" t="s">
        <v>734</v>
      </c>
      <c r="D134" s="684" t="s">
        <v>622</v>
      </c>
      <c r="E134" s="684" t="s">
        <v>96</v>
      </c>
      <c r="F134" s="684" t="s">
        <v>724</v>
      </c>
      <c r="G134" s="684" t="s">
        <v>725</v>
      </c>
      <c r="H134" s="702">
        <v>147</v>
      </c>
      <c r="I134" s="703">
        <v>147</v>
      </c>
      <c r="J134" s="704">
        <v>109</v>
      </c>
      <c r="K134" s="677">
        <v>38</v>
      </c>
      <c r="L134" s="726">
        <v>0.74149659863945583</v>
      </c>
      <c r="M134" s="726">
        <v>0.74149659863945583</v>
      </c>
      <c r="N134" s="726">
        <v>0.25850340136054423</v>
      </c>
      <c r="O134" s="726">
        <v>1</v>
      </c>
      <c r="P134" s="449"/>
      <c r="Q134" s="679" t="s">
        <v>406</v>
      </c>
      <c r="R134" s="727">
        <v>537</v>
      </c>
      <c r="S134" s="727">
        <v>485</v>
      </c>
      <c r="T134" s="728">
        <v>413</v>
      </c>
      <c r="U134" s="728">
        <v>124</v>
      </c>
      <c r="V134" s="691">
        <v>0.85154639175257729</v>
      </c>
      <c r="W134" s="729">
        <v>0.76908752327746743</v>
      </c>
      <c r="X134" s="730">
        <v>0.23091247672253259</v>
      </c>
      <c r="Y134" s="731">
        <v>1</v>
      </c>
      <c r="Z134" s="450"/>
    </row>
    <row r="135" spans="1:26" s="661" customFormat="1" ht="153.75" thickBot="1" x14ac:dyDescent="0.25">
      <c r="A135" s="683" t="s">
        <v>76</v>
      </c>
      <c r="B135" s="684" t="s">
        <v>405</v>
      </c>
      <c r="C135" s="684" t="s">
        <v>734</v>
      </c>
      <c r="D135" s="684"/>
      <c r="E135" s="684" t="s">
        <v>99</v>
      </c>
      <c r="F135" s="684" t="s">
        <v>726</v>
      </c>
      <c r="G135" s="684" t="s">
        <v>727</v>
      </c>
      <c r="H135" s="702">
        <v>189</v>
      </c>
      <c r="I135" s="703">
        <v>189</v>
      </c>
      <c r="J135" s="704">
        <v>147</v>
      </c>
      <c r="K135" s="677">
        <v>42</v>
      </c>
      <c r="L135" s="726">
        <v>0.77777777777777779</v>
      </c>
      <c r="M135" s="726">
        <v>0.77777777777777779</v>
      </c>
      <c r="N135" s="726">
        <v>0.22222222222222221</v>
      </c>
      <c r="O135" s="726">
        <v>1</v>
      </c>
      <c r="P135" s="449"/>
      <c r="Q135" s="679" t="s">
        <v>642</v>
      </c>
      <c r="R135" s="727">
        <v>1313</v>
      </c>
      <c r="S135" s="727">
        <v>1308</v>
      </c>
      <c r="T135" s="728">
        <v>1239</v>
      </c>
      <c r="U135" s="728">
        <v>74</v>
      </c>
      <c r="V135" s="691">
        <v>0.94724770642201839</v>
      </c>
      <c r="W135" s="729">
        <v>0.94364051789794368</v>
      </c>
      <c r="X135" s="730">
        <v>5.6359482102056359E-2</v>
      </c>
      <c r="Y135" s="731">
        <v>1</v>
      </c>
      <c r="Z135" s="450"/>
    </row>
    <row r="136" spans="1:26" s="661" customFormat="1" ht="128.25" thickBot="1" x14ac:dyDescent="0.25">
      <c r="A136" s="683" t="s">
        <v>100</v>
      </c>
      <c r="B136" s="684" t="s">
        <v>405</v>
      </c>
      <c r="C136" s="684" t="s">
        <v>101</v>
      </c>
      <c r="D136" s="684"/>
      <c r="E136" s="684" t="s">
        <v>102</v>
      </c>
      <c r="F136" s="684" t="s">
        <v>728</v>
      </c>
      <c r="G136" s="684" t="s">
        <v>729</v>
      </c>
      <c r="H136" s="702">
        <v>66</v>
      </c>
      <c r="I136" s="703">
        <v>64</v>
      </c>
      <c r="J136" s="704">
        <v>50</v>
      </c>
      <c r="K136" s="677">
        <v>16</v>
      </c>
      <c r="L136" s="726">
        <v>0.78125</v>
      </c>
      <c r="M136" s="726">
        <v>0.75757575757575757</v>
      </c>
      <c r="N136" s="726">
        <v>0.24242424242424243</v>
      </c>
      <c r="O136" s="726">
        <v>1</v>
      </c>
      <c r="P136" s="449"/>
      <c r="Q136" s="679" t="s">
        <v>217</v>
      </c>
      <c r="R136" s="727">
        <v>324</v>
      </c>
      <c r="S136" s="727">
        <v>324</v>
      </c>
      <c r="T136" s="728">
        <v>280</v>
      </c>
      <c r="U136" s="728">
        <v>44</v>
      </c>
      <c r="V136" s="691">
        <v>0.86419753086419748</v>
      </c>
      <c r="W136" s="729">
        <v>0.86419753086419748</v>
      </c>
      <c r="X136" s="730">
        <v>0.13580246913580246</v>
      </c>
      <c r="Y136" s="731">
        <v>1</v>
      </c>
      <c r="Z136" s="450"/>
    </row>
    <row r="137" spans="1:26" s="661" customFormat="1" ht="128.25" thickBot="1" x14ac:dyDescent="0.25">
      <c r="A137" s="683" t="s">
        <v>79</v>
      </c>
      <c r="B137" s="684" t="s">
        <v>405</v>
      </c>
      <c r="C137" s="684" t="s">
        <v>101</v>
      </c>
      <c r="D137" s="684"/>
      <c r="E137" s="684" t="s">
        <v>104</v>
      </c>
      <c r="F137" s="684" t="s">
        <v>728</v>
      </c>
      <c r="G137" s="684" t="s">
        <v>730</v>
      </c>
      <c r="H137" s="702">
        <v>122</v>
      </c>
      <c r="I137" s="703">
        <v>122</v>
      </c>
      <c r="J137" s="704">
        <v>94</v>
      </c>
      <c r="K137" s="677">
        <v>28</v>
      </c>
      <c r="L137" s="726">
        <v>0.77049180327868849</v>
      </c>
      <c r="M137" s="726">
        <v>0.77049180327868849</v>
      </c>
      <c r="N137" s="726">
        <v>0.22950819672131148</v>
      </c>
      <c r="O137" s="726">
        <v>1</v>
      </c>
      <c r="P137" s="449"/>
      <c r="Q137" s="679" t="s">
        <v>28</v>
      </c>
      <c r="R137" s="727">
        <v>1363</v>
      </c>
      <c r="S137" s="727">
        <v>1361</v>
      </c>
      <c r="T137" s="728">
        <v>1316</v>
      </c>
      <c r="U137" s="728">
        <v>47</v>
      </c>
      <c r="V137" s="691">
        <v>0.96693607641440116</v>
      </c>
      <c r="W137" s="729">
        <v>0.96551724137931039</v>
      </c>
      <c r="X137" s="730">
        <v>3.4482758620689655E-2</v>
      </c>
      <c r="Y137" s="731">
        <v>1</v>
      </c>
      <c r="Z137" s="450"/>
    </row>
    <row r="138" spans="1:26" s="661" customFormat="1" ht="128.25" thickBot="1" x14ac:dyDescent="0.25">
      <c r="A138" s="683" t="s">
        <v>105</v>
      </c>
      <c r="B138" s="684" t="s">
        <v>577</v>
      </c>
      <c r="C138" s="684" t="s">
        <v>101</v>
      </c>
      <c r="D138" s="684"/>
      <c r="E138" s="684" t="s">
        <v>106</v>
      </c>
      <c r="F138" s="684" t="s">
        <v>728</v>
      </c>
      <c r="G138" s="684" t="s">
        <v>730</v>
      </c>
      <c r="H138" s="702">
        <v>47</v>
      </c>
      <c r="I138" s="703">
        <v>46</v>
      </c>
      <c r="J138" s="704">
        <v>40</v>
      </c>
      <c r="K138" s="677">
        <v>7</v>
      </c>
      <c r="L138" s="726">
        <v>0.86956521739130432</v>
      </c>
      <c r="M138" s="726">
        <v>0.85106382978723405</v>
      </c>
      <c r="N138" s="726">
        <v>0.14893617021276595</v>
      </c>
      <c r="O138" s="726">
        <v>1</v>
      </c>
      <c r="P138" s="449"/>
      <c r="Q138" s="679" t="s">
        <v>39</v>
      </c>
      <c r="R138" s="727">
        <v>73</v>
      </c>
      <c r="S138" s="727">
        <v>73</v>
      </c>
      <c r="T138" s="728">
        <v>71</v>
      </c>
      <c r="U138" s="728">
        <v>2</v>
      </c>
      <c r="V138" s="691">
        <v>0.9726027397260274</v>
      </c>
      <c r="W138" s="729">
        <v>0.9726027397260274</v>
      </c>
      <c r="X138" s="730">
        <v>2.7397260273972601E-2</v>
      </c>
      <c r="Y138" s="731">
        <v>1</v>
      </c>
      <c r="Z138" s="450"/>
    </row>
    <row r="139" spans="1:26" s="661" customFormat="1" ht="128.25" thickBot="1" x14ac:dyDescent="0.25">
      <c r="A139" s="683" t="s">
        <v>35</v>
      </c>
      <c r="B139" s="684" t="s">
        <v>577</v>
      </c>
      <c r="C139" s="684" t="s">
        <v>101</v>
      </c>
      <c r="D139" s="684"/>
      <c r="E139" s="684" t="s">
        <v>108</v>
      </c>
      <c r="F139" s="684" t="s">
        <v>731</v>
      </c>
      <c r="G139" s="684" t="s">
        <v>732</v>
      </c>
      <c r="H139" s="702">
        <v>27</v>
      </c>
      <c r="I139" s="703">
        <v>27</v>
      </c>
      <c r="J139" s="704">
        <v>25</v>
      </c>
      <c r="K139" s="677">
        <v>2</v>
      </c>
      <c r="L139" s="726">
        <v>0.92592592592592593</v>
      </c>
      <c r="M139" s="726">
        <v>0.92592592592592593</v>
      </c>
      <c r="N139" s="726">
        <v>7.407407407407407E-2</v>
      </c>
      <c r="O139" s="726">
        <v>1</v>
      </c>
      <c r="P139" s="449"/>
      <c r="Q139" s="679" t="s">
        <v>530</v>
      </c>
      <c r="R139" s="727">
        <v>442</v>
      </c>
      <c r="S139" s="727">
        <v>437</v>
      </c>
      <c r="T139" s="728">
        <v>403</v>
      </c>
      <c r="U139" s="728">
        <v>39</v>
      </c>
      <c r="V139" s="691">
        <v>0.9221967963386728</v>
      </c>
      <c r="W139" s="729">
        <v>0.91176470588235292</v>
      </c>
      <c r="X139" s="730">
        <v>8.8235294117647065E-2</v>
      </c>
      <c r="Y139" s="731">
        <v>1</v>
      </c>
      <c r="Z139" s="450"/>
    </row>
    <row r="140" spans="1:26" s="661" customFormat="1" ht="128.25" thickBot="1" x14ac:dyDescent="0.25">
      <c r="A140" s="683" t="s">
        <v>36</v>
      </c>
      <c r="B140" s="684" t="s">
        <v>577</v>
      </c>
      <c r="C140" s="684" t="s">
        <v>101</v>
      </c>
      <c r="D140" s="684"/>
      <c r="E140" s="684" t="s">
        <v>110</v>
      </c>
      <c r="F140" s="684" t="s">
        <v>731</v>
      </c>
      <c r="G140" s="684" t="s">
        <v>732</v>
      </c>
      <c r="H140" s="702">
        <v>781</v>
      </c>
      <c r="I140" s="703">
        <v>779</v>
      </c>
      <c r="J140" s="704">
        <v>690</v>
      </c>
      <c r="K140" s="677">
        <v>91</v>
      </c>
      <c r="L140" s="726">
        <v>0.88575096277278564</v>
      </c>
      <c r="M140" s="726">
        <v>0.88348271446862991</v>
      </c>
      <c r="N140" s="726">
        <v>0.11651728553137004</v>
      </c>
      <c r="O140" s="726">
        <v>1</v>
      </c>
      <c r="P140" s="449"/>
      <c r="Q140" s="679" t="s">
        <v>31</v>
      </c>
      <c r="R140" s="727">
        <v>1224</v>
      </c>
      <c r="S140" s="727">
        <v>1214</v>
      </c>
      <c r="T140" s="728">
        <v>1098</v>
      </c>
      <c r="U140" s="728">
        <v>126</v>
      </c>
      <c r="V140" s="691">
        <v>0.90444810543657328</v>
      </c>
      <c r="W140" s="729">
        <v>0.8970588235294118</v>
      </c>
      <c r="X140" s="730">
        <v>0.10294117647058823</v>
      </c>
      <c r="Y140" s="731">
        <v>1</v>
      </c>
      <c r="Z140" s="450"/>
    </row>
    <row r="141" spans="1:26" s="661" customFormat="1" ht="128.25" thickBot="1" x14ac:dyDescent="0.25">
      <c r="A141" s="683" t="s">
        <v>37</v>
      </c>
      <c r="B141" s="684" t="s">
        <v>577</v>
      </c>
      <c r="C141" s="684" t="s">
        <v>101</v>
      </c>
      <c r="D141" s="684"/>
      <c r="E141" s="684" t="s">
        <v>111</v>
      </c>
      <c r="F141" s="684" t="s">
        <v>731</v>
      </c>
      <c r="G141" s="684" t="s">
        <v>732</v>
      </c>
      <c r="H141" s="702">
        <v>293</v>
      </c>
      <c r="I141" s="703">
        <v>293</v>
      </c>
      <c r="J141" s="704">
        <v>274</v>
      </c>
      <c r="K141" s="677">
        <v>19</v>
      </c>
      <c r="L141" s="726">
        <v>0.93515358361774747</v>
      </c>
      <c r="M141" s="726">
        <v>0.93515358361774747</v>
      </c>
      <c r="N141" s="726">
        <v>6.4846416382252553E-2</v>
      </c>
      <c r="O141" s="726">
        <v>1</v>
      </c>
      <c r="P141" s="449"/>
      <c r="Q141" s="679" t="s">
        <v>219</v>
      </c>
      <c r="R141" s="727">
        <v>218</v>
      </c>
      <c r="S141" s="727">
        <v>217</v>
      </c>
      <c r="T141" s="728">
        <v>197</v>
      </c>
      <c r="U141" s="728">
        <v>21</v>
      </c>
      <c r="V141" s="691">
        <v>0.90783410138248843</v>
      </c>
      <c r="W141" s="729">
        <v>0.90366972477064222</v>
      </c>
      <c r="X141" s="730">
        <v>9.6330275229357804E-2</v>
      </c>
      <c r="Y141" s="731">
        <v>1</v>
      </c>
      <c r="Z141" s="450"/>
    </row>
    <row r="142" spans="1:26" s="661" customFormat="1" ht="153.75" thickBot="1" x14ac:dyDescent="0.25">
      <c r="A142" s="683" t="s">
        <v>112</v>
      </c>
      <c r="B142" s="684" t="s">
        <v>577</v>
      </c>
      <c r="C142" s="684" t="s">
        <v>734</v>
      </c>
      <c r="D142" s="684"/>
      <c r="E142" s="684" t="s">
        <v>113</v>
      </c>
      <c r="F142" s="684" t="s">
        <v>735</v>
      </c>
      <c r="G142" s="684" t="s">
        <v>727</v>
      </c>
      <c r="H142" s="702">
        <v>28</v>
      </c>
      <c r="I142" s="703">
        <v>27</v>
      </c>
      <c r="J142" s="704">
        <v>26</v>
      </c>
      <c r="K142" s="677">
        <v>2</v>
      </c>
      <c r="L142" s="726">
        <v>0.96296296296296291</v>
      </c>
      <c r="M142" s="726">
        <v>0.9285714285714286</v>
      </c>
      <c r="N142" s="726">
        <v>7.1428571428571425E-2</v>
      </c>
      <c r="O142" s="726">
        <v>1</v>
      </c>
      <c r="P142" s="449"/>
      <c r="Q142" s="679" t="s">
        <v>408</v>
      </c>
      <c r="R142" s="727">
        <v>296</v>
      </c>
      <c r="S142" s="727">
        <v>296</v>
      </c>
      <c r="T142" s="728">
        <v>277</v>
      </c>
      <c r="U142" s="728">
        <v>19</v>
      </c>
      <c r="V142" s="691">
        <v>0.93581081081081086</v>
      </c>
      <c r="W142" s="729">
        <v>0.93581081081081086</v>
      </c>
      <c r="X142" s="730">
        <v>6.4189189189189186E-2</v>
      </c>
      <c r="Y142" s="731">
        <v>1</v>
      </c>
      <c r="Z142" s="450"/>
    </row>
    <row r="143" spans="1:26" s="661" customFormat="1" ht="57.6" customHeight="1" thickBot="1" x14ac:dyDescent="0.25">
      <c r="A143" s="683" t="s">
        <v>736</v>
      </c>
      <c r="B143" s="684" t="s">
        <v>406</v>
      </c>
      <c r="C143" s="684" t="s">
        <v>734</v>
      </c>
      <c r="D143" s="684"/>
      <c r="E143" s="684" t="s">
        <v>114</v>
      </c>
      <c r="F143" s="684" t="s">
        <v>737</v>
      </c>
      <c r="G143" s="684" t="s">
        <v>738</v>
      </c>
      <c r="H143" s="702">
        <v>96</v>
      </c>
      <c r="I143" s="703">
        <v>46</v>
      </c>
      <c r="J143" s="704">
        <v>43</v>
      </c>
      <c r="K143" s="677">
        <v>53</v>
      </c>
      <c r="L143" s="726">
        <v>0.93478260869565222</v>
      </c>
      <c r="M143" s="726">
        <v>0.44791666666666669</v>
      </c>
      <c r="N143" s="726">
        <v>0.55208333333333337</v>
      </c>
      <c r="O143" s="726">
        <v>1</v>
      </c>
      <c r="P143" s="449"/>
      <c r="Q143" s="679" t="s">
        <v>624</v>
      </c>
      <c r="R143" s="727">
        <v>152</v>
      </c>
      <c r="S143" s="727">
        <v>152</v>
      </c>
      <c r="T143" s="728">
        <v>113</v>
      </c>
      <c r="U143" s="728">
        <v>39</v>
      </c>
      <c r="V143" s="691">
        <v>0.74342105263157898</v>
      </c>
      <c r="W143" s="729">
        <v>0.74342105263157898</v>
      </c>
      <c r="X143" s="730">
        <v>0.25657894736842107</v>
      </c>
      <c r="Y143" s="731">
        <v>1</v>
      </c>
      <c r="Z143" s="450"/>
    </row>
    <row r="144" spans="1:26" s="661" customFormat="1" ht="154.5" customHeight="1" thickBot="1" x14ac:dyDescent="0.25">
      <c r="A144" s="683" t="s">
        <v>739</v>
      </c>
      <c r="B144" s="684" t="s">
        <v>406</v>
      </c>
      <c r="C144" s="684" t="s">
        <v>734</v>
      </c>
      <c r="D144" s="684"/>
      <c r="E144" s="684" t="s">
        <v>740</v>
      </c>
      <c r="F144" s="684" t="s">
        <v>741</v>
      </c>
      <c r="G144" s="684" t="s">
        <v>742</v>
      </c>
      <c r="H144" s="702">
        <v>36</v>
      </c>
      <c r="I144" s="703">
        <v>35</v>
      </c>
      <c r="J144" s="704">
        <v>28</v>
      </c>
      <c r="K144" s="677">
        <v>8</v>
      </c>
      <c r="L144" s="726">
        <v>0.8</v>
      </c>
      <c r="M144" s="726">
        <v>0.77777777777777779</v>
      </c>
      <c r="N144" s="726">
        <v>0.22222222222222221</v>
      </c>
      <c r="O144" s="726">
        <v>1</v>
      </c>
      <c r="P144" s="449"/>
      <c r="Q144" s="679" t="s">
        <v>657</v>
      </c>
      <c r="R144" s="743">
        <v>119</v>
      </c>
      <c r="S144" s="727">
        <v>40</v>
      </c>
      <c r="T144" s="728">
        <v>20</v>
      </c>
      <c r="U144" s="728">
        <v>99</v>
      </c>
      <c r="V144" s="692">
        <v>0.5</v>
      </c>
      <c r="W144" s="732">
        <v>0.16806722689075632</v>
      </c>
      <c r="X144" s="733">
        <v>0.83193277310924374</v>
      </c>
      <c r="Y144" s="734">
        <v>1</v>
      </c>
      <c r="Z144" s="450"/>
    </row>
    <row r="145" spans="1:26" s="661" customFormat="1" ht="85.5" customHeight="1" thickBot="1" x14ac:dyDescent="0.25">
      <c r="A145" s="683" t="s">
        <v>688</v>
      </c>
      <c r="B145" s="684" t="s">
        <v>406</v>
      </c>
      <c r="C145" s="684" t="s">
        <v>689</v>
      </c>
      <c r="D145" s="684"/>
      <c r="E145" s="684" t="s">
        <v>690</v>
      </c>
      <c r="F145" s="744">
        <v>8970</v>
      </c>
      <c r="G145" s="744">
        <v>8970</v>
      </c>
      <c r="H145" s="702">
        <v>0</v>
      </c>
      <c r="I145" s="703">
        <v>0</v>
      </c>
      <c r="J145" s="704">
        <v>0</v>
      </c>
      <c r="K145" s="677">
        <v>0</v>
      </c>
      <c r="L145" s="726" t="s">
        <v>319</v>
      </c>
      <c r="M145" s="726" t="s">
        <v>319</v>
      </c>
      <c r="N145" s="726" t="s">
        <v>319</v>
      </c>
      <c r="O145" s="726">
        <v>0</v>
      </c>
      <c r="P145" s="449"/>
      <c r="Q145" s="745" t="s">
        <v>409</v>
      </c>
      <c r="R145" s="693">
        <v>145</v>
      </c>
      <c r="S145" s="746">
        <v>3</v>
      </c>
      <c r="T145" s="693">
        <v>0</v>
      </c>
      <c r="U145" s="693">
        <v>145</v>
      </c>
      <c r="V145" s="694">
        <v>0</v>
      </c>
      <c r="W145" s="694">
        <v>0</v>
      </c>
      <c r="X145" s="694">
        <v>1</v>
      </c>
      <c r="Y145" s="694">
        <v>1</v>
      </c>
      <c r="Z145" s="450"/>
    </row>
    <row r="146" spans="1:26" s="661" customFormat="1" ht="141" thickBot="1" x14ac:dyDescent="0.25">
      <c r="A146" s="683" t="s">
        <v>60</v>
      </c>
      <c r="B146" s="684" t="s">
        <v>406</v>
      </c>
      <c r="C146" s="684" t="s">
        <v>734</v>
      </c>
      <c r="D146" s="684"/>
      <c r="E146" s="684" t="s">
        <v>121</v>
      </c>
      <c r="F146" s="684" t="s">
        <v>743</v>
      </c>
      <c r="G146" s="684" t="s">
        <v>744</v>
      </c>
      <c r="H146" s="702">
        <v>46</v>
      </c>
      <c r="I146" s="703">
        <v>46</v>
      </c>
      <c r="J146" s="704">
        <v>38</v>
      </c>
      <c r="K146" s="677">
        <v>8</v>
      </c>
      <c r="L146" s="726">
        <v>0.82608695652173914</v>
      </c>
      <c r="M146" s="726">
        <v>0.82608695652173914</v>
      </c>
      <c r="N146" s="726">
        <v>0.17391304347826086</v>
      </c>
      <c r="O146" s="726">
        <v>1</v>
      </c>
      <c r="P146" s="747"/>
      <c r="Q146" s="748" t="s">
        <v>453</v>
      </c>
      <c r="R146" s="749">
        <v>6</v>
      </c>
      <c r="S146" s="746">
        <v>3</v>
      </c>
      <c r="T146" s="693">
        <v>3</v>
      </c>
      <c r="U146" s="693">
        <v>3</v>
      </c>
      <c r="V146" s="694">
        <v>1</v>
      </c>
      <c r="W146" s="694">
        <v>0.5</v>
      </c>
      <c r="X146" s="694">
        <v>0.5</v>
      </c>
      <c r="Y146" s="694">
        <v>1</v>
      </c>
      <c r="Z146" s="450"/>
    </row>
    <row r="147" spans="1:26" s="661" customFormat="1" ht="141" thickBot="1" x14ac:dyDescent="0.25">
      <c r="A147" s="683" t="s">
        <v>122</v>
      </c>
      <c r="B147" s="684" t="s">
        <v>406</v>
      </c>
      <c r="C147" s="684" t="s">
        <v>734</v>
      </c>
      <c r="D147" s="684"/>
      <c r="E147" s="684" t="s">
        <v>123</v>
      </c>
      <c r="F147" s="684" t="s">
        <v>745</v>
      </c>
      <c r="G147" s="684" t="s">
        <v>744</v>
      </c>
      <c r="H147" s="702">
        <v>46</v>
      </c>
      <c r="I147" s="703">
        <v>45</v>
      </c>
      <c r="J147" s="704">
        <v>26</v>
      </c>
      <c r="K147" s="677">
        <v>20</v>
      </c>
      <c r="L147" s="726">
        <v>0.57777777777777772</v>
      </c>
      <c r="M147" s="726">
        <v>0.56521739130434778</v>
      </c>
      <c r="N147" s="726">
        <v>0.43478260869565216</v>
      </c>
      <c r="O147" s="726">
        <v>1</v>
      </c>
      <c r="P147" s="449"/>
      <c r="Q147" s="777" t="s">
        <v>454</v>
      </c>
      <c r="R147" s="778">
        <v>283</v>
      </c>
      <c r="S147" s="695">
        <v>189</v>
      </c>
      <c r="T147" s="695">
        <v>132</v>
      </c>
      <c r="U147" s="695">
        <v>151</v>
      </c>
      <c r="V147" s="779">
        <v>0.69841269841269837</v>
      </c>
      <c r="W147" s="780">
        <v>0.46643109540636041</v>
      </c>
      <c r="X147" s="781">
        <v>0.53356890459363959</v>
      </c>
      <c r="Y147" s="782">
        <v>1</v>
      </c>
      <c r="Z147" s="450"/>
    </row>
    <row r="148" spans="1:26" s="661" customFormat="1" ht="128.25" thickBot="1" x14ac:dyDescent="0.25">
      <c r="A148" s="683" t="s">
        <v>58</v>
      </c>
      <c r="B148" s="684" t="s">
        <v>406</v>
      </c>
      <c r="C148" s="684" t="s">
        <v>101</v>
      </c>
      <c r="D148" s="684" t="s">
        <v>254</v>
      </c>
      <c r="E148" s="684" t="s">
        <v>124</v>
      </c>
      <c r="F148" s="684" t="s">
        <v>731</v>
      </c>
      <c r="G148" s="684" t="s">
        <v>746</v>
      </c>
      <c r="H148" s="702">
        <v>16</v>
      </c>
      <c r="I148" s="703">
        <v>16</v>
      </c>
      <c r="J148" s="704">
        <v>7</v>
      </c>
      <c r="K148" s="677">
        <v>9</v>
      </c>
      <c r="L148" s="726">
        <v>0.4375</v>
      </c>
      <c r="M148" s="726">
        <v>0.4375</v>
      </c>
      <c r="N148" s="726">
        <v>0.5625</v>
      </c>
      <c r="O148" s="726">
        <v>1</v>
      </c>
      <c r="P148" s="449"/>
      <c r="Q148" s="680" t="s">
        <v>397</v>
      </c>
      <c r="R148" s="735">
        <v>9273</v>
      </c>
      <c r="S148" s="695">
        <v>8552</v>
      </c>
      <c r="T148" s="695">
        <v>7531</v>
      </c>
      <c r="U148" s="695">
        <v>1742</v>
      </c>
      <c r="V148" s="696">
        <v>0.88061272217025255</v>
      </c>
      <c r="W148" s="736">
        <v>0.8121427801143104</v>
      </c>
      <c r="X148" s="730">
        <v>0.18785721988568962</v>
      </c>
      <c r="Y148" s="731">
        <v>1</v>
      </c>
      <c r="Z148" s="450"/>
    </row>
    <row r="149" spans="1:26" s="661" customFormat="1" ht="128.25" thickBot="1" x14ac:dyDescent="0.25">
      <c r="A149" s="683" t="s">
        <v>63</v>
      </c>
      <c r="B149" s="684" t="s">
        <v>406</v>
      </c>
      <c r="C149" s="684" t="s">
        <v>101</v>
      </c>
      <c r="D149" s="684"/>
      <c r="E149" s="684" t="s">
        <v>125</v>
      </c>
      <c r="F149" s="684" t="s">
        <v>747</v>
      </c>
      <c r="G149" s="684" t="s">
        <v>746</v>
      </c>
      <c r="H149" s="702">
        <v>297</v>
      </c>
      <c r="I149" s="703">
        <v>297</v>
      </c>
      <c r="J149" s="704">
        <v>271</v>
      </c>
      <c r="K149" s="677">
        <v>26</v>
      </c>
      <c r="L149" s="726">
        <v>0.91245791245791241</v>
      </c>
      <c r="M149" s="726">
        <v>0.91245791245791241</v>
      </c>
      <c r="N149" s="726">
        <v>8.7542087542087546E-2</v>
      </c>
      <c r="O149" s="726">
        <v>1</v>
      </c>
      <c r="P149" s="449"/>
      <c r="Q149" s="737" t="s">
        <v>691</v>
      </c>
      <c r="R149" s="450"/>
      <c r="S149" s="450"/>
      <c r="T149" s="450"/>
      <c r="U149" s="450"/>
      <c r="V149" s="450"/>
      <c r="W149" s="450"/>
      <c r="X149" s="450"/>
      <c r="Y149" s="450"/>
      <c r="Z149" s="450"/>
    </row>
    <row r="150" spans="1:26" s="661" customFormat="1" ht="153.75" thickBot="1" x14ac:dyDescent="0.25">
      <c r="A150" s="683" t="s">
        <v>642</v>
      </c>
      <c r="B150" s="684" t="s">
        <v>642</v>
      </c>
      <c r="C150" s="684" t="s">
        <v>734</v>
      </c>
      <c r="D150" s="684"/>
      <c r="E150" s="684" t="s">
        <v>126</v>
      </c>
      <c r="F150" s="684" t="s">
        <v>748</v>
      </c>
      <c r="G150" s="684" t="s">
        <v>749</v>
      </c>
      <c r="H150" s="702">
        <v>1313</v>
      </c>
      <c r="I150" s="703">
        <v>1308</v>
      </c>
      <c r="J150" s="704">
        <v>1239</v>
      </c>
      <c r="K150" s="677">
        <v>74</v>
      </c>
      <c r="L150" s="726">
        <v>0.94724770642201839</v>
      </c>
      <c r="M150" s="726">
        <v>0.94364051789794368</v>
      </c>
      <c r="N150" s="726">
        <v>5.6359482102056359E-2</v>
      </c>
      <c r="O150" s="726">
        <v>1</v>
      </c>
      <c r="P150" s="449"/>
      <c r="Q150" s="697" t="s">
        <v>692</v>
      </c>
      <c r="R150" s="738">
        <v>387</v>
      </c>
      <c r="S150" s="450"/>
      <c r="T150" s="450"/>
      <c r="U150" s="450"/>
      <c r="V150" s="450"/>
      <c r="W150" s="450"/>
      <c r="X150" s="450"/>
      <c r="Y150" s="450"/>
      <c r="Z150" s="450"/>
    </row>
    <row r="151" spans="1:26" s="661" customFormat="1" ht="51.75" thickBot="1" x14ac:dyDescent="0.25">
      <c r="A151" s="683" t="s">
        <v>693</v>
      </c>
      <c r="B151" s="684" t="s">
        <v>454</v>
      </c>
      <c r="C151" s="684" t="s">
        <v>93</v>
      </c>
      <c r="D151" s="684"/>
      <c r="E151" s="684" t="s">
        <v>694</v>
      </c>
      <c r="F151" s="684" t="s">
        <v>750</v>
      </c>
      <c r="G151" s="684" t="s">
        <v>751</v>
      </c>
      <c r="H151" s="702">
        <v>11</v>
      </c>
      <c r="I151" s="703">
        <v>11</v>
      </c>
      <c r="J151" s="704">
        <v>4</v>
      </c>
      <c r="K151" s="677">
        <v>7</v>
      </c>
      <c r="L151" s="726">
        <v>0.36363636363636365</v>
      </c>
      <c r="M151" s="726">
        <v>0.36363636363636365</v>
      </c>
      <c r="N151" s="726">
        <v>0.63636363636363635</v>
      </c>
      <c r="O151" s="726">
        <v>1</v>
      </c>
      <c r="P151" s="449"/>
      <c r="Q151" s="450"/>
      <c r="R151" s="450"/>
      <c r="S151" s="450"/>
      <c r="T151" s="450"/>
      <c r="U151" s="450"/>
      <c r="V151" s="450"/>
      <c r="W151" s="450"/>
      <c r="X151" s="450"/>
      <c r="Y151" s="450"/>
      <c r="Z151" s="450"/>
    </row>
    <row r="152" spans="1:26" s="661" customFormat="1" ht="26.25" thickBot="1" x14ac:dyDescent="0.25">
      <c r="A152" s="683" t="s">
        <v>65</v>
      </c>
      <c r="B152" s="684" t="s">
        <v>454</v>
      </c>
      <c r="C152" s="684" t="s">
        <v>734</v>
      </c>
      <c r="D152" s="684"/>
      <c r="E152" s="684" t="s">
        <v>127</v>
      </c>
      <c r="F152" s="684" t="s">
        <v>752</v>
      </c>
      <c r="G152" s="684" t="s">
        <v>752</v>
      </c>
      <c r="H152" s="702">
        <v>41</v>
      </c>
      <c r="I152" s="703">
        <v>34</v>
      </c>
      <c r="J152" s="704">
        <v>14</v>
      </c>
      <c r="K152" s="677">
        <v>27</v>
      </c>
      <c r="L152" s="726">
        <v>0.41176470588235292</v>
      </c>
      <c r="M152" s="726">
        <v>0.34146341463414637</v>
      </c>
      <c r="N152" s="726">
        <v>0.65853658536585369</v>
      </c>
      <c r="O152" s="726">
        <v>1</v>
      </c>
      <c r="P152" s="449"/>
      <c r="Q152" s="450"/>
      <c r="R152" s="450"/>
      <c r="S152" s="450"/>
      <c r="T152" s="450"/>
      <c r="U152" s="450"/>
      <c r="V152" s="450"/>
      <c r="W152" s="450"/>
      <c r="X152" s="450"/>
      <c r="Y152" s="450"/>
      <c r="Z152" s="450"/>
    </row>
    <row r="153" spans="1:26" s="661" customFormat="1" ht="115.5" thickBot="1" x14ac:dyDescent="0.25">
      <c r="A153" s="683" t="s">
        <v>73</v>
      </c>
      <c r="B153" s="684" t="s">
        <v>454</v>
      </c>
      <c r="C153" s="684" t="s">
        <v>734</v>
      </c>
      <c r="D153" s="684"/>
      <c r="E153" s="684" t="s">
        <v>129</v>
      </c>
      <c r="F153" s="684" t="s">
        <v>753</v>
      </c>
      <c r="G153" s="684" t="s">
        <v>754</v>
      </c>
      <c r="H153" s="702">
        <v>17</v>
      </c>
      <c r="I153" s="703">
        <v>15</v>
      </c>
      <c r="J153" s="704">
        <v>7</v>
      </c>
      <c r="K153" s="677">
        <v>10</v>
      </c>
      <c r="L153" s="726">
        <v>0.46666666666666667</v>
      </c>
      <c r="M153" s="726">
        <v>0.41176470588235292</v>
      </c>
      <c r="N153" s="726">
        <v>0.58823529411764708</v>
      </c>
      <c r="O153" s="726">
        <v>1</v>
      </c>
      <c r="P153" s="449"/>
      <c r="Q153" s="450"/>
      <c r="R153" s="450"/>
      <c r="S153" s="450"/>
      <c r="T153" s="450"/>
      <c r="U153" s="450"/>
      <c r="V153" s="450"/>
      <c r="W153" s="450"/>
      <c r="X153" s="450"/>
      <c r="Y153" s="450"/>
      <c r="Z153" s="450"/>
    </row>
    <row r="154" spans="1:26" s="661" customFormat="1" ht="126.6" customHeight="1" thickBot="1" x14ac:dyDescent="0.25">
      <c r="A154" s="683" t="s">
        <v>130</v>
      </c>
      <c r="B154" s="684" t="s">
        <v>454</v>
      </c>
      <c r="C154" s="684" t="s">
        <v>734</v>
      </c>
      <c r="D154" s="684"/>
      <c r="E154" s="684" t="s">
        <v>755</v>
      </c>
      <c r="F154" s="684" t="s">
        <v>822</v>
      </c>
      <c r="G154" s="684" t="s">
        <v>823</v>
      </c>
      <c r="H154" s="702">
        <v>99</v>
      </c>
      <c r="I154" s="703">
        <v>24</v>
      </c>
      <c r="J154" s="704">
        <v>18</v>
      </c>
      <c r="K154" s="677">
        <v>81</v>
      </c>
      <c r="L154" s="726">
        <v>0.75</v>
      </c>
      <c r="M154" s="726">
        <v>0.18181818181818182</v>
      </c>
      <c r="N154" s="726">
        <v>0.81818181818181823</v>
      </c>
      <c r="O154" s="726">
        <v>1</v>
      </c>
      <c r="P154" s="449"/>
      <c r="Q154" s="739"/>
      <c r="R154" s="740"/>
      <c r="S154" s="740"/>
      <c r="T154" s="740"/>
      <c r="U154" s="740"/>
      <c r="V154" s="740"/>
      <c r="W154" s="741"/>
      <c r="X154" s="741"/>
      <c r="Y154" s="741"/>
      <c r="Z154" s="450"/>
    </row>
    <row r="155" spans="1:26" s="661" customFormat="1" ht="141" thickBot="1" x14ac:dyDescent="0.25">
      <c r="A155" s="683" t="s">
        <v>758</v>
      </c>
      <c r="B155" s="684" t="s">
        <v>657</v>
      </c>
      <c r="C155" s="684" t="s">
        <v>824</v>
      </c>
      <c r="D155" s="684"/>
      <c r="E155" s="684" t="s">
        <v>133</v>
      </c>
      <c r="F155" s="684" t="s">
        <v>760</v>
      </c>
      <c r="G155" s="684" t="s">
        <v>761</v>
      </c>
      <c r="H155" s="702">
        <v>119</v>
      </c>
      <c r="I155" s="703">
        <v>40</v>
      </c>
      <c r="J155" s="704">
        <v>20</v>
      </c>
      <c r="K155" s="677">
        <v>99</v>
      </c>
      <c r="L155" s="726">
        <v>0.5</v>
      </c>
      <c r="M155" s="726">
        <v>0.16806722689075632</v>
      </c>
      <c r="N155" s="726">
        <v>0.83193277310924374</v>
      </c>
      <c r="O155" s="726">
        <v>1</v>
      </c>
      <c r="P155" s="449"/>
      <c r="Q155" s="739"/>
      <c r="R155" s="740"/>
      <c r="S155" s="740"/>
      <c r="T155" s="740"/>
      <c r="U155" s="740"/>
      <c r="V155" s="740"/>
      <c r="W155" s="741"/>
      <c r="X155" s="741"/>
      <c r="Y155" s="741"/>
      <c r="Z155" s="450"/>
    </row>
    <row r="156" spans="1:26" s="661" customFormat="1" ht="39" thickBot="1" x14ac:dyDescent="0.25">
      <c r="A156" s="683" t="s">
        <v>70</v>
      </c>
      <c r="B156" s="684" t="s">
        <v>217</v>
      </c>
      <c r="C156" s="684" t="s">
        <v>136</v>
      </c>
      <c r="D156" s="684" t="s">
        <v>137</v>
      </c>
      <c r="E156" s="684" t="s">
        <v>138</v>
      </c>
      <c r="F156" s="684" t="s">
        <v>139</v>
      </c>
      <c r="G156" s="684" t="s">
        <v>139</v>
      </c>
      <c r="H156" s="702">
        <v>324</v>
      </c>
      <c r="I156" s="703">
        <v>324</v>
      </c>
      <c r="J156" s="704">
        <v>280</v>
      </c>
      <c r="K156" s="677">
        <v>44</v>
      </c>
      <c r="L156" s="726">
        <v>0.86419753086419748</v>
      </c>
      <c r="M156" s="726">
        <v>0.86419753086419748</v>
      </c>
      <c r="N156" s="726">
        <v>0.13580246913580246</v>
      </c>
      <c r="O156" s="726">
        <v>1</v>
      </c>
      <c r="P156" s="449"/>
      <c r="Q156" s="739"/>
      <c r="R156" s="740"/>
      <c r="S156" s="740"/>
      <c r="T156" s="740"/>
      <c r="U156" s="740"/>
      <c r="V156" s="740"/>
      <c r="W156" s="741"/>
      <c r="X156" s="741"/>
      <c r="Y156" s="741"/>
      <c r="Z156" s="450"/>
    </row>
    <row r="157" spans="1:26" s="661" customFormat="1" ht="153.75" thickBot="1" x14ac:dyDescent="0.25">
      <c r="A157" s="683" t="s">
        <v>28</v>
      </c>
      <c r="B157" s="684" t="s">
        <v>28</v>
      </c>
      <c r="C157" s="684" t="s">
        <v>734</v>
      </c>
      <c r="D157" s="684" t="s">
        <v>558</v>
      </c>
      <c r="E157" s="684" t="s">
        <v>140</v>
      </c>
      <c r="F157" s="684" t="s">
        <v>762</v>
      </c>
      <c r="G157" s="684" t="s">
        <v>825</v>
      </c>
      <c r="H157" s="702">
        <v>1363</v>
      </c>
      <c r="I157" s="703">
        <v>1361</v>
      </c>
      <c r="J157" s="704">
        <v>1316</v>
      </c>
      <c r="K157" s="677">
        <v>47</v>
      </c>
      <c r="L157" s="726">
        <v>0.96693607641440116</v>
      </c>
      <c r="M157" s="726">
        <v>0.96551724137931039</v>
      </c>
      <c r="N157" s="726">
        <v>3.4482758620689655E-2</v>
      </c>
      <c r="O157" s="726">
        <v>1</v>
      </c>
      <c r="P157" s="449"/>
      <c r="Q157" s="739"/>
      <c r="R157" s="740"/>
      <c r="S157" s="740"/>
      <c r="T157" s="740"/>
      <c r="U157" s="740"/>
      <c r="V157" s="740"/>
      <c r="W157" s="741"/>
      <c r="X157" s="741"/>
      <c r="Y157" s="741"/>
      <c r="Z157" s="450"/>
    </row>
    <row r="158" spans="1:26" s="661" customFormat="1" ht="166.5" thickBot="1" x14ac:dyDescent="0.25">
      <c r="A158" s="683" t="s">
        <v>46</v>
      </c>
      <c r="B158" s="684" t="s">
        <v>530</v>
      </c>
      <c r="C158" s="684" t="s">
        <v>826</v>
      </c>
      <c r="D158" s="684"/>
      <c r="E158" s="684" t="s">
        <v>143</v>
      </c>
      <c r="F158" s="684" t="s">
        <v>765</v>
      </c>
      <c r="G158" s="684" t="s">
        <v>766</v>
      </c>
      <c r="H158" s="702">
        <v>25</v>
      </c>
      <c r="I158" s="703">
        <v>23</v>
      </c>
      <c r="J158" s="704">
        <v>20</v>
      </c>
      <c r="K158" s="677">
        <v>5</v>
      </c>
      <c r="L158" s="726">
        <v>0.86956521739130432</v>
      </c>
      <c r="M158" s="726">
        <v>0.8</v>
      </c>
      <c r="N158" s="726">
        <v>0.2</v>
      </c>
      <c r="O158" s="726">
        <v>1</v>
      </c>
      <c r="P158" s="449"/>
      <c r="Q158" s="739"/>
      <c r="R158" s="740"/>
      <c r="S158" s="740"/>
      <c r="T158" s="740"/>
      <c r="U158" s="740"/>
      <c r="V158" s="740"/>
      <c r="W158" s="741"/>
      <c r="X158" s="741"/>
      <c r="Y158" s="741"/>
      <c r="Z158" s="450"/>
    </row>
    <row r="159" spans="1:26" s="661" customFormat="1" ht="166.5" thickBot="1" x14ac:dyDescent="0.25">
      <c r="A159" s="683" t="s">
        <v>45</v>
      </c>
      <c r="B159" s="684" t="s">
        <v>530</v>
      </c>
      <c r="C159" s="684" t="s">
        <v>827</v>
      </c>
      <c r="D159" s="684"/>
      <c r="E159" s="684" t="s">
        <v>145</v>
      </c>
      <c r="F159" s="684" t="s">
        <v>768</v>
      </c>
      <c r="G159" s="684" t="s">
        <v>769</v>
      </c>
      <c r="H159" s="702">
        <v>6</v>
      </c>
      <c r="I159" s="703">
        <v>6</v>
      </c>
      <c r="J159" s="704">
        <v>5</v>
      </c>
      <c r="K159" s="677">
        <v>1</v>
      </c>
      <c r="L159" s="726">
        <v>0.83333333333333337</v>
      </c>
      <c r="M159" s="726">
        <v>0.83333333333333337</v>
      </c>
      <c r="N159" s="726">
        <v>0.16666666666666666</v>
      </c>
      <c r="O159" s="726">
        <v>1</v>
      </c>
      <c r="P159" s="449"/>
      <c r="Q159" s="739"/>
      <c r="R159" s="740"/>
      <c r="S159" s="740"/>
      <c r="T159" s="740"/>
      <c r="U159" s="740"/>
      <c r="V159" s="740"/>
      <c r="W159" s="741"/>
      <c r="X159" s="741"/>
      <c r="Y159" s="741"/>
      <c r="Z159" s="450"/>
    </row>
    <row r="160" spans="1:26" s="661" customFormat="1" ht="153.75" thickBot="1" x14ac:dyDescent="0.25">
      <c r="A160" s="683" t="s">
        <v>39</v>
      </c>
      <c r="B160" s="684" t="s">
        <v>39</v>
      </c>
      <c r="C160" s="684" t="s">
        <v>828</v>
      </c>
      <c r="D160" s="684"/>
      <c r="E160" s="684" t="s">
        <v>147</v>
      </c>
      <c r="F160" s="684" t="s">
        <v>829</v>
      </c>
      <c r="G160" s="684" t="s">
        <v>771</v>
      </c>
      <c r="H160" s="702">
        <v>73</v>
      </c>
      <c r="I160" s="703">
        <v>73</v>
      </c>
      <c r="J160" s="704">
        <v>71</v>
      </c>
      <c r="K160" s="677">
        <v>2</v>
      </c>
      <c r="L160" s="726">
        <v>0.9726027397260274</v>
      </c>
      <c r="M160" s="726">
        <v>0.9726027397260274</v>
      </c>
      <c r="N160" s="726">
        <v>2.7397260273972601E-2</v>
      </c>
      <c r="O160" s="726">
        <v>1</v>
      </c>
      <c r="P160" s="449"/>
      <c r="Q160" s="450"/>
      <c r="R160" s="461"/>
      <c r="S160" s="461"/>
      <c r="T160" s="461"/>
      <c r="U160" s="461"/>
      <c r="V160" s="461"/>
      <c r="W160" s="461"/>
      <c r="X160" s="461"/>
      <c r="Y160" s="461"/>
      <c r="Z160" s="450"/>
    </row>
    <row r="161" spans="1:26" s="661" customFormat="1" ht="77.25" thickBot="1" x14ac:dyDescent="0.25">
      <c r="A161" s="683" t="s">
        <v>655</v>
      </c>
      <c r="B161" s="684" t="s">
        <v>530</v>
      </c>
      <c r="C161" s="684" t="s">
        <v>827</v>
      </c>
      <c r="D161" s="684"/>
      <c r="E161" s="684" t="s">
        <v>656</v>
      </c>
      <c r="F161" s="684" t="s">
        <v>772</v>
      </c>
      <c r="G161" s="684" t="s">
        <v>773</v>
      </c>
      <c r="H161" s="702">
        <v>238</v>
      </c>
      <c r="I161" s="703">
        <v>235</v>
      </c>
      <c r="J161" s="704">
        <v>214</v>
      </c>
      <c r="K161" s="677">
        <v>24</v>
      </c>
      <c r="L161" s="726">
        <v>0.91063829787234041</v>
      </c>
      <c r="M161" s="726">
        <v>0.89915966386554624</v>
      </c>
      <c r="N161" s="726">
        <v>0.10084033613445378</v>
      </c>
      <c r="O161" s="726">
        <v>1</v>
      </c>
      <c r="P161" s="449"/>
      <c r="Q161" s="450"/>
      <c r="R161" s="461"/>
      <c r="S161" s="461"/>
      <c r="T161" s="461"/>
      <c r="U161" s="461"/>
      <c r="V161" s="461"/>
      <c r="W161" s="461"/>
      <c r="X161" s="461"/>
      <c r="Y161" s="461"/>
      <c r="Z161" s="450"/>
    </row>
    <row r="162" spans="1:26" s="661" customFormat="1" ht="102.75" thickBot="1" x14ac:dyDescent="0.25">
      <c r="A162" s="683" t="s">
        <v>43</v>
      </c>
      <c r="B162" s="684" t="s">
        <v>530</v>
      </c>
      <c r="C162" s="684" t="s">
        <v>827</v>
      </c>
      <c r="D162" s="684"/>
      <c r="E162" s="684" t="s">
        <v>151</v>
      </c>
      <c r="F162" s="684" t="s">
        <v>830</v>
      </c>
      <c r="G162" s="684" t="s">
        <v>831</v>
      </c>
      <c r="H162" s="702">
        <v>104</v>
      </c>
      <c r="I162" s="703">
        <v>104</v>
      </c>
      <c r="J162" s="704">
        <v>97</v>
      </c>
      <c r="K162" s="677">
        <v>7</v>
      </c>
      <c r="L162" s="726">
        <v>0.93269230769230771</v>
      </c>
      <c r="M162" s="726">
        <v>0.93269230769230771</v>
      </c>
      <c r="N162" s="726">
        <v>6.7307692307692304E-2</v>
      </c>
      <c r="O162" s="726">
        <v>1</v>
      </c>
      <c r="P162" s="449"/>
      <c r="Q162" s="450"/>
      <c r="R162" s="461"/>
      <c r="S162" s="461"/>
      <c r="T162" s="461"/>
      <c r="U162" s="461"/>
      <c r="V162" s="461"/>
      <c r="W162" s="461"/>
      <c r="X162" s="461"/>
      <c r="Y162" s="461"/>
      <c r="Z162" s="450"/>
    </row>
    <row r="163" spans="1:26" s="661" customFormat="1" ht="192" thickBot="1" x14ac:dyDescent="0.25">
      <c r="A163" s="683" t="s">
        <v>86</v>
      </c>
      <c r="B163" s="684" t="s">
        <v>454</v>
      </c>
      <c r="C163" s="684" t="s">
        <v>827</v>
      </c>
      <c r="D163" s="684"/>
      <c r="E163" s="684" t="s">
        <v>152</v>
      </c>
      <c r="F163" s="684" t="s">
        <v>776</v>
      </c>
      <c r="G163" s="684" t="s">
        <v>777</v>
      </c>
      <c r="H163" s="702">
        <v>6</v>
      </c>
      <c r="I163" s="703">
        <v>5</v>
      </c>
      <c r="J163" s="704">
        <v>0</v>
      </c>
      <c r="K163" s="677">
        <v>6</v>
      </c>
      <c r="L163" s="726">
        <v>0</v>
      </c>
      <c r="M163" s="726">
        <v>0</v>
      </c>
      <c r="N163" s="726">
        <v>1</v>
      </c>
      <c r="O163" s="726">
        <v>1</v>
      </c>
      <c r="P163" s="449"/>
      <c r="Q163" s="450"/>
      <c r="R163" s="461"/>
      <c r="S163" s="461"/>
      <c r="T163" s="461"/>
      <c r="U163" s="461"/>
      <c r="V163" s="461"/>
      <c r="W163" s="461"/>
      <c r="X163" s="461"/>
      <c r="Y163" s="461"/>
      <c r="Z163" s="450"/>
    </row>
    <row r="164" spans="1:26" s="661" customFormat="1" ht="51.75" thickBot="1" x14ac:dyDescent="0.25">
      <c r="A164" s="683" t="s">
        <v>155</v>
      </c>
      <c r="B164" s="684" t="s">
        <v>530</v>
      </c>
      <c r="C164" s="684" t="s">
        <v>827</v>
      </c>
      <c r="D164" s="684"/>
      <c r="E164" s="684" t="s">
        <v>156</v>
      </c>
      <c r="F164" s="684" t="s">
        <v>778</v>
      </c>
      <c r="G164" s="684" t="s">
        <v>779</v>
      </c>
      <c r="H164" s="702">
        <v>69</v>
      </c>
      <c r="I164" s="703">
        <v>69</v>
      </c>
      <c r="J164" s="704">
        <v>67</v>
      </c>
      <c r="K164" s="677">
        <v>2</v>
      </c>
      <c r="L164" s="726">
        <v>0.97101449275362317</v>
      </c>
      <c r="M164" s="726">
        <v>0.97101449275362317</v>
      </c>
      <c r="N164" s="726">
        <v>2.8985507246376812E-2</v>
      </c>
      <c r="O164" s="726">
        <v>1</v>
      </c>
      <c r="P164" s="449"/>
      <c r="Q164" s="450"/>
      <c r="R164" s="461"/>
      <c r="S164" s="461"/>
      <c r="T164" s="461"/>
      <c r="U164" s="461"/>
      <c r="V164" s="461"/>
      <c r="W164" s="461"/>
      <c r="X164" s="461"/>
      <c r="Y164" s="461"/>
      <c r="Z164" s="450"/>
    </row>
    <row r="165" spans="1:26" s="661" customFormat="1" ht="26.25" thickBot="1" x14ac:dyDescent="0.25">
      <c r="A165" s="683" t="s">
        <v>157</v>
      </c>
      <c r="B165" s="684" t="s">
        <v>530</v>
      </c>
      <c r="C165" s="684" t="s">
        <v>144</v>
      </c>
      <c r="D165" s="684"/>
      <c r="E165" s="684" t="s">
        <v>158</v>
      </c>
      <c r="F165" s="684" t="s">
        <v>159</v>
      </c>
      <c r="G165" s="684" t="s">
        <v>160</v>
      </c>
      <c r="H165" s="702">
        <v>0</v>
      </c>
      <c r="I165" s="703">
        <v>0</v>
      </c>
      <c r="J165" s="704">
        <v>0</v>
      </c>
      <c r="K165" s="677">
        <v>0</v>
      </c>
      <c r="L165" s="726" t="s">
        <v>319</v>
      </c>
      <c r="M165" s="726" t="s">
        <v>319</v>
      </c>
      <c r="N165" s="726" t="s">
        <v>319</v>
      </c>
      <c r="O165" s="726">
        <v>0</v>
      </c>
      <c r="P165" s="449"/>
      <c r="Q165" s="450"/>
      <c r="R165" s="461"/>
      <c r="S165" s="461"/>
      <c r="T165" s="461"/>
      <c r="U165" s="461"/>
      <c r="V165" s="461"/>
      <c r="W165" s="461"/>
      <c r="X165" s="461"/>
      <c r="Y165" s="461"/>
      <c r="Z165" s="450"/>
    </row>
    <row r="166" spans="1:26" s="661" customFormat="1" ht="166.5" thickBot="1" x14ac:dyDescent="0.25">
      <c r="A166" s="683" t="s">
        <v>66</v>
      </c>
      <c r="B166" s="684" t="s">
        <v>454</v>
      </c>
      <c r="C166" s="684" t="s">
        <v>832</v>
      </c>
      <c r="D166" s="684"/>
      <c r="E166" s="684" t="s">
        <v>162</v>
      </c>
      <c r="F166" s="684" t="s">
        <v>781</v>
      </c>
      <c r="G166" s="684" t="s">
        <v>782</v>
      </c>
      <c r="H166" s="702">
        <v>20</v>
      </c>
      <c r="I166" s="703">
        <v>20</v>
      </c>
      <c r="J166" s="704">
        <v>17</v>
      </c>
      <c r="K166" s="677">
        <v>3</v>
      </c>
      <c r="L166" s="726">
        <v>0.85</v>
      </c>
      <c r="M166" s="726">
        <v>0.85</v>
      </c>
      <c r="N166" s="726">
        <v>0.15</v>
      </c>
      <c r="O166" s="726">
        <v>1</v>
      </c>
      <c r="P166" s="449"/>
      <c r="Q166" s="450"/>
      <c r="R166" s="461"/>
      <c r="S166" s="461"/>
      <c r="T166" s="461"/>
      <c r="U166" s="461"/>
      <c r="V166" s="461"/>
      <c r="W166" s="461"/>
      <c r="X166" s="461"/>
      <c r="Y166" s="461"/>
      <c r="Z166" s="450"/>
    </row>
    <row r="167" spans="1:26" s="661" customFormat="1" ht="192" thickBot="1" x14ac:dyDescent="0.25">
      <c r="A167" s="683" t="s">
        <v>31</v>
      </c>
      <c r="B167" s="684" t="s">
        <v>31</v>
      </c>
      <c r="C167" s="684" t="s">
        <v>734</v>
      </c>
      <c r="D167" s="684"/>
      <c r="E167" s="684" t="s">
        <v>163</v>
      </c>
      <c r="F167" s="684" t="s">
        <v>833</v>
      </c>
      <c r="G167" s="684" t="s">
        <v>834</v>
      </c>
      <c r="H167" s="702">
        <v>1224</v>
      </c>
      <c r="I167" s="703">
        <v>1214</v>
      </c>
      <c r="J167" s="704">
        <v>1098</v>
      </c>
      <c r="K167" s="677">
        <v>126</v>
      </c>
      <c r="L167" s="726">
        <v>0.90444810543657328</v>
      </c>
      <c r="M167" s="726">
        <v>0.8970588235294118</v>
      </c>
      <c r="N167" s="726">
        <v>0.10294117647058823</v>
      </c>
      <c r="O167" s="726">
        <v>1</v>
      </c>
      <c r="P167" s="449"/>
      <c r="Q167" s="450"/>
      <c r="R167" s="461"/>
      <c r="S167" s="461"/>
      <c r="T167" s="461"/>
      <c r="U167" s="461"/>
      <c r="V167" s="461"/>
      <c r="W167" s="461"/>
      <c r="X167" s="461"/>
      <c r="Y167" s="461"/>
      <c r="Z167" s="450"/>
    </row>
    <row r="168" spans="1:26" s="661" customFormat="1" ht="128.25" thickBot="1" x14ac:dyDescent="0.25">
      <c r="A168" s="683" t="s">
        <v>68</v>
      </c>
      <c r="B168" s="684" t="s">
        <v>454</v>
      </c>
      <c r="C168" s="684" t="s">
        <v>734</v>
      </c>
      <c r="D168" s="684"/>
      <c r="E168" s="684" t="s">
        <v>164</v>
      </c>
      <c r="F168" s="684" t="s">
        <v>785</v>
      </c>
      <c r="G168" s="684" t="s">
        <v>786</v>
      </c>
      <c r="H168" s="702">
        <v>63</v>
      </c>
      <c r="I168" s="703">
        <v>59</v>
      </c>
      <c r="J168" s="704">
        <v>59</v>
      </c>
      <c r="K168" s="677">
        <v>4</v>
      </c>
      <c r="L168" s="726">
        <v>1</v>
      </c>
      <c r="M168" s="726">
        <v>0.93650793650793651</v>
      </c>
      <c r="N168" s="726">
        <v>6.3492063492063489E-2</v>
      </c>
      <c r="O168" s="726">
        <v>1</v>
      </c>
      <c r="P168" s="449"/>
      <c r="Q168" s="450"/>
      <c r="R168" s="461"/>
      <c r="S168" s="461"/>
      <c r="T168" s="461"/>
      <c r="U168" s="461"/>
      <c r="V168" s="461"/>
      <c r="W168" s="461"/>
      <c r="X168" s="461"/>
      <c r="Y168" s="461"/>
      <c r="Z168" s="450"/>
    </row>
    <row r="169" spans="1:26" s="661" customFormat="1" ht="166.5" thickBot="1" x14ac:dyDescent="0.25">
      <c r="A169" s="683" t="s">
        <v>67</v>
      </c>
      <c r="B169" s="684" t="s">
        <v>454</v>
      </c>
      <c r="C169" s="684" t="s">
        <v>832</v>
      </c>
      <c r="D169" s="684"/>
      <c r="E169" s="684" t="s">
        <v>165</v>
      </c>
      <c r="F169" s="684" t="s">
        <v>787</v>
      </c>
      <c r="G169" s="684" t="s">
        <v>788</v>
      </c>
      <c r="H169" s="702">
        <v>0</v>
      </c>
      <c r="I169" s="703">
        <v>0</v>
      </c>
      <c r="J169" s="704">
        <v>0</v>
      </c>
      <c r="K169" s="677">
        <v>0</v>
      </c>
      <c r="L169" s="726" t="s">
        <v>319</v>
      </c>
      <c r="M169" s="726" t="s">
        <v>319</v>
      </c>
      <c r="N169" s="726" t="s">
        <v>319</v>
      </c>
      <c r="O169" s="726">
        <v>0</v>
      </c>
      <c r="P169" s="449"/>
      <c r="Q169" s="450"/>
      <c r="R169" s="461"/>
      <c r="S169" s="461"/>
      <c r="T169" s="461"/>
      <c r="U169" s="461"/>
      <c r="V169" s="461"/>
      <c r="W169" s="461"/>
      <c r="X169" s="461"/>
      <c r="Y169" s="461"/>
      <c r="Z169" s="450"/>
    </row>
    <row r="170" spans="1:26" s="661" customFormat="1" ht="179.25" thickBot="1" x14ac:dyDescent="0.25">
      <c r="A170" s="683" t="s">
        <v>168</v>
      </c>
      <c r="B170" s="684" t="s">
        <v>408</v>
      </c>
      <c r="C170" s="684" t="s">
        <v>835</v>
      </c>
      <c r="D170" s="684"/>
      <c r="E170" s="684" t="s">
        <v>170</v>
      </c>
      <c r="F170" s="684" t="s">
        <v>790</v>
      </c>
      <c r="G170" s="684" t="s">
        <v>791</v>
      </c>
      <c r="H170" s="702">
        <v>296</v>
      </c>
      <c r="I170" s="703">
        <v>296</v>
      </c>
      <c r="J170" s="704">
        <v>277</v>
      </c>
      <c r="K170" s="677">
        <v>19</v>
      </c>
      <c r="L170" s="726">
        <v>0.93581081081081086</v>
      </c>
      <c r="M170" s="726">
        <v>0.93581081081081086</v>
      </c>
      <c r="N170" s="726">
        <v>6.4189189189189186E-2</v>
      </c>
      <c r="O170" s="726">
        <v>1</v>
      </c>
      <c r="P170" s="449"/>
      <c r="Q170" s="450"/>
      <c r="R170" s="461"/>
      <c r="S170" s="461"/>
      <c r="T170" s="461"/>
      <c r="U170" s="461"/>
      <c r="V170" s="461"/>
      <c r="W170" s="461"/>
      <c r="X170" s="461"/>
      <c r="Y170" s="461"/>
      <c r="Z170" s="450"/>
    </row>
    <row r="171" spans="1:26" s="661" customFormat="1" ht="153.75" thickBot="1" x14ac:dyDescent="0.25">
      <c r="A171" s="683" t="s">
        <v>171</v>
      </c>
      <c r="B171" s="684" t="s">
        <v>219</v>
      </c>
      <c r="C171" s="684" t="s">
        <v>734</v>
      </c>
      <c r="D171" s="684"/>
      <c r="E171" s="684" t="s">
        <v>172</v>
      </c>
      <c r="F171" s="684" t="s">
        <v>792</v>
      </c>
      <c r="G171" s="684" t="s">
        <v>793</v>
      </c>
      <c r="H171" s="702">
        <v>218</v>
      </c>
      <c r="I171" s="703">
        <v>217</v>
      </c>
      <c r="J171" s="704">
        <v>197</v>
      </c>
      <c r="K171" s="677">
        <v>21</v>
      </c>
      <c r="L171" s="726">
        <v>0.90783410138248843</v>
      </c>
      <c r="M171" s="726">
        <v>0.90366972477064222</v>
      </c>
      <c r="N171" s="726">
        <v>9.6330275229357804E-2</v>
      </c>
      <c r="O171" s="726">
        <v>1</v>
      </c>
      <c r="P171" s="449"/>
      <c r="Q171" s="450"/>
      <c r="R171" s="461"/>
      <c r="S171" s="461"/>
      <c r="T171" s="461"/>
      <c r="U171" s="461"/>
      <c r="V171" s="461"/>
      <c r="W171" s="461"/>
      <c r="X171" s="461"/>
      <c r="Y171" s="461"/>
      <c r="Z171" s="450"/>
    </row>
    <row r="172" spans="1:26" s="661" customFormat="1" ht="153.75" thickBot="1" x14ac:dyDescent="0.25">
      <c r="A172" s="683" t="s">
        <v>83</v>
      </c>
      <c r="B172" s="684" t="s">
        <v>454</v>
      </c>
      <c r="C172" s="684" t="s">
        <v>734</v>
      </c>
      <c r="D172" s="684"/>
      <c r="E172" s="684" t="s">
        <v>173</v>
      </c>
      <c r="F172" s="684" t="s">
        <v>792</v>
      </c>
      <c r="G172" s="684" t="s">
        <v>793</v>
      </c>
      <c r="H172" s="702">
        <v>7</v>
      </c>
      <c r="I172" s="703">
        <v>7</v>
      </c>
      <c r="J172" s="704">
        <v>5</v>
      </c>
      <c r="K172" s="677">
        <v>2</v>
      </c>
      <c r="L172" s="726">
        <v>0.7142857142857143</v>
      </c>
      <c r="M172" s="726">
        <v>0.7142857142857143</v>
      </c>
      <c r="N172" s="726">
        <v>0.2857142857142857</v>
      </c>
      <c r="O172" s="726">
        <v>1</v>
      </c>
      <c r="P172" s="449"/>
      <c r="Q172" s="450"/>
      <c r="R172" s="461"/>
      <c r="S172" s="461"/>
      <c r="T172" s="461"/>
      <c r="U172" s="461"/>
      <c r="V172" s="461"/>
      <c r="W172" s="461"/>
      <c r="X172" s="461"/>
      <c r="Y172" s="461"/>
      <c r="Z172" s="450"/>
    </row>
    <row r="173" spans="1:26" s="661" customFormat="1" ht="153.75" thickBot="1" x14ac:dyDescent="0.25">
      <c r="A173" s="683" t="s">
        <v>174</v>
      </c>
      <c r="B173" s="684" t="s">
        <v>624</v>
      </c>
      <c r="C173" s="684" t="s">
        <v>734</v>
      </c>
      <c r="D173" s="684" t="s">
        <v>622</v>
      </c>
      <c r="E173" s="684" t="s">
        <v>175</v>
      </c>
      <c r="F173" s="684" t="s">
        <v>794</v>
      </c>
      <c r="G173" s="684" t="s">
        <v>795</v>
      </c>
      <c r="H173" s="702">
        <v>5</v>
      </c>
      <c r="I173" s="703">
        <v>5</v>
      </c>
      <c r="J173" s="704">
        <v>4</v>
      </c>
      <c r="K173" s="677">
        <v>1</v>
      </c>
      <c r="L173" s="726">
        <v>0.8</v>
      </c>
      <c r="M173" s="726">
        <v>0.8</v>
      </c>
      <c r="N173" s="726">
        <v>0.2</v>
      </c>
      <c r="O173" s="726">
        <v>1</v>
      </c>
      <c r="P173" s="449"/>
      <c r="Q173" s="450"/>
      <c r="R173" s="461"/>
      <c r="S173" s="461"/>
      <c r="T173" s="461"/>
      <c r="U173" s="461"/>
      <c r="V173" s="461"/>
      <c r="W173" s="461"/>
      <c r="X173" s="461"/>
      <c r="Y173" s="461"/>
      <c r="Z173" s="450"/>
    </row>
    <row r="174" spans="1:26" s="661" customFormat="1" ht="39" thickBot="1" x14ac:dyDescent="0.25">
      <c r="A174" s="683" t="s">
        <v>176</v>
      </c>
      <c r="B174" s="684" t="s">
        <v>454</v>
      </c>
      <c r="C174" s="684" t="s">
        <v>734</v>
      </c>
      <c r="D174" s="684"/>
      <c r="E174" s="684" t="s">
        <v>177</v>
      </c>
      <c r="F174" s="684" t="s">
        <v>796</v>
      </c>
      <c r="G174" s="684" t="s">
        <v>797</v>
      </c>
      <c r="H174" s="702">
        <v>0</v>
      </c>
      <c r="I174" s="703">
        <v>0</v>
      </c>
      <c r="J174" s="704">
        <v>0</v>
      </c>
      <c r="K174" s="677">
        <v>0</v>
      </c>
      <c r="L174" s="726" t="s">
        <v>319</v>
      </c>
      <c r="M174" s="726" t="s">
        <v>319</v>
      </c>
      <c r="N174" s="726" t="s">
        <v>319</v>
      </c>
      <c r="O174" s="726">
        <v>0</v>
      </c>
      <c r="P174" s="449"/>
      <c r="Q174" s="450"/>
      <c r="R174" s="461"/>
      <c r="S174" s="461"/>
      <c r="T174" s="461"/>
      <c r="U174" s="461"/>
      <c r="V174" s="461"/>
      <c r="W174" s="461"/>
      <c r="X174" s="461"/>
      <c r="Y174" s="461"/>
      <c r="Z174" s="450"/>
    </row>
    <row r="175" spans="1:26" s="661" customFormat="1" ht="26.25" thickBot="1" x14ac:dyDescent="0.25">
      <c r="A175" s="683" t="s">
        <v>180</v>
      </c>
      <c r="B175" s="684" t="s">
        <v>454</v>
      </c>
      <c r="C175" s="684" t="s">
        <v>734</v>
      </c>
      <c r="D175" s="684"/>
      <c r="E175" s="684" t="s">
        <v>658</v>
      </c>
      <c r="F175" s="684" t="s">
        <v>798</v>
      </c>
      <c r="G175" s="684" t="s">
        <v>798</v>
      </c>
      <c r="H175" s="702">
        <v>9</v>
      </c>
      <c r="I175" s="703">
        <v>9</v>
      </c>
      <c r="J175" s="704">
        <v>8</v>
      </c>
      <c r="K175" s="677">
        <v>1</v>
      </c>
      <c r="L175" s="726">
        <v>0.88888888888888884</v>
      </c>
      <c r="M175" s="726">
        <v>0.88888888888888884</v>
      </c>
      <c r="N175" s="726">
        <v>0.1111111111111111</v>
      </c>
      <c r="O175" s="726">
        <v>1</v>
      </c>
      <c r="P175" s="449"/>
      <c r="Q175" s="450"/>
      <c r="R175" s="461"/>
      <c r="S175" s="461"/>
      <c r="T175" s="461"/>
      <c r="U175" s="461"/>
      <c r="V175" s="461"/>
      <c r="W175" s="461"/>
      <c r="X175" s="461"/>
      <c r="Y175" s="461"/>
      <c r="Z175" s="450"/>
    </row>
    <row r="176" spans="1:26" s="661" customFormat="1" ht="26.25" thickBot="1" x14ac:dyDescent="0.25">
      <c r="A176" s="683" t="s">
        <v>182</v>
      </c>
      <c r="B176" s="684" t="s">
        <v>454</v>
      </c>
      <c r="C176" s="684" t="s">
        <v>734</v>
      </c>
      <c r="D176" s="684"/>
      <c r="E176" s="684" t="s">
        <v>183</v>
      </c>
      <c r="F176" s="684" t="s">
        <v>799</v>
      </c>
      <c r="G176" s="684" t="s">
        <v>800</v>
      </c>
      <c r="H176" s="702">
        <v>1</v>
      </c>
      <c r="I176" s="703">
        <v>1</v>
      </c>
      <c r="J176" s="704">
        <v>0</v>
      </c>
      <c r="K176" s="677">
        <v>1</v>
      </c>
      <c r="L176" s="726">
        <v>0</v>
      </c>
      <c r="M176" s="726">
        <v>0</v>
      </c>
      <c r="N176" s="726">
        <v>1</v>
      </c>
      <c r="O176" s="726">
        <v>1</v>
      </c>
      <c r="P176" s="449"/>
      <c r="Q176" s="450"/>
      <c r="R176" s="461"/>
      <c r="S176" s="461"/>
      <c r="T176" s="461"/>
      <c r="U176" s="461"/>
      <c r="V176" s="461"/>
      <c r="W176" s="461"/>
      <c r="X176" s="461"/>
      <c r="Y176" s="461"/>
      <c r="Z176" s="450"/>
    </row>
    <row r="177" spans="1:26" s="661" customFormat="1" ht="39" thickBot="1" x14ac:dyDescent="0.25">
      <c r="A177" s="683" t="s">
        <v>186</v>
      </c>
      <c r="B177" s="684" t="s">
        <v>454</v>
      </c>
      <c r="C177" s="684" t="s">
        <v>734</v>
      </c>
      <c r="D177" s="684"/>
      <c r="E177" s="684" t="s">
        <v>187</v>
      </c>
      <c r="F177" s="684" t="s">
        <v>801</v>
      </c>
      <c r="G177" s="684" t="s">
        <v>802</v>
      </c>
      <c r="H177" s="702">
        <v>0</v>
      </c>
      <c r="I177" s="703">
        <v>0</v>
      </c>
      <c r="J177" s="704">
        <v>0</v>
      </c>
      <c r="K177" s="677">
        <v>0</v>
      </c>
      <c r="L177" s="726" t="s">
        <v>319</v>
      </c>
      <c r="M177" s="726" t="s">
        <v>319</v>
      </c>
      <c r="N177" s="726" t="s">
        <v>319</v>
      </c>
      <c r="O177" s="726">
        <v>0</v>
      </c>
      <c r="P177" s="449"/>
      <c r="Q177" s="450"/>
      <c r="R177" s="461"/>
      <c r="S177" s="461"/>
      <c r="T177" s="461"/>
      <c r="U177" s="461"/>
      <c r="V177" s="461"/>
      <c r="W177" s="461"/>
      <c r="X177" s="461"/>
      <c r="Y177" s="461"/>
      <c r="Z177" s="450"/>
    </row>
    <row r="178" spans="1:26" s="661" customFormat="1" ht="39" thickBot="1" x14ac:dyDescent="0.25">
      <c r="A178" s="683" t="s">
        <v>188</v>
      </c>
      <c r="B178" s="684" t="s">
        <v>454</v>
      </c>
      <c r="C178" s="684" t="s">
        <v>734</v>
      </c>
      <c r="D178" s="684"/>
      <c r="E178" s="684" t="s">
        <v>189</v>
      </c>
      <c r="F178" s="684" t="s">
        <v>803</v>
      </c>
      <c r="G178" s="684" t="s">
        <v>725</v>
      </c>
      <c r="H178" s="702">
        <v>0</v>
      </c>
      <c r="I178" s="703">
        <v>0</v>
      </c>
      <c r="J178" s="704">
        <v>0</v>
      </c>
      <c r="K178" s="677">
        <v>0</v>
      </c>
      <c r="L178" s="726" t="s">
        <v>319</v>
      </c>
      <c r="M178" s="726" t="s">
        <v>319</v>
      </c>
      <c r="N178" s="726" t="s">
        <v>319</v>
      </c>
      <c r="O178" s="726">
        <v>0</v>
      </c>
      <c r="P178" s="449"/>
      <c r="Q178" s="450"/>
      <c r="R178" s="461"/>
      <c r="S178" s="461"/>
      <c r="T178" s="461"/>
      <c r="U178" s="461"/>
      <c r="V178" s="461"/>
      <c r="W178" s="461"/>
      <c r="X178" s="461"/>
      <c r="Y178" s="461"/>
      <c r="Z178" s="450"/>
    </row>
    <row r="179" spans="1:26" s="661" customFormat="1" ht="39" thickBot="1" x14ac:dyDescent="0.25">
      <c r="A179" s="683" t="s">
        <v>836</v>
      </c>
      <c r="B179" s="684" t="s">
        <v>409</v>
      </c>
      <c r="C179" s="684" t="s">
        <v>695</v>
      </c>
      <c r="D179" s="684"/>
      <c r="E179" s="684" t="s">
        <v>837</v>
      </c>
      <c r="F179" s="684" t="s">
        <v>838</v>
      </c>
      <c r="G179" s="684" t="s">
        <v>839</v>
      </c>
      <c r="H179" s="702">
        <v>145</v>
      </c>
      <c r="I179" s="703">
        <v>3</v>
      </c>
      <c r="J179" s="704">
        <v>0</v>
      </c>
      <c r="K179" s="677">
        <v>145</v>
      </c>
      <c r="L179" s="726">
        <v>0</v>
      </c>
      <c r="M179" s="726">
        <v>0</v>
      </c>
      <c r="N179" s="726">
        <v>1</v>
      </c>
      <c r="O179" s="726">
        <v>1</v>
      </c>
      <c r="P179" s="449"/>
      <c r="Q179" s="450"/>
      <c r="R179" s="461"/>
      <c r="S179" s="461"/>
      <c r="T179" s="461"/>
      <c r="U179" s="461"/>
      <c r="V179" s="461"/>
      <c r="W179" s="461"/>
      <c r="X179" s="461"/>
      <c r="Y179" s="461"/>
      <c r="Z179" s="450"/>
    </row>
    <row r="180" spans="1:26" s="661" customFormat="1" ht="39" thickBot="1" x14ac:dyDescent="0.25">
      <c r="A180" s="683" t="s">
        <v>190</v>
      </c>
      <c r="B180" s="684" t="s">
        <v>5</v>
      </c>
      <c r="C180" s="684" t="s">
        <v>808</v>
      </c>
      <c r="D180" s="684"/>
      <c r="E180" s="684" t="s">
        <v>192</v>
      </c>
      <c r="F180" s="684" t="s">
        <v>193</v>
      </c>
      <c r="G180" s="684" t="s">
        <v>193</v>
      </c>
      <c r="H180" s="702">
        <v>57</v>
      </c>
      <c r="I180" s="703">
        <v>57</v>
      </c>
      <c r="J180" s="704">
        <v>55</v>
      </c>
      <c r="K180" s="677">
        <v>2</v>
      </c>
      <c r="L180" s="726">
        <v>0.96491228070175439</v>
      </c>
      <c r="M180" s="726">
        <v>0.96491228070175439</v>
      </c>
      <c r="N180" s="726">
        <v>3.5087719298245612E-2</v>
      </c>
      <c r="O180" s="726">
        <v>1</v>
      </c>
      <c r="P180" s="449"/>
      <c r="Q180" s="450"/>
      <c r="R180" s="461"/>
      <c r="S180" s="461"/>
      <c r="T180" s="461"/>
      <c r="U180" s="461"/>
      <c r="V180" s="461"/>
      <c r="W180" s="461"/>
      <c r="X180" s="461"/>
      <c r="Y180" s="461"/>
      <c r="Z180" s="450"/>
    </row>
    <row r="181" spans="1:26" s="661" customFormat="1" ht="39" thickBot="1" x14ac:dyDescent="0.25">
      <c r="A181" s="683" t="s">
        <v>194</v>
      </c>
      <c r="B181" s="684" t="s">
        <v>5</v>
      </c>
      <c r="C181" s="684" t="s">
        <v>808</v>
      </c>
      <c r="D181" s="684"/>
      <c r="E181" s="684" t="s">
        <v>809</v>
      </c>
      <c r="F181" s="684" t="s">
        <v>196</v>
      </c>
      <c r="G181" s="684" t="s">
        <v>197</v>
      </c>
      <c r="H181" s="705">
        <v>336</v>
      </c>
      <c r="I181" s="705">
        <v>328</v>
      </c>
      <c r="J181" s="706">
        <v>299</v>
      </c>
      <c r="K181" s="677">
        <v>37</v>
      </c>
      <c r="L181" s="726">
        <v>0.91158536585365857</v>
      </c>
      <c r="M181" s="726">
        <v>0.88988095238095233</v>
      </c>
      <c r="N181" s="726">
        <v>0.11011904761904762</v>
      </c>
      <c r="O181" s="726">
        <v>1</v>
      </c>
      <c r="P181" s="449"/>
      <c r="Q181" s="450"/>
      <c r="R181" s="461"/>
      <c r="S181" s="461"/>
      <c r="T181" s="461"/>
      <c r="U181" s="461"/>
      <c r="V181" s="461"/>
      <c r="W181" s="461"/>
      <c r="X181" s="461"/>
      <c r="Y181" s="461"/>
      <c r="Z181" s="450"/>
    </row>
    <row r="182" spans="1:26" s="661" customFormat="1" ht="13.5" thickBot="1" x14ac:dyDescent="0.25">
      <c r="A182" s="683" t="s">
        <v>50</v>
      </c>
      <c r="B182" s="684" t="s">
        <v>5</v>
      </c>
      <c r="C182" s="684" t="s">
        <v>198</v>
      </c>
      <c r="D182" s="684"/>
      <c r="E182" s="684" t="s">
        <v>199</v>
      </c>
      <c r="F182" s="685">
        <v>9732</v>
      </c>
      <c r="G182" s="685">
        <v>9732</v>
      </c>
      <c r="H182" s="705">
        <v>163</v>
      </c>
      <c r="I182" s="705">
        <v>162</v>
      </c>
      <c r="J182" s="706">
        <v>1</v>
      </c>
      <c r="K182" s="677">
        <v>162</v>
      </c>
      <c r="L182" s="726">
        <v>6.1728395061728392E-3</v>
      </c>
      <c r="M182" s="726">
        <v>6.1349693251533744E-3</v>
      </c>
      <c r="N182" s="726">
        <v>0.99386503067484666</v>
      </c>
      <c r="O182" s="726">
        <v>1</v>
      </c>
      <c r="P182" s="449"/>
      <c r="Q182" s="450"/>
      <c r="R182" s="461"/>
      <c r="S182" s="461"/>
      <c r="T182" s="461"/>
      <c r="U182" s="461"/>
      <c r="V182" s="461"/>
      <c r="W182" s="461"/>
      <c r="X182" s="461"/>
      <c r="Y182" s="461"/>
      <c r="Z182" s="450"/>
    </row>
    <row r="183" spans="1:26" s="661" customFormat="1" ht="13.5" thickBot="1" x14ac:dyDescent="0.25">
      <c r="A183" s="683" t="s">
        <v>48</v>
      </c>
      <c r="B183" s="684" t="s">
        <v>5</v>
      </c>
      <c r="C183" s="684" t="s">
        <v>810</v>
      </c>
      <c r="D183" s="684"/>
      <c r="E183" s="684" t="s">
        <v>201</v>
      </c>
      <c r="F183" s="685">
        <v>9823</v>
      </c>
      <c r="G183" s="685">
        <v>9823</v>
      </c>
      <c r="H183" s="705">
        <v>96</v>
      </c>
      <c r="I183" s="705">
        <v>95</v>
      </c>
      <c r="J183" s="706">
        <v>0</v>
      </c>
      <c r="K183" s="677">
        <v>96</v>
      </c>
      <c r="L183" s="726">
        <v>0</v>
      </c>
      <c r="M183" s="726">
        <v>0</v>
      </c>
      <c r="N183" s="726">
        <v>1</v>
      </c>
      <c r="O183" s="726">
        <v>1</v>
      </c>
      <c r="P183" s="449"/>
      <c r="Q183" s="450"/>
      <c r="R183" s="461"/>
      <c r="S183" s="461"/>
      <c r="T183" s="461"/>
      <c r="U183" s="461"/>
      <c r="V183" s="461"/>
      <c r="W183" s="461"/>
      <c r="X183" s="461"/>
      <c r="Y183" s="461"/>
      <c r="Z183" s="450"/>
    </row>
    <row r="184" spans="1:26" s="661" customFormat="1" ht="128.25" thickBot="1" x14ac:dyDescent="0.25">
      <c r="A184" s="681" t="s">
        <v>811</v>
      </c>
      <c r="B184" s="682" t="s">
        <v>454</v>
      </c>
      <c r="C184" s="681" t="s">
        <v>840</v>
      </c>
      <c r="D184" s="682"/>
      <c r="E184" s="682" t="s">
        <v>813</v>
      </c>
      <c r="F184" s="750" t="s">
        <v>814</v>
      </c>
      <c r="G184" s="750" t="s">
        <v>815</v>
      </c>
      <c r="H184" s="751">
        <v>9</v>
      </c>
      <c r="I184" s="705">
        <v>4</v>
      </c>
      <c r="J184" s="706">
        <v>0</v>
      </c>
      <c r="K184" s="752">
        <v>9</v>
      </c>
      <c r="L184" s="753">
        <v>0</v>
      </c>
      <c r="M184" s="753">
        <v>0</v>
      </c>
      <c r="N184" s="753">
        <v>1</v>
      </c>
      <c r="O184" s="753">
        <v>1</v>
      </c>
      <c r="P184" s="449"/>
      <c r="Q184" s="450"/>
      <c r="R184" s="461"/>
      <c r="S184" s="461"/>
      <c r="T184" s="461"/>
      <c r="U184" s="461"/>
      <c r="V184" s="461"/>
      <c r="W184" s="461"/>
      <c r="X184" s="461"/>
      <c r="Y184" s="461"/>
      <c r="Z184" s="450"/>
    </row>
    <row r="185" spans="1:26" s="661" customFormat="1" ht="13.5" thickBot="1" x14ac:dyDescent="0.25">
      <c r="A185" s="754" t="s">
        <v>816</v>
      </c>
      <c r="B185" s="754" t="s">
        <v>453</v>
      </c>
      <c r="C185" s="755" t="s">
        <v>93</v>
      </c>
      <c r="D185" s="754"/>
      <c r="E185" s="754" t="s">
        <v>817</v>
      </c>
      <c r="F185" s="756" t="s">
        <v>818</v>
      </c>
      <c r="G185" s="756" t="s">
        <v>819</v>
      </c>
      <c r="H185" s="751">
        <v>6</v>
      </c>
      <c r="I185" s="705">
        <v>3</v>
      </c>
      <c r="J185" s="706">
        <v>3</v>
      </c>
      <c r="K185" s="752">
        <v>3</v>
      </c>
      <c r="L185" s="753">
        <v>1</v>
      </c>
      <c r="M185" s="753">
        <v>0.5</v>
      </c>
      <c r="N185" s="753">
        <v>0.5</v>
      </c>
      <c r="O185" s="753">
        <v>1</v>
      </c>
      <c r="P185" s="449"/>
      <c r="Q185" s="450"/>
      <c r="R185" s="461"/>
      <c r="S185" s="461"/>
      <c r="T185" s="461"/>
      <c r="U185" s="461"/>
      <c r="V185" s="461"/>
      <c r="W185" s="461"/>
      <c r="X185" s="461"/>
      <c r="Y185" s="461"/>
      <c r="Z185" s="450"/>
    </row>
    <row r="186" spans="1:26" ht="15" thickBot="1" x14ac:dyDescent="0.25">
      <c r="A186" s="654"/>
      <c r="B186" s="443"/>
      <c r="C186" s="443"/>
      <c r="D186" s="443"/>
      <c r="E186" s="443"/>
      <c r="F186" s="442"/>
      <c r="G186" s="464"/>
      <c r="H186" s="645"/>
      <c r="I186" s="649"/>
      <c r="J186" s="649"/>
      <c r="K186" s="650"/>
      <c r="L186" s="655"/>
      <c r="M186" s="655"/>
      <c r="N186" s="655"/>
      <c r="O186" s="655"/>
      <c r="P186" s="449"/>
      <c r="Q186" s="450"/>
      <c r="R186" s="461"/>
      <c r="S186" s="461"/>
      <c r="T186" s="461"/>
      <c r="U186" s="461"/>
      <c r="V186" s="461"/>
      <c r="W186" s="461"/>
      <c r="X186" s="461"/>
      <c r="Y186" s="461"/>
      <c r="Z186" s="450"/>
    </row>
    <row r="187" spans="1:26" ht="15.75" thickBot="1" x14ac:dyDescent="0.3">
      <c r="A187" s="549"/>
      <c r="B187" s="443"/>
      <c r="C187" s="443"/>
      <c r="D187" s="443"/>
      <c r="E187" s="443"/>
      <c r="F187" s="442"/>
      <c r="G187" s="464"/>
      <c r="H187" s="465"/>
      <c r="I187" s="466"/>
      <c r="J187" s="466"/>
      <c r="K187" s="441"/>
      <c r="L187" s="441"/>
      <c r="M187" s="441"/>
      <c r="N187" s="449"/>
      <c r="O187" s="450"/>
      <c r="P187" s="461"/>
      <c r="Q187" s="461"/>
      <c r="R187" s="461"/>
      <c r="S187" s="461"/>
      <c r="T187" s="461"/>
      <c r="U187" s="461"/>
      <c r="V187" s="461"/>
      <c r="W187" s="461"/>
      <c r="X187" s="461"/>
      <c r="Y187" s="450"/>
    </row>
    <row r="188" spans="1:26" s="118" customFormat="1" ht="30" customHeight="1" thickBot="1" x14ac:dyDescent="0.3">
      <c r="A188" s="451" t="s">
        <v>3</v>
      </c>
      <c r="B188" s="452"/>
      <c r="C188" s="452"/>
      <c r="D188" s="452"/>
      <c r="E188" s="452"/>
      <c r="F188" s="452"/>
      <c r="G188" s="453"/>
      <c r="H188" s="462" t="s">
        <v>446</v>
      </c>
      <c r="I188" s="551"/>
      <c r="J188" s="455"/>
      <c r="K188" s="456"/>
      <c r="L188" s="463" t="s">
        <v>351</v>
      </c>
      <c r="M188" s="552"/>
      <c r="N188" s="457"/>
      <c r="O188" s="458"/>
      <c r="P188" s="168"/>
      <c r="Q188" s="454" t="s">
        <v>351</v>
      </c>
      <c r="R188" s="459"/>
      <c r="S188" s="459"/>
      <c r="T188" s="459"/>
      <c r="U188" s="459"/>
      <c r="V188" s="459"/>
      <c r="W188" s="459"/>
      <c r="X188" s="459"/>
      <c r="Y188" s="460"/>
    </row>
    <row r="189" spans="1:26" customFormat="1" ht="15" customHeight="1" x14ac:dyDescent="0.25">
      <c r="A189" s="810" t="s">
        <v>428</v>
      </c>
      <c r="B189" s="816" t="s">
        <v>437</v>
      </c>
      <c r="C189" s="816" t="s">
        <v>89</v>
      </c>
      <c r="D189" s="816" t="s">
        <v>90</v>
      </c>
      <c r="E189" s="816" t="s">
        <v>91</v>
      </c>
      <c r="F189" s="816" t="s">
        <v>92</v>
      </c>
      <c r="G189" s="818" t="s">
        <v>276</v>
      </c>
      <c r="H189" s="810" t="s">
        <v>277</v>
      </c>
      <c r="I189" s="541"/>
      <c r="J189" s="814" t="s">
        <v>278</v>
      </c>
      <c r="K189" s="814" t="s">
        <v>444</v>
      </c>
      <c r="L189" s="814" t="s">
        <v>684</v>
      </c>
      <c r="M189" s="814" t="s">
        <v>685</v>
      </c>
      <c r="N189" s="814" t="s">
        <v>686</v>
      </c>
      <c r="O189" s="818" t="s">
        <v>287</v>
      </c>
      <c r="P189" s="168"/>
      <c r="Q189" s="820" t="s">
        <v>3</v>
      </c>
      <c r="R189" s="810" t="s">
        <v>277</v>
      </c>
      <c r="S189" s="541"/>
      <c r="T189" s="814" t="s">
        <v>278</v>
      </c>
      <c r="U189" s="814" t="s">
        <v>444</v>
      </c>
      <c r="V189" s="540"/>
      <c r="W189" s="814" t="s">
        <v>283</v>
      </c>
      <c r="X189" s="814" t="s">
        <v>445</v>
      </c>
      <c r="Y189" s="818" t="s">
        <v>287</v>
      </c>
      <c r="Z189" s="118"/>
    </row>
    <row r="190" spans="1:26" customFormat="1" ht="63.4" customHeight="1" thickBot="1" x14ac:dyDescent="0.3">
      <c r="A190" s="811"/>
      <c r="B190" s="817"/>
      <c r="C190" s="817"/>
      <c r="D190" s="817"/>
      <c r="E190" s="817"/>
      <c r="F190" s="817"/>
      <c r="G190" s="819"/>
      <c r="H190" s="811"/>
      <c r="I190" s="542" t="s">
        <v>687</v>
      </c>
      <c r="J190" s="815"/>
      <c r="K190" s="815"/>
      <c r="L190" s="815"/>
      <c r="M190" s="815"/>
      <c r="N190" s="815"/>
      <c r="O190" s="819"/>
      <c r="P190" s="168"/>
      <c r="Q190" s="821" t="s">
        <v>439</v>
      </c>
      <c r="R190" s="811"/>
      <c r="S190" s="542" t="s">
        <v>687</v>
      </c>
      <c r="T190" s="815"/>
      <c r="U190" s="815"/>
      <c r="V190" s="553" t="s">
        <v>684</v>
      </c>
      <c r="W190" s="815"/>
      <c r="X190" s="815"/>
      <c r="Y190" s="819"/>
      <c r="Z190" s="118"/>
    </row>
    <row r="191" spans="1:26" s="661" customFormat="1" ht="166.5" thickBot="1" x14ac:dyDescent="0.25">
      <c r="A191" s="681" t="s">
        <v>54</v>
      </c>
      <c r="B191" s="682" t="s">
        <v>403</v>
      </c>
      <c r="C191" s="684" t="s">
        <v>734</v>
      </c>
      <c r="D191" s="682"/>
      <c r="E191" s="682" t="s">
        <v>94</v>
      </c>
      <c r="F191" s="684" t="s">
        <v>719</v>
      </c>
      <c r="G191" s="682" t="s">
        <v>720</v>
      </c>
      <c r="H191" s="700">
        <v>268</v>
      </c>
      <c r="I191" s="701">
        <v>268</v>
      </c>
      <c r="J191" s="677">
        <v>245</v>
      </c>
      <c r="K191" s="677">
        <v>23</v>
      </c>
      <c r="L191" s="726">
        <v>0.91417910447761197</v>
      </c>
      <c r="M191" s="726">
        <v>0.91417910447761197</v>
      </c>
      <c r="N191" s="726">
        <v>8.5820895522388058E-2</v>
      </c>
      <c r="O191" s="726">
        <v>1</v>
      </c>
      <c r="P191" s="449"/>
      <c r="Q191" s="678" t="s">
        <v>5</v>
      </c>
      <c r="R191" s="727">
        <v>1032</v>
      </c>
      <c r="S191" s="727">
        <v>1002</v>
      </c>
      <c r="T191" s="728">
        <v>756</v>
      </c>
      <c r="U191" s="728">
        <v>276</v>
      </c>
      <c r="V191" s="691">
        <v>0.75449101796407181</v>
      </c>
      <c r="W191" s="729">
        <v>0.73255813953488369</v>
      </c>
      <c r="X191" s="730">
        <v>0.26744186046511625</v>
      </c>
      <c r="Y191" s="731">
        <v>1</v>
      </c>
      <c r="Z191" s="450"/>
    </row>
    <row r="192" spans="1:26" s="661" customFormat="1" ht="153.75" thickBot="1" x14ac:dyDescent="0.25">
      <c r="A192" s="683" t="s">
        <v>55</v>
      </c>
      <c r="B192" s="684" t="s">
        <v>403</v>
      </c>
      <c r="C192" s="684" t="s">
        <v>734</v>
      </c>
      <c r="D192" s="684"/>
      <c r="E192" s="684" t="s">
        <v>95</v>
      </c>
      <c r="F192" s="684" t="s">
        <v>721</v>
      </c>
      <c r="G192" s="682" t="s">
        <v>720</v>
      </c>
      <c r="H192" s="702">
        <v>152</v>
      </c>
      <c r="I192" s="703">
        <v>152</v>
      </c>
      <c r="J192" s="704">
        <v>150</v>
      </c>
      <c r="K192" s="677">
        <v>2</v>
      </c>
      <c r="L192" s="726">
        <v>0.98684210526315785</v>
      </c>
      <c r="M192" s="726">
        <v>0.98684210526315785</v>
      </c>
      <c r="N192" s="726">
        <v>1.3157894736842105E-2</v>
      </c>
      <c r="O192" s="726">
        <v>1</v>
      </c>
      <c r="P192" s="449"/>
      <c r="Q192" s="679" t="s">
        <v>403</v>
      </c>
      <c r="R192" s="727">
        <v>659</v>
      </c>
      <c r="S192" s="727">
        <v>657</v>
      </c>
      <c r="T192" s="728">
        <v>611</v>
      </c>
      <c r="U192" s="728">
        <v>48</v>
      </c>
      <c r="V192" s="691">
        <v>0.9299847792998478</v>
      </c>
      <c r="W192" s="729">
        <v>0.92716236722306522</v>
      </c>
      <c r="X192" s="730">
        <v>7.2837632776934752E-2</v>
      </c>
      <c r="Y192" s="731">
        <v>1</v>
      </c>
      <c r="Z192" s="450"/>
    </row>
    <row r="193" spans="1:26" s="661" customFormat="1" ht="153.75" thickBot="1" x14ac:dyDescent="0.25">
      <c r="A193" s="683" t="s">
        <v>53</v>
      </c>
      <c r="B193" s="684" t="s">
        <v>403</v>
      </c>
      <c r="C193" s="684" t="s">
        <v>734</v>
      </c>
      <c r="D193" s="684"/>
      <c r="E193" s="684" t="s">
        <v>543</v>
      </c>
      <c r="F193" s="684" t="s">
        <v>722</v>
      </c>
      <c r="G193" s="682" t="s">
        <v>723</v>
      </c>
      <c r="H193" s="702">
        <v>239</v>
      </c>
      <c r="I193" s="703">
        <v>237</v>
      </c>
      <c r="J193" s="704">
        <v>216</v>
      </c>
      <c r="K193" s="677">
        <v>23</v>
      </c>
      <c r="L193" s="726">
        <v>0.91139240506329111</v>
      </c>
      <c r="M193" s="726">
        <v>0.90376569037656906</v>
      </c>
      <c r="N193" s="726">
        <v>9.6234309623430964E-2</v>
      </c>
      <c r="O193" s="726">
        <v>1</v>
      </c>
      <c r="P193" s="449"/>
      <c r="Q193" s="679" t="s">
        <v>577</v>
      </c>
      <c r="R193" s="727">
        <v>2297</v>
      </c>
      <c r="S193" s="727">
        <v>2294</v>
      </c>
      <c r="T193" s="728">
        <v>2099</v>
      </c>
      <c r="U193" s="728">
        <v>198</v>
      </c>
      <c r="V193" s="691">
        <v>0.91499564080209239</v>
      </c>
      <c r="W193" s="729">
        <v>0.91380060949064001</v>
      </c>
      <c r="X193" s="730">
        <v>8.6199390509360041E-2</v>
      </c>
      <c r="Y193" s="731">
        <v>1</v>
      </c>
      <c r="Z193" s="450"/>
    </row>
    <row r="194" spans="1:26" s="661" customFormat="1" ht="26.25" thickBot="1" x14ac:dyDescent="0.25">
      <c r="A194" s="683" t="s">
        <v>652</v>
      </c>
      <c r="B194" s="684" t="s">
        <v>403</v>
      </c>
      <c r="C194" s="684" t="s">
        <v>93</v>
      </c>
      <c r="D194" s="684"/>
      <c r="E194" s="684" t="s">
        <v>653</v>
      </c>
      <c r="F194" s="684" t="s">
        <v>654</v>
      </c>
      <c r="G194" s="684" t="s">
        <v>654</v>
      </c>
      <c r="H194" s="702">
        <v>0</v>
      </c>
      <c r="I194" s="703">
        <v>0</v>
      </c>
      <c r="J194" s="704">
        <v>0</v>
      </c>
      <c r="K194" s="677">
        <v>0</v>
      </c>
      <c r="L194" s="726" t="s">
        <v>319</v>
      </c>
      <c r="M194" s="726" t="s">
        <v>319</v>
      </c>
      <c r="N194" s="726" t="s">
        <v>319</v>
      </c>
      <c r="O194" s="726">
        <v>0</v>
      </c>
      <c r="P194" s="449"/>
      <c r="Q194" s="679" t="s">
        <v>405</v>
      </c>
      <c r="R194" s="727">
        <v>793</v>
      </c>
      <c r="S194" s="727">
        <v>793</v>
      </c>
      <c r="T194" s="728">
        <v>656</v>
      </c>
      <c r="U194" s="728">
        <v>137</v>
      </c>
      <c r="V194" s="691">
        <v>0.82723833543505676</v>
      </c>
      <c r="W194" s="729">
        <v>0.82723833543505676</v>
      </c>
      <c r="X194" s="730">
        <v>0.17276166456494324</v>
      </c>
      <c r="Y194" s="731">
        <v>1</v>
      </c>
      <c r="Z194" s="450"/>
    </row>
    <row r="195" spans="1:26" s="661" customFormat="1" ht="39" thickBot="1" x14ac:dyDescent="0.25">
      <c r="A195" s="683" t="s">
        <v>56</v>
      </c>
      <c r="B195" s="684" t="s">
        <v>624</v>
      </c>
      <c r="C195" s="684" t="s">
        <v>734</v>
      </c>
      <c r="D195" s="684" t="s">
        <v>622</v>
      </c>
      <c r="E195" s="684" t="s">
        <v>96</v>
      </c>
      <c r="F195" s="684" t="s">
        <v>724</v>
      </c>
      <c r="G195" s="684" t="s">
        <v>725</v>
      </c>
      <c r="H195" s="702">
        <v>88</v>
      </c>
      <c r="I195" s="703">
        <v>87</v>
      </c>
      <c r="J195" s="704">
        <v>63</v>
      </c>
      <c r="K195" s="677">
        <v>25</v>
      </c>
      <c r="L195" s="726">
        <v>0.72413793103448276</v>
      </c>
      <c r="M195" s="726">
        <v>0.71590909090909094</v>
      </c>
      <c r="N195" s="726">
        <v>0.28409090909090912</v>
      </c>
      <c r="O195" s="726">
        <v>1</v>
      </c>
      <c r="P195" s="449"/>
      <c r="Q195" s="679" t="s">
        <v>406</v>
      </c>
      <c r="R195" s="727">
        <v>1025</v>
      </c>
      <c r="S195" s="727">
        <v>1023</v>
      </c>
      <c r="T195" s="728">
        <v>739</v>
      </c>
      <c r="U195" s="728">
        <v>286</v>
      </c>
      <c r="V195" s="691">
        <v>0.72238514173998047</v>
      </c>
      <c r="W195" s="729">
        <v>0.72097560975609754</v>
      </c>
      <c r="X195" s="730">
        <v>0.27902439024390246</v>
      </c>
      <c r="Y195" s="731">
        <v>1</v>
      </c>
      <c r="Z195" s="450"/>
    </row>
    <row r="196" spans="1:26" s="661" customFormat="1" ht="153.75" thickBot="1" x14ac:dyDescent="0.25">
      <c r="A196" s="683" t="s">
        <v>76</v>
      </c>
      <c r="B196" s="684" t="s">
        <v>405</v>
      </c>
      <c r="C196" s="684" t="s">
        <v>734</v>
      </c>
      <c r="D196" s="684"/>
      <c r="E196" s="684" t="s">
        <v>99</v>
      </c>
      <c r="F196" s="684" t="s">
        <v>726</v>
      </c>
      <c r="G196" s="684" t="s">
        <v>727</v>
      </c>
      <c r="H196" s="702">
        <v>445</v>
      </c>
      <c r="I196" s="703">
        <v>445</v>
      </c>
      <c r="J196" s="704">
        <v>377</v>
      </c>
      <c r="K196" s="677">
        <v>68</v>
      </c>
      <c r="L196" s="726">
        <v>0.84719101123595508</v>
      </c>
      <c r="M196" s="726">
        <v>0.84719101123595508</v>
      </c>
      <c r="N196" s="726">
        <v>0.15280898876404495</v>
      </c>
      <c r="O196" s="726">
        <v>1</v>
      </c>
      <c r="P196" s="449"/>
      <c r="Q196" s="679" t="s">
        <v>642</v>
      </c>
      <c r="R196" s="727">
        <v>2314</v>
      </c>
      <c r="S196" s="727">
        <v>2312</v>
      </c>
      <c r="T196" s="728">
        <v>2140</v>
      </c>
      <c r="U196" s="728">
        <v>174</v>
      </c>
      <c r="V196" s="691">
        <v>0.9256055363321799</v>
      </c>
      <c r="W196" s="729">
        <v>0.92480553154710454</v>
      </c>
      <c r="X196" s="730">
        <v>7.5194468452895416E-2</v>
      </c>
      <c r="Y196" s="731">
        <v>1</v>
      </c>
      <c r="Z196" s="450"/>
    </row>
    <row r="197" spans="1:26" s="661" customFormat="1" ht="128.25" thickBot="1" x14ac:dyDescent="0.25">
      <c r="A197" s="683" t="s">
        <v>100</v>
      </c>
      <c r="B197" s="684" t="s">
        <v>405</v>
      </c>
      <c r="C197" s="684" t="s">
        <v>101</v>
      </c>
      <c r="D197" s="684"/>
      <c r="E197" s="684" t="s">
        <v>102</v>
      </c>
      <c r="F197" s="684" t="s">
        <v>728</v>
      </c>
      <c r="G197" s="684" t="s">
        <v>729</v>
      </c>
      <c r="H197" s="702">
        <v>145</v>
      </c>
      <c r="I197" s="703">
        <v>145</v>
      </c>
      <c r="J197" s="704">
        <v>124</v>
      </c>
      <c r="K197" s="677">
        <v>21</v>
      </c>
      <c r="L197" s="726">
        <v>0.85517241379310349</v>
      </c>
      <c r="M197" s="726">
        <v>0.85517241379310349</v>
      </c>
      <c r="N197" s="726">
        <v>0.14482758620689656</v>
      </c>
      <c r="O197" s="726">
        <v>1</v>
      </c>
      <c r="P197" s="449"/>
      <c r="Q197" s="679" t="s">
        <v>217</v>
      </c>
      <c r="R197" s="727">
        <v>757</v>
      </c>
      <c r="S197" s="727">
        <v>757</v>
      </c>
      <c r="T197" s="728">
        <v>706</v>
      </c>
      <c r="U197" s="728">
        <v>51</v>
      </c>
      <c r="V197" s="691">
        <v>0.93262879788639363</v>
      </c>
      <c r="W197" s="729">
        <v>0.93262879788639363</v>
      </c>
      <c r="X197" s="730">
        <v>6.7371202113606338E-2</v>
      </c>
      <c r="Y197" s="731">
        <v>1</v>
      </c>
      <c r="Z197" s="450"/>
    </row>
    <row r="198" spans="1:26" s="661" customFormat="1" ht="128.25" thickBot="1" x14ac:dyDescent="0.25">
      <c r="A198" s="683" t="s">
        <v>79</v>
      </c>
      <c r="B198" s="684" t="s">
        <v>405</v>
      </c>
      <c r="C198" s="684" t="s">
        <v>101</v>
      </c>
      <c r="D198" s="684"/>
      <c r="E198" s="684" t="s">
        <v>104</v>
      </c>
      <c r="F198" s="684" t="s">
        <v>728</v>
      </c>
      <c r="G198" s="684" t="s">
        <v>730</v>
      </c>
      <c r="H198" s="702">
        <v>203</v>
      </c>
      <c r="I198" s="703">
        <v>203</v>
      </c>
      <c r="J198" s="704">
        <v>155</v>
      </c>
      <c r="K198" s="677">
        <v>48</v>
      </c>
      <c r="L198" s="726">
        <v>0.76354679802955661</v>
      </c>
      <c r="M198" s="726">
        <v>0.76354679802955661</v>
      </c>
      <c r="N198" s="726">
        <v>0.23645320197044334</v>
      </c>
      <c r="O198" s="726">
        <v>1</v>
      </c>
      <c r="P198" s="449"/>
      <c r="Q198" s="679" t="s">
        <v>28</v>
      </c>
      <c r="R198" s="727">
        <v>2337</v>
      </c>
      <c r="S198" s="727">
        <v>2330</v>
      </c>
      <c r="T198" s="728">
        <v>1992</v>
      </c>
      <c r="U198" s="728">
        <v>345</v>
      </c>
      <c r="V198" s="691">
        <v>0.85493562231759657</v>
      </c>
      <c r="W198" s="729">
        <v>0.85237483953786908</v>
      </c>
      <c r="X198" s="730">
        <v>0.14762516046213095</v>
      </c>
      <c r="Y198" s="731">
        <v>1</v>
      </c>
      <c r="Z198" s="450"/>
    </row>
    <row r="199" spans="1:26" s="661" customFormat="1" ht="128.25" thickBot="1" x14ac:dyDescent="0.25">
      <c r="A199" s="683" t="s">
        <v>105</v>
      </c>
      <c r="B199" s="684" t="s">
        <v>577</v>
      </c>
      <c r="C199" s="684" t="s">
        <v>101</v>
      </c>
      <c r="D199" s="684"/>
      <c r="E199" s="684" t="s">
        <v>106</v>
      </c>
      <c r="F199" s="684" t="s">
        <v>728</v>
      </c>
      <c r="G199" s="684" t="s">
        <v>730</v>
      </c>
      <c r="H199" s="702">
        <v>89</v>
      </c>
      <c r="I199" s="703">
        <v>89</v>
      </c>
      <c r="J199" s="704">
        <v>71</v>
      </c>
      <c r="K199" s="677">
        <v>18</v>
      </c>
      <c r="L199" s="726">
        <v>0.797752808988764</v>
      </c>
      <c r="M199" s="726">
        <v>0.797752808988764</v>
      </c>
      <c r="N199" s="726">
        <v>0.20224719101123595</v>
      </c>
      <c r="O199" s="726">
        <v>1</v>
      </c>
      <c r="P199" s="449"/>
      <c r="Q199" s="679" t="s">
        <v>39</v>
      </c>
      <c r="R199" s="727">
        <v>130</v>
      </c>
      <c r="S199" s="727">
        <v>130</v>
      </c>
      <c r="T199" s="728">
        <v>123</v>
      </c>
      <c r="U199" s="728">
        <v>7</v>
      </c>
      <c r="V199" s="691">
        <v>0.94615384615384612</v>
      </c>
      <c r="W199" s="729">
        <v>0.94615384615384612</v>
      </c>
      <c r="X199" s="730">
        <v>5.3846153846153849E-2</v>
      </c>
      <c r="Y199" s="731">
        <v>1</v>
      </c>
      <c r="Z199" s="450"/>
    </row>
    <row r="200" spans="1:26" s="661" customFormat="1" ht="128.25" thickBot="1" x14ac:dyDescent="0.25">
      <c r="A200" s="683" t="s">
        <v>35</v>
      </c>
      <c r="B200" s="684" t="s">
        <v>577</v>
      </c>
      <c r="C200" s="684" t="s">
        <v>101</v>
      </c>
      <c r="D200" s="684"/>
      <c r="E200" s="684" t="s">
        <v>108</v>
      </c>
      <c r="F200" s="684" t="s">
        <v>731</v>
      </c>
      <c r="G200" s="684" t="s">
        <v>732</v>
      </c>
      <c r="H200" s="702">
        <v>29</v>
      </c>
      <c r="I200" s="703">
        <v>29</v>
      </c>
      <c r="J200" s="704">
        <v>27</v>
      </c>
      <c r="K200" s="677">
        <v>2</v>
      </c>
      <c r="L200" s="726">
        <v>0.93103448275862066</v>
      </c>
      <c r="M200" s="726">
        <v>0.93103448275862066</v>
      </c>
      <c r="N200" s="726">
        <v>6.8965517241379309E-2</v>
      </c>
      <c r="O200" s="726">
        <v>1</v>
      </c>
      <c r="P200" s="449"/>
      <c r="Q200" s="679" t="s">
        <v>530</v>
      </c>
      <c r="R200" s="727">
        <v>911</v>
      </c>
      <c r="S200" s="727">
        <v>906</v>
      </c>
      <c r="T200" s="728">
        <v>803</v>
      </c>
      <c r="U200" s="728">
        <v>108</v>
      </c>
      <c r="V200" s="691">
        <v>0.88631346578366443</v>
      </c>
      <c r="W200" s="729">
        <v>0.88144895718990124</v>
      </c>
      <c r="X200" s="730">
        <v>0.11855104281009879</v>
      </c>
      <c r="Y200" s="731">
        <v>1</v>
      </c>
      <c r="Z200" s="450"/>
    </row>
    <row r="201" spans="1:26" s="661" customFormat="1" ht="128.25" thickBot="1" x14ac:dyDescent="0.25">
      <c r="A201" s="683" t="s">
        <v>36</v>
      </c>
      <c r="B201" s="684" t="s">
        <v>577</v>
      </c>
      <c r="C201" s="684" t="s">
        <v>101</v>
      </c>
      <c r="D201" s="684"/>
      <c r="E201" s="684" t="s">
        <v>110</v>
      </c>
      <c r="F201" s="684" t="s">
        <v>731</v>
      </c>
      <c r="G201" s="684" t="s">
        <v>732</v>
      </c>
      <c r="H201" s="702">
        <v>1516</v>
      </c>
      <c r="I201" s="703">
        <v>1516</v>
      </c>
      <c r="J201" s="704">
        <v>1380</v>
      </c>
      <c r="K201" s="677">
        <v>136</v>
      </c>
      <c r="L201" s="726">
        <v>0.91029023746701843</v>
      </c>
      <c r="M201" s="726">
        <v>0.91029023746701843</v>
      </c>
      <c r="N201" s="726">
        <v>8.9709762532981532E-2</v>
      </c>
      <c r="O201" s="726">
        <v>1</v>
      </c>
      <c r="P201" s="449"/>
      <c r="Q201" s="679" t="s">
        <v>31</v>
      </c>
      <c r="R201" s="727">
        <v>2261</v>
      </c>
      <c r="S201" s="727">
        <v>2259</v>
      </c>
      <c r="T201" s="728">
        <v>2056</v>
      </c>
      <c r="U201" s="728">
        <v>205</v>
      </c>
      <c r="V201" s="691">
        <v>0.91013722886232851</v>
      </c>
      <c r="W201" s="729">
        <v>0.90933215391419731</v>
      </c>
      <c r="X201" s="730">
        <v>9.0667846085802736E-2</v>
      </c>
      <c r="Y201" s="731">
        <v>1</v>
      </c>
      <c r="Z201" s="450"/>
    </row>
    <row r="202" spans="1:26" s="661" customFormat="1" ht="128.25" thickBot="1" x14ac:dyDescent="0.25">
      <c r="A202" s="683" t="s">
        <v>37</v>
      </c>
      <c r="B202" s="684" t="s">
        <v>577</v>
      </c>
      <c r="C202" s="684" t="s">
        <v>101</v>
      </c>
      <c r="D202" s="684"/>
      <c r="E202" s="684" t="s">
        <v>111</v>
      </c>
      <c r="F202" s="684" t="s">
        <v>731</v>
      </c>
      <c r="G202" s="684" t="s">
        <v>732</v>
      </c>
      <c r="H202" s="702">
        <v>580</v>
      </c>
      <c r="I202" s="703">
        <v>579</v>
      </c>
      <c r="J202" s="704">
        <v>551</v>
      </c>
      <c r="K202" s="677">
        <v>29</v>
      </c>
      <c r="L202" s="726">
        <v>0.95164075993091535</v>
      </c>
      <c r="M202" s="726">
        <v>0.95</v>
      </c>
      <c r="N202" s="726">
        <v>0.05</v>
      </c>
      <c r="O202" s="726">
        <v>1</v>
      </c>
      <c r="P202" s="449"/>
      <c r="Q202" s="679" t="s">
        <v>219</v>
      </c>
      <c r="R202" s="727">
        <v>480</v>
      </c>
      <c r="S202" s="727">
        <v>480</v>
      </c>
      <c r="T202" s="728">
        <v>406</v>
      </c>
      <c r="U202" s="728">
        <v>74</v>
      </c>
      <c r="V202" s="691">
        <v>0.84583333333333333</v>
      </c>
      <c r="W202" s="729">
        <v>0.84583333333333333</v>
      </c>
      <c r="X202" s="730">
        <v>0.15416666666666667</v>
      </c>
      <c r="Y202" s="731">
        <v>1</v>
      </c>
      <c r="Z202" s="450"/>
    </row>
    <row r="203" spans="1:26" s="661" customFormat="1" ht="153.75" thickBot="1" x14ac:dyDescent="0.25">
      <c r="A203" s="683" t="s">
        <v>112</v>
      </c>
      <c r="B203" s="684" t="s">
        <v>577</v>
      </c>
      <c r="C203" s="684" t="s">
        <v>734</v>
      </c>
      <c r="D203" s="684"/>
      <c r="E203" s="684" t="s">
        <v>113</v>
      </c>
      <c r="F203" s="684" t="s">
        <v>735</v>
      </c>
      <c r="G203" s="684" t="s">
        <v>727</v>
      </c>
      <c r="H203" s="702">
        <v>83</v>
      </c>
      <c r="I203" s="703">
        <v>81</v>
      </c>
      <c r="J203" s="704">
        <v>70</v>
      </c>
      <c r="K203" s="677">
        <v>13</v>
      </c>
      <c r="L203" s="726">
        <v>0.86419753086419748</v>
      </c>
      <c r="M203" s="726">
        <v>0.84337349397590367</v>
      </c>
      <c r="N203" s="726">
        <v>0.15662650602409639</v>
      </c>
      <c r="O203" s="726">
        <v>1</v>
      </c>
      <c r="P203" s="449"/>
      <c r="Q203" s="679" t="s">
        <v>408</v>
      </c>
      <c r="R203" s="727">
        <v>599</v>
      </c>
      <c r="S203" s="727">
        <v>598</v>
      </c>
      <c r="T203" s="728">
        <v>512</v>
      </c>
      <c r="U203" s="728">
        <v>87</v>
      </c>
      <c r="V203" s="691">
        <v>0.85618729096989965</v>
      </c>
      <c r="W203" s="729">
        <v>0.85475792988313859</v>
      </c>
      <c r="X203" s="730">
        <v>0.14524207011686144</v>
      </c>
      <c r="Y203" s="731">
        <v>1</v>
      </c>
      <c r="Z203" s="450"/>
    </row>
    <row r="204" spans="1:26" s="661" customFormat="1" ht="57.6" customHeight="1" thickBot="1" x14ac:dyDescent="0.25">
      <c r="A204" s="683" t="s">
        <v>736</v>
      </c>
      <c r="B204" s="684" t="s">
        <v>406</v>
      </c>
      <c r="C204" s="684" t="s">
        <v>734</v>
      </c>
      <c r="D204" s="684"/>
      <c r="E204" s="684" t="s">
        <v>114</v>
      </c>
      <c r="F204" s="684" t="s">
        <v>737</v>
      </c>
      <c r="G204" s="684" t="s">
        <v>738</v>
      </c>
      <c r="H204" s="702">
        <v>191</v>
      </c>
      <c r="I204" s="703">
        <v>191</v>
      </c>
      <c r="J204" s="704">
        <v>109</v>
      </c>
      <c r="K204" s="677">
        <v>82</v>
      </c>
      <c r="L204" s="726">
        <v>0.5706806282722513</v>
      </c>
      <c r="M204" s="726">
        <v>0.5706806282722513</v>
      </c>
      <c r="N204" s="726">
        <v>0.4293193717277487</v>
      </c>
      <c r="O204" s="726">
        <v>1</v>
      </c>
      <c r="P204" s="449"/>
      <c r="Q204" s="679" t="s">
        <v>624</v>
      </c>
      <c r="R204" s="727">
        <v>89</v>
      </c>
      <c r="S204" s="727">
        <v>88</v>
      </c>
      <c r="T204" s="728">
        <v>64</v>
      </c>
      <c r="U204" s="728">
        <v>25</v>
      </c>
      <c r="V204" s="691">
        <v>0.72727272727272729</v>
      </c>
      <c r="W204" s="729">
        <v>0.7191011235955056</v>
      </c>
      <c r="X204" s="730">
        <v>0.2808988764044944</v>
      </c>
      <c r="Y204" s="731">
        <v>1</v>
      </c>
      <c r="Z204" s="450"/>
    </row>
    <row r="205" spans="1:26" s="661" customFormat="1" ht="154.5" customHeight="1" thickBot="1" x14ac:dyDescent="0.25">
      <c r="A205" s="683" t="s">
        <v>739</v>
      </c>
      <c r="B205" s="684" t="s">
        <v>406</v>
      </c>
      <c r="C205" s="684" t="s">
        <v>734</v>
      </c>
      <c r="D205" s="684"/>
      <c r="E205" s="684" t="s">
        <v>740</v>
      </c>
      <c r="F205" s="684" t="s">
        <v>741</v>
      </c>
      <c r="G205" s="684" t="s">
        <v>742</v>
      </c>
      <c r="H205" s="702">
        <v>146</v>
      </c>
      <c r="I205" s="703">
        <v>145</v>
      </c>
      <c r="J205" s="704">
        <v>75</v>
      </c>
      <c r="K205" s="677">
        <v>71</v>
      </c>
      <c r="L205" s="726">
        <v>0.51724137931034486</v>
      </c>
      <c r="M205" s="726">
        <v>0.51369863013698636</v>
      </c>
      <c r="N205" s="726">
        <v>0.4863013698630137</v>
      </c>
      <c r="O205" s="726">
        <v>1</v>
      </c>
      <c r="P205" s="449"/>
      <c r="Q205" s="679" t="s">
        <v>657</v>
      </c>
      <c r="R205" s="743">
        <v>7518</v>
      </c>
      <c r="S205" s="727">
        <v>7509</v>
      </c>
      <c r="T205" s="728">
        <v>113</v>
      </c>
      <c r="U205" s="728">
        <v>7405</v>
      </c>
      <c r="V205" s="692">
        <v>1.5048608336662671E-2</v>
      </c>
      <c r="W205" s="732">
        <v>1.5030593242883746E-2</v>
      </c>
      <c r="X205" s="733">
        <v>0.98496940675711631</v>
      </c>
      <c r="Y205" s="734">
        <v>1</v>
      </c>
      <c r="Z205" s="450"/>
    </row>
    <row r="206" spans="1:26" s="661" customFormat="1" ht="85.5" customHeight="1" thickBot="1" x14ac:dyDescent="0.25">
      <c r="A206" s="683" t="s">
        <v>688</v>
      </c>
      <c r="B206" s="684" t="s">
        <v>406</v>
      </c>
      <c r="C206" s="684" t="s">
        <v>689</v>
      </c>
      <c r="D206" s="684"/>
      <c r="E206" s="684" t="s">
        <v>690</v>
      </c>
      <c r="F206" s="744">
        <v>8970</v>
      </c>
      <c r="G206" s="744">
        <v>8970</v>
      </c>
      <c r="H206" s="702">
        <v>0</v>
      </c>
      <c r="I206" s="703">
        <v>0</v>
      </c>
      <c r="J206" s="704">
        <v>0</v>
      </c>
      <c r="K206" s="677">
        <v>0</v>
      </c>
      <c r="L206" s="726" t="s">
        <v>319</v>
      </c>
      <c r="M206" s="726" t="s">
        <v>319</v>
      </c>
      <c r="N206" s="726" t="s">
        <v>319</v>
      </c>
      <c r="O206" s="726">
        <v>0</v>
      </c>
      <c r="P206" s="449"/>
      <c r="Q206" s="745" t="s">
        <v>409</v>
      </c>
      <c r="R206" s="693">
        <v>285</v>
      </c>
      <c r="S206" s="746">
        <v>5</v>
      </c>
      <c r="T206" s="693">
        <v>2</v>
      </c>
      <c r="U206" s="693">
        <v>283</v>
      </c>
      <c r="V206" s="694">
        <v>0.4</v>
      </c>
      <c r="W206" s="694">
        <v>7.0175438596491229E-3</v>
      </c>
      <c r="X206" s="694">
        <v>0.99298245614035086</v>
      </c>
      <c r="Y206" s="694">
        <v>1</v>
      </c>
      <c r="Z206" s="450"/>
    </row>
    <row r="207" spans="1:26" s="661" customFormat="1" ht="141" thickBot="1" x14ac:dyDescent="0.25">
      <c r="A207" s="683" t="s">
        <v>60</v>
      </c>
      <c r="B207" s="684" t="s">
        <v>406</v>
      </c>
      <c r="C207" s="684" t="s">
        <v>734</v>
      </c>
      <c r="D207" s="684"/>
      <c r="E207" s="684" t="s">
        <v>121</v>
      </c>
      <c r="F207" s="684" t="s">
        <v>743</v>
      </c>
      <c r="G207" s="684" t="s">
        <v>744</v>
      </c>
      <c r="H207" s="702">
        <v>63</v>
      </c>
      <c r="I207" s="703">
        <v>62</v>
      </c>
      <c r="J207" s="704">
        <v>46</v>
      </c>
      <c r="K207" s="677">
        <v>17</v>
      </c>
      <c r="L207" s="726">
        <v>0.74193548387096775</v>
      </c>
      <c r="M207" s="726">
        <v>0.73015873015873012</v>
      </c>
      <c r="N207" s="726">
        <v>0.26984126984126983</v>
      </c>
      <c r="O207" s="726">
        <v>1</v>
      </c>
      <c r="P207" s="747"/>
      <c r="Q207" s="769" t="s">
        <v>453</v>
      </c>
      <c r="R207" s="770">
        <v>19</v>
      </c>
      <c r="S207" s="771">
        <v>12</v>
      </c>
      <c r="T207" s="772">
        <v>10</v>
      </c>
      <c r="U207" s="772">
        <v>9</v>
      </c>
      <c r="V207" s="773">
        <v>0.83333333333333337</v>
      </c>
      <c r="W207" s="773">
        <v>0.52631578947368418</v>
      </c>
      <c r="X207" s="773">
        <v>0.47368421052631576</v>
      </c>
      <c r="Y207" s="773">
        <v>1</v>
      </c>
      <c r="Z207" s="450"/>
    </row>
    <row r="208" spans="1:26" s="661" customFormat="1" ht="141" thickBot="1" x14ac:dyDescent="0.25">
      <c r="A208" s="683" t="s">
        <v>122</v>
      </c>
      <c r="B208" s="684" t="s">
        <v>406</v>
      </c>
      <c r="C208" s="684" t="s">
        <v>734</v>
      </c>
      <c r="D208" s="684"/>
      <c r="E208" s="684" t="s">
        <v>123</v>
      </c>
      <c r="F208" s="684" t="s">
        <v>745</v>
      </c>
      <c r="G208" s="684" t="s">
        <v>744</v>
      </c>
      <c r="H208" s="702">
        <v>63</v>
      </c>
      <c r="I208" s="703">
        <v>63</v>
      </c>
      <c r="J208" s="704">
        <v>34</v>
      </c>
      <c r="K208" s="677">
        <v>29</v>
      </c>
      <c r="L208" s="726">
        <v>0.53968253968253965</v>
      </c>
      <c r="M208" s="726">
        <v>0.53968253968253965</v>
      </c>
      <c r="N208" s="726">
        <v>0.46031746031746029</v>
      </c>
      <c r="O208" s="726">
        <v>1</v>
      </c>
      <c r="P208" s="449"/>
      <c r="Q208" s="769" t="s">
        <v>454</v>
      </c>
      <c r="R208" s="693">
        <v>536</v>
      </c>
      <c r="S208" s="693">
        <v>433</v>
      </c>
      <c r="T208" s="693">
        <v>300</v>
      </c>
      <c r="U208" s="693">
        <v>236</v>
      </c>
      <c r="V208" s="694">
        <v>0.69284064665127021</v>
      </c>
      <c r="W208" s="773">
        <v>0.55970149253731338</v>
      </c>
      <c r="X208" s="773">
        <v>0.44029850746268656</v>
      </c>
      <c r="Y208" s="773">
        <v>1</v>
      </c>
      <c r="Z208" s="450"/>
    </row>
    <row r="209" spans="1:26" s="661" customFormat="1" ht="128.25" thickBot="1" x14ac:dyDescent="0.25">
      <c r="A209" s="683" t="s">
        <v>58</v>
      </c>
      <c r="B209" s="684" t="s">
        <v>406</v>
      </c>
      <c r="C209" s="684" t="s">
        <v>101</v>
      </c>
      <c r="D209" s="684" t="s">
        <v>254</v>
      </c>
      <c r="E209" s="684" t="s">
        <v>124</v>
      </c>
      <c r="F209" s="684" t="s">
        <v>731</v>
      </c>
      <c r="G209" s="684" t="s">
        <v>746</v>
      </c>
      <c r="H209" s="702">
        <v>33</v>
      </c>
      <c r="I209" s="703">
        <v>33</v>
      </c>
      <c r="J209" s="704">
        <v>24</v>
      </c>
      <c r="K209" s="677">
        <v>9</v>
      </c>
      <c r="L209" s="726">
        <v>0.72727272727272729</v>
      </c>
      <c r="M209" s="726">
        <v>0.72727272727272729</v>
      </c>
      <c r="N209" s="726">
        <v>0.27272727272727271</v>
      </c>
      <c r="O209" s="726">
        <v>1</v>
      </c>
      <c r="P209" s="449"/>
      <c r="Q209" s="680" t="s">
        <v>397</v>
      </c>
      <c r="R209" s="735">
        <v>17461</v>
      </c>
      <c r="S209" s="695">
        <v>16079</v>
      </c>
      <c r="T209" s="695">
        <v>13975</v>
      </c>
      <c r="U209" s="695">
        <v>3486</v>
      </c>
      <c r="V209" s="696">
        <v>0.86914609117482433</v>
      </c>
      <c r="W209" s="736">
        <v>0.80035507702880704</v>
      </c>
      <c r="X209" s="730">
        <v>0.19964492297119293</v>
      </c>
      <c r="Y209" s="731">
        <v>1</v>
      </c>
      <c r="Z209" s="450"/>
    </row>
    <row r="210" spans="1:26" s="661" customFormat="1" ht="128.25" thickBot="1" x14ac:dyDescent="0.25">
      <c r="A210" s="683" t="s">
        <v>63</v>
      </c>
      <c r="B210" s="684" t="s">
        <v>406</v>
      </c>
      <c r="C210" s="684" t="s">
        <v>101</v>
      </c>
      <c r="D210" s="684"/>
      <c r="E210" s="684" t="s">
        <v>125</v>
      </c>
      <c r="F210" s="684" t="s">
        <v>747</v>
      </c>
      <c r="G210" s="684" t="s">
        <v>746</v>
      </c>
      <c r="H210" s="702">
        <v>529</v>
      </c>
      <c r="I210" s="703">
        <v>529</v>
      </c>
      <c r="J210" s="704">
        <v>451</v>
      </c>
      <c r="K210" s="677">
        <v>78</v>
      </c>
      <c r="L210" s="726">
        <v>0.85255198487712669</v>
      </c>
      <c r="M210" s="726">
        <v>0.85255198487712669</v>
      </c>
      <c r="N210" s="726">
        <v>0.14744801512287334</v>
      </c>
      <c r="O210" s="726">
        <v>1</v>
      </c>
      <c r="P210" s="449"/>
      <c r="Q210" s="737" t="s">
        <v>691</v>
      </c>
      <c r="R210" s="450"/>
      <c r="S210" s="450"/>
      <c r="T210" s="450"/>
      <c r="U210" s="450"/>
      <c r="V210" s="450"/>
      <c r="W210" s="450"/>
      <c r="X210" s="450"/>
      <c r="Y210" s="450"/>
      <c r="Z210" s="450"/>
    </row>
    <row r="211" spans="1:26" s="661" customFormat="1" ht="153.75" thickBot="1" x14ac:dyDescent="0.25">
      <c r="A211" s="683" t="s">
        <v>642</v>
      </c>
      <c r="B211" s="684" t="s">
        <v>642</v>
      </c>
      <c r="C211" s="684" t="s">
        <v>734</v>
      </c>
      <c r="D211" s="684"/>
      <c r="E211" s="684" t="s">
        <v>126</v>
      </c>
      <c r="F211" s="684" t="s">
        <v>748</v>
      </c>
      <c r="G211" s="684" t="s">
        <v>749</v>
      </c>
      <c r="H211" s="702">
        <v>2314</v>
      </c>
      <c r="I211" s="703">
        <v>2312</v>
      </c>
      <c r="J211" s="704">
        <v>2140</v>
      </c>
      <c r="K211" s="677">
        <v>174</v>
      </c>
      <c r="L211" s="726">
        <v>0.9256055363321799</v>
      </c>
      <c r="M211" s="726">
        <v>0.92480553154710454</v>
      </c>
      <c r="N211" s="726">
        <v>7.5194468452895416E-2</v>
      </c>
      <c r="O211" s="726">
        <v>1</v>
      </c>
      <c r="P211" s="449"/>
      <c r="Q211" s="697" t="s">
        <v>692</v>
      </c>
      <c r="R211" s="738">
        <v>937</v>
      </c>
      <c r="S211" s="450"/>
      <c r="T211" s="450"/>
      <c r="U211" s="450"/>
      <c r="V211" s="450"/>
      <c r="W211" s="450"/>
      <c r="X211" s="450"/>
      <c r="Y211" s="450"/>
      <c r="Z211" s="450"/>
    </row>
    <row r="212" spans="1:26" s="661" customFormat="1" ht="51.75" thickBot="1" x14ac:dyDescent="0.25">
      <c r="A212" s="683" t="s">
        <v>693</v>
      </c>
      <c r="B212" s="684" t="s">
        <v>454</v>
      </c>
      <c r="C212" s="684" t="s">
        <v>93</v>
      </c>
      <c r="D212" s="684"/>
      <c r="E212" s="684" t="s">
        <v>694</v>
      </c>
      <c r="F212" s="684" t="s">
        <v>750</v>
      </c>
      <c r="G212" s="684" t="s">
        <v>751</v>
      </c>
      <c r="H212" s="702">
        <v>14</v>
      </c>
      <c r="I212" s="703">
        <v>14</v>
      </c>
      <c r="J212" s="704">
        <v>10</v>
      </c>
      <c r="K212" s="677">
        <v>4</v>
      </c>
      <c r="L212" s="726">
        <v>0.7142857142857143</v>
      </c>
      <c r="M212" s="726">
        <v>0.7142857142857143</v>
      </c>
      <c r="N212" s="726">
        <v>0.2857142857142857</v>
      </c>
      <c r="O212" s="726">
        <v>1</v>
      </c>
      <c r="P212" s="449"/>
      <c r="Q212" s="450"/>
      <c r="R212" s="450"/>
      <c r="S212" s="450"/>
      <c r="T212" s="450"/>
      <c r="U212" s="450"/>
      <c r="V212" s="450"/>
      <c r="W212" s="450"/>
      <c r="X212" s="450"/>
      <c r="Y212" s="450"/>
      <c r="Z212" s="450"/>
    </row>
    <row r="213" spans="1:26" s="661" customFormat="1" ht="26.25" thickBot="1" x14ac:dyDescent="0.25">
      <c r="A213" s="683" t="s">
        <v>65</v>
      </c>
      <c r="B213" s="684" t="s">
        <v>454</v>
      </c>
      <c r="C213" s="684" t="s">
        <v>734</v>
      </c>
      <c r="D213" s="684"/>
      <c r="E213" s="684" t="s">
        <v>127</v>
      </c>
      <c r="F213" s="684" t="s">
        <v>752</v>
      </c>
      <c r="G213" s="684" t="s">
        <v>752</v>
      </c>
      <c r="H213" s="702">
        <v>109</v>
      </c>
      <c r="I213" s="703">
        <v>109</v>
      </c>
      <c r="J213" s="704">
        <v>53</v>
      </c>
      <c r="K213" s="677">
        <v>56</v>
      </c>
      <c r="L213" s="726">
        <v>0.48623853211009177</v>
      </c>
      <c r="M213" s="726">
        <v>0.48623853211009177</v>
      </c>
      <c r="N213" s="726">
        <v>0.51376146788990829</v>
      </c>
      <c r="O213" s="726">
        <v>1</v>
      </c>
      <c r="P213" s="449"/>
      <c r="Q213" s="450"/>
      <c r="R213" s="450"/>
      <c r="S213" s="450"/>
      <c r="T213" s="450"/>
      <c r="U213" s="450"/>
      <c r="V213" s="450"/>
      <c r="W213" s="450"/>
      <c r="X213" s="450"/>
      <c r="Y213" s="450"/>
      <c r="Z213" s="450"/>
    </row>
    <row r="214" spans="1:26" s="661" customFormat="1" ht="115.5" thickBot="1" x14ac:dyDescent="0.25">
      <c r="A214" s="683" t="s">
        <v>73</v>
      </c>
      <c r="B214" s="684" t="s">
        <v>454</v>
      </c>
      <c r="C214" s="684" t="s">
        <v>734</v>
      </c>
      <c r="D214" s="684"/>
      <c r="E214" s="684" t="s">
        <v>129</v>
      </c>
      <c r="F214" s="684" t="s">
        <v>753</v>
      </c>
      <c r="G214" s="684" t="s">
        <v>754</v>
      </c>
      <c r="H214" s="702">
        <v>31</v>
      </c>
      <c r="I214" s="703">
        <v>31</v>
      </c>
      <c r="J214" s="704">
        <v>17</v>
      </c>
      <c r="K214" s="677">
        <v>14</v>
      </c>
      <c r="L214" s="726">
        <v>0.54838709677419351</v>
      </c>
      <c r="M214" s="726">
        <v>0.54838709677419351</v>
      </c>
      <c r="N214" s="726">
        <v>0.45161290322580644</v>
      </c>
      <c r="O214" s="726">
        <v>1</v>
      </c>
      <c r="P214" s="449"/>
      <c r="Q214" s="450"/>
      <c r="R214" s="450"/>
      <c r="S214" s="450"/>
      <c r="T214" s="450"/>
      <c r="U214" s="450"/>
      <c r="V214" s="450"/>
      <c r="W214" s="450"/>
      <c r="X214" s="450"/>
      <c r="Y214" s="450"/>
      <c r="Z214" s="450"/>
    </row>
    <row r="215" spans="1:26" s="661" customFormat="1" ht="128.25" thickBot="1" x14ac:dyDescent="0.25">
      <c r="A215" s="683" t="s">
        <v>130</v>
      </c>
      <c r="B215" s="684" t="s">
        <v>454</v>
      </c>
      <c r="C215" s="684" t="s">
        <v>734</v>
      </c>
      <c r="D215" s="684"/>
      <c r="E215" s="684" t="s">
        <v>755</v>
      </c>
      <c r="F215" s="684" t="s">
        <v>822</v>
      </c>
      <c r="G215" s="684" t="s">
        <v>823</v>
      </c>
      <c r="H215" s="702">
        <v>157</v>
      </c>
      <c r="I215" s="703">
        <v>92</v>
      </c>
      <c r="J215" s="704">
        <v>65</v>
      </c>
      <c r="K215" s="677">
        <v>92</v>
      </c>
      <c r="L215" s="726">
        <v>0.70652173913043481</v>
      </c>
      <c r="M215" s="726">
        <v>0.4140127388535032</v>
      </c>
      <c r="N215" s="726">
        <v>0.5859872611464968</v>
      </c>
      <c r="O215" s="726">
        <v>1</v>
      </c>
      <c r="P215" s="449"/>
      <c r="Q215" s="739"/>
      <c r="R215" s="740"/>
      <c r="S215" s="740"/>
      <c r="T215" s="740"/>
      <c r="U215" s="740"/>
      <c r="V215" s="740"/>
      <c r="W215" s="741"/>
      <c r="X215" s="741"/>
      <c r="Y215" s="741"/>
      <c r="Z215" s="450"/>
    </row>
    <row r="216" spans="1:26" s="661" customFormat="1" ht="141" thickBot="1" x14ac:dyDescent="0.25">
      <c r="A216" s="683" t="s">
        <v>758</v>
      </c>
      <c r="B216" s="684" t="s">
        <v>657</v>
      </c>
      <c r="C216" s="684" t="s">
        <v>824</v>
      </c>
      <c r="D216" s="684"/>
      <c r="E216" s="684" t="s">
        <v>133</v>
      </c>
      <c r="F216" s="684" t="s">
        <v>760</v>
      </c>
      <c r="G216" s="684" t="s">
        <v>761</v>
      </c>
      <c r="H216" s="702">
        <v>7518</v>
      </c>
      <c r="I216" s="703">
        <v>7509</v>
      </c>
      <c r="J216" s="704">
        <v>113</v>
      </c>
      <c r="K216" s="677">
        <v>7405</v>
      </c>
      <c r="L216" s="726">
        <v>1.5048608336662671E-2</v>
      </c>
      <c r="M216" s="726">
        <v>1.5030593242883746E-2</v>
      </c>
      <c r="N216" s="726">
        <v>0.98496940675711631</v>
      </c>
      <c r="O216" s="726">
        <v>1</v>
      </c>
      <c r="P216" s="449"/>
      <c r="Q216" s="739"/>
      <c r="R216" s="740"/>
      <c r="S216" s="740"/>
      <c r="T216" s="740"/>
      <c r="U216" s="740"/>
      <c r="V216" s="740"/>
      <c r="W216" s="741"/>
      <c r="X216" s="741"/>
      <c r="Y216" s="741"/>
      <c r="Z216" s="450"/>
    </row>
    <row r="217" spans="1:26" s="661" customFormat="1" ht="39" thickBot="1" x14ac:dyDescent="0.25">
      <c r="A217" s="683" t="s">
        <v>70</v>
      </c>
      <c r="B217" s="684" t="s">
        <v>217</v>
      </c>
      <c r="C217" s="684" t="s">
        <v>136</v>
      </c>
      <c r="D217" s="684" t="s">
        <v>137</v>
      </c>
      <c r="E217" s="684" t="s">
        <v>138</v>
      </c>
      <c r="F217" s="684" t="s">
        <v>139</v>
      </c>
      <c r="G217" s="684" t="s">
        <v>139</v>
      </c>
      <c r="H217" s="702">
        <v>757</v>
      </c>
      <c r="I217" s="703">
        <v>757</v>
      </c>
      <c r="J217" s="704">
        <v>706</v>
      </c>
      <c r="K217" s="677">
        <v>51</v>
      </c>
      <c r="L217" s="726">
        <v>0.93262879788639363</v>
      </c>
      <c r="M217" s="726">
        <v>0.93262879788639363</v>
      </c>
      <c r="N217" s="726">
        <v>6.7371202113606338E-2</v>
      </c>
      <c r="O217" s="726">
        <v>1</v>
      </c>
      <c r="P217" s="449"/>
      <c r="Q217" s="739"/>
      <c r="R217" s="740"/>
      <c r="S217" s="740"/>
      <c r="T217" s="740"/>
      <c r="U217" s="740"/>
      <c r="V217" s="740"/>
      <c r="W217" s="741"/>
      <c r="X217" s="741"/>
      <c r="Y217" s="741"/>
      <c r="Z217" s="450"/>
    </row>
    <row r="218" spans="1:26" s="661" customFormat="1" ht="153.75" thickBot="1" x14ac:dyDescent="0.25">
      <c r="A218" s="683" t="s">
        <v>28</v>
      </c>
      <c r="B218" s="684" t="s">
        <v>28</v>
      </c>
      <c r="C218" s="684" t="s">
        <v>734</v>
      </c>
      <c r="D218" s="684" t="s">
        <v>558</v>
      </c>
      <c r="E218" s="684" t="s">
        <v>140</v>
      </c>
      <c r="F218" s="684" t="s">
        <v>762</v>
      </c>
      <c r="G218" s="684" t="s">
        <v>825</v>
      </c>
      <c r="H218" s="702">
        <v>2337</v>
      </c>
      <c r="I218" s="703">
        <v>2330</v>
      </c>
      <c r="J218" s="704">
        <v>1992</v>
      </c>
      <c r="K218" s="677">
        <v>345</v>
      </c>
      <c r="L218" s="726">
        <v>0.85493562231759657</v>
      </c>
      <c r="M218" s="726">
        <v>0.85237483953786908</v>
      </c>
      <c r="N218" s="726">
        <v>0.14762516046213095</v>
      </c>
      <c r="O218" s="726">
        <v>1</v>
      </c>
      <c r="P218" s="449"/>
      <c r="Q218" s="739"/>
      <c r="R218" s="740"/>
      <c r="S218" s="740"/>
      <c r="T218" s="740"/>
      <c r="U218" s="740"/>
      <c r="V218" s="740"/>
      <c r="W218" s="741"/>
      <c r="X218" s="741"/>
      <c r="Y218" s="741"/>
      <c r="Z218" s="450"/>
    </row>
    <row r="219" spans="1:26" s="661" customFormat="1" ht="166.5" thickBot="1" x14ac:dyDescent="0.25">
      <c r="A219" s="683" t="s">
        <v>46</v>
      </c>
      <c r="B219" s="684" t="s">
        <v>530</v>
      </c>
      <c r="C219" s="684" t="s">
        <v>826</v>
      </c>
      <c r="D219" s="684"/>
      <c r="E219" s="684" t="s">
        <v>143</v>
      </c>
      <c r="F219" s="684" t="s">
        <v>765</v>
      </c>
      <c r="G219" s="684" t="s">
        <v>766</v>
      </c>
      <c r="H219" s="702">
        <v>61</v>
      </c>
      <c r="I219" s="703">
        <v>61</v>
      </c>
      <c r="J219" s="704">
        <v>50</v>
      </c>
      <c r="K219" s="677">
        <v>11</v>
      </c>
      <c r="L219" s="726">
        <v>0.81967213114754101</v>
      </c>
      <c r="M219" s="726">
        <v>0.81967213114754101</v>
      </c>
      <c r="N219" s="726">
        <v>0.18032786885245902</v>
      </c>
      <c r="O219" s="726">
        <v>1</v>
      </c>
      <c r="P219" s="449"/>
      <c r="Q219" s="739"/>
      <c r="R219" s="740"/>
      <c r="S219" s="740"/>
      <c r="T219" s="740"/>
      <c r="U219" s="740"/>
      <c r="V219" s="740"/>
      <c r="W219" s="741"/>
      <c r="X219" s="741"/>
      <c r="Y219" s="741"/>
      <c r="Z219" s="450"/>
    </row>
    <row r="220" spans="1:26" s="661" customFormat="1" ht="166.5" thickBot="1" x14ac:dyDescent="0.25">
      <c r="A220" s="683" t="s">
        <v>45</v>
      </c>
      <c r="B220" s="684" t="s">
        <v>530</v>
      </c>
      <c r="C220" s="684" t="s">
        <v>827</v>
      </c>
      <c r="D220" s="684"/>
      <c r="E220" s="684" t="s">
        <v>145</v>
      </c>
      <c r="F220" s="684" t="s">
        <v>768</v>
      </c>
      <c r="G220" s="684" t="s">
        <v>769</v>
      </c>
      <c r="H220" s="702">
        <v>11</v>
      </c>
      <c r="I220" s="703">
        <v>9</v>
      </c>
      <c r="J220" s="704">
        <v>7</v>
      </c>
      <c r="K220" s="677">
        <v>4</v>
      </c>
      <c r="L220" s="726">
        <v>0.77777777777777779</v>
      </c>
      <c r="M220" s="726">
        <v>0.63636363636363635</v>
      </c>
      <c r="N220" s="726">
        <v>0.36363636363636365</v>
      </c>
      <c r="O220" s="726">
        <v>1</v>
      </c>
      <c r="P220" s="449"/>
      <c r="Q220" s="739"/>
      <c r="R220" s="740"/>
      <c r="S220" s="740"/>
      <c r="T220" s="740"/>
      <c r="U220" s="740"/>
      <c r="V220" s="740"/>
      <c r="W220" s="741"/>
      <c r="X220" s="741"/>
      <c r="Y220" s="741"/>
      <c r="Z220" s="450"/>
    </row>
    <row r="221" spans="1:26" s="661" customFormat="1" ht="153.75" thickBot="1" x14ac:dyDescent="0.25">
      <c r="A221" s="683" t="s">
        <v>39</v>
      </c>
      <c r="B221" s="684" t="s">
        <v>39</v>
      </c>
      <c r="C221" s="684" t="s">
        <v>828</v>
      </c>
      <c r="D221" s="684"/>
      <c r="E221" s="684" t="s">
        <v>147</v>
      </c>
      <c r="F221" s="684" t="s">
        <v>829</v>
      </c>
      <c r="G221" s="684" t="s">
        <v>771</v>
      </c>
      <c r="H221" s="702">
        <v>130</v>
      </c>
      <c r="I221" s="703">
        <v>130</v>
      </c>
      <c r="J221" s="704">
        <v>123</v>
      </c>
      <c r="K221" s="677">
        <v>7</v>
      </c>
      <c r="L221" s="726">
        <v>0.94615384615384612</v>
      </c>
      <c r="M221" s="726">
        <v>0.94615384615384612</v>
      </c>
      <c r="N221" s="726">
        <v>5.3846153846153849E-2</v>
      </c>
      <c r="O221" s="726">
        <v>1</v>
      </c>
      <c r="P221" s="449"/>
      <c r="Q221" s="450"/>
      <c r="R221" s="461"/>
      <c r="S221" s="461"/>
      <c r="T221" s="461"/>
      <c r="U221" s="461"/>
      <c r="V221" s="461"/>
      <c r="W221" s="461"/>
      <c r="X221" s="461"/>
      <c r="Y221" s="461"/>
      <c r="Z221" s="450"/>
    </row>
    <row r="222" spans="1:26" s="661" customFormat="1" ht="77.25" thickBot="1" x14ac:dyDescent="0.25">
      <c r="A222" s="683" t="s">
        <v>655</v>
      </c>
      <c r="B222" s="684" t="s">
        <v>530</v>
      </c>
      <c r="C222" s="684" t="s">
        <v>827</v>
      </c>
      <c r="D222" s="684"/>
      <c r="E222" s="684" t="s">
        <v>656</v>
      </c>
      <c r="F222" s="684" t="s">
        <v>772</v>
      </c>
      <c r="G222" s="684" t="s">
        <v>773</v>
      </c>
      <c r="H222" s="702">
        <v>526</v>
      </c>
      <c r="I222" s="703">
        <v>525</v>
      </c>
      <c r="J222" s="704">
        <v>480</v>
      </c>
      <c r="K222" s="677">
        <v>46</v>
      </c>
      <c r="L222" s="726">
        <v>0.91428571428571426</v>
      </c>
      <c r="M222" s="726">
        <v>0.9125475285171103</v>
      </c>
      <c r="N222" s="726">
        <v>8.7452471482889732E-2</v>
      </c>
      <c r="O222" s="726">
        <v>1</v>
      </c>
      <c r="P222" s="449"/>
      <c r="Q222" s="450"/>
      <c r="R222" s="461"/>
      <c r="S222" s="461"/>
      <c r="T222" s="461"/>
      <c r="U222" s="461"/>
      <c r="V222" s="461"/>
      <c r="W222" s="461"/>
      <c r="X222" s="461"/>
      <c r="Y222" s="461"/>
      <c r="Z222" s="450"/>
    </row>
    <row r="223" spans="1:26" s="661" customFormat="1" ht="102.75" thickBot="1" x14ac:dyDescent="0.25">
      <c r="A223" s="683" t="s">
        <v>43</v>
      </c>
      <c r="B223" s="684" t="s">
        <v>530</v>
      </c>
      <c r="C223" s="684" t="s">
        <v>827</v>
      </c>
      <c r="D223" s="684"/>
      <c r="E223" s="684" t="s">
        <v>151</v>
      </c>
      <c r="F223" s="684" t="s">
        <v>830</v>
      </c>
      <c r="G223" s="684" t="s">
        <v>831</v>
      </c>
      <c r="H223" s="702">
        <v>310</v>
      </c>
      <c r="I223" s="703">
        <v>310</v>
      </c>
      <c r="J223" s="704">
        <v>266</v>
      </c>
      <c r="K223" s="677">
        <v>44</v>
      </c>
      <c r="L223" s="726">
        <v>0.85806451612903223</v>
      </c>
      <c r="M223" s="726">
        <v>0.85806451612903223</v>
      </c>
      <c r="N223" s="726">
        <v>0.14193548387096774</v>
      </c>
      <c r="O223" s="726">
        <v>1</v>
      </c>
      <c r="P223" s="449"/>
      <c r="Q223" s="450"/>
      <c r="R223" s="461"/>
      <c r="S223" s="461"/>
      <c r="T223" s="461"/>
      <c r="U223" s="461"/>
      <c r="V223" s="461"/>
      <c r="W223" s="461"/>
      <c r="X223" s="461"/>
      <c r="Y223" s="461"/>
      <c r="Z223" s="450"/>
    </row>
    <row r="224" spans="1:26" s="661" customFormat="1" ht="192" thickBot="1" x14ac:dyDescent="0.25">
      <c r="A224" s="683" t="s">
        <v>86</v>
      </c>
      <c r="B224" s="684" t="s">
        <v>454</v>
      </c>
      <c r="C224" s="684" t="s">
        <v>827</v>
      </c>
      <c r="D224" s="684"/>
      <c r="E224" s="684" t="s">
        <v>152</v>
      </c>
      <c r="F224" s="684" t="s">
        <v>776</v>
      </c>
      <c r="G224" s="684" t="s">
        <v>777</v>
      </c>
      <c r="H224" s="702">
        <v>18</v>
      </c>
      <c r="I224" s="703">
        <v>14</v>
      </c>
      <c r="J224" s="704">
        <v>12</v>
      </c>
      <c r="K224" s="677">
        <v>6</v>
      </c>
      <c r="L224" s="726">
        <v>0.8571428571428571</v>
      </c>
      <c r="M224" s="726">
        <v>0.66666666666666663</v>
      </c>
      <c r="N224" s="726">
        <v>0.33333333333333331</v>
      </c>
      <c r="O224" s="726">
        <v>1</v>
      </c>
      <c r="P224" s="449"/>
      <c r="Q224" s="450"/>
      <c r="R224" s="461"/>
      <c r="S224" s="461"/>
      <c r="T224" s="461"/>
      <c r="U224" s="461"/>
      <c r="V224" s="461"/>
      <c r="W224" s="461"/>
      <c r="X224" s="461"/>
      <c r="Y224" s="461"/>
      <c r="Z224" s="450"/>
    </row>
    <row r="225" spans="1:26" s="661" customFormat="1" ht="51.75" thickBot="1" x14ac:dyDescent="0.25">
      <c r="A225" s="683" t="s">
        <v>155</v>
      </c>
      <c r="B225" s="684" t="s">
        <v>530</v>
      </c>
      <c r="C225" s="684" t="s">
        <v>827</v>
      </c>
      <c r="D225" s="684"/>
      <c r="E225" s="684" t="s">
        <v>156</v>
      </c>
      <c r="F225" s="684" t="s">
        <v>778</v>
      </c>
      <c r="G225" s="684" t="s">
        <v>779</v>
      </c>
      <c r="H225" s="702">
        <v>0</v>
      </c>
      <c r="I225" s="703">
        <v>0</v>
      </c>
      <c r="J225" s="704">
        <v>0</v>
      </c>
      <c r="K225" s="677">
        <v>0</v>
      </c>
      <c r="L225" s="726" t="s">
        <v>319</v>
      </c>
      <c r="M225" s="726" t="s">
        <v>319</v>
      </c>
      <c r="N225" s="726" t="s">
        <v>319</v>
      </c>
      <c r="O225" s="726">
        <v>0</v>
      </c>
      <c r="P225" s="449"/>
      <c r="Q225" s="450"/>
      <c r="R225" s="461"/>
      <c r="S225" s="461"/>
      <c r="T225" s="461"/>
      <c r="U225" s="461"/>
      <c r="V225" s="461"/>
      <c r="W225" s="461"/>
      <c r="X225" s="461"/>
      <c r="Y225" s="461"/>
      <c r="Z225" s="450"/>
    </row>
    <row r="226" spans="1:26" s="661" customFormat="1" ht="26.25" thickBot="1" x14ac:dyDescent="0.25">
      <c r="A226" s="683" t="s">
        <v>157</v>
      </c>
      <c r="B226" s="684" t="s">
        <v>530</v>
      </c>
      <c r="C226" s="684" t="s">
        <v>144</v>
      </c>
      <c r="D226" s="684"/>
      <c r="E226" s="684" t="s">
        <v>158</v>
      </c>
      <c r="F226" s="684" t="s">
        <v>159</v>
      </c>
      <c r="G226" s="684" t="s">
        <v>160</v>
      </c>
      <c r="H226" s="702">
        <v>3</v>
      </c>
      <c r="I226" s="703">
        <v>1</v>
      </c>
      <c r="J226" s="704">
        <v>0</v>
      </c>
      <c r="K226" s="677">
        <v>3</v>
      </c>
      <c r="L226" s="726">
        <v>0</v>
      </c>
      <c r="M226" s="726">
        <v>0</v>
      </c>
      <c r="N226" s="726">
        <v>1</v>
      </c>
      <c r="O226" s="726">
        <v>1</v>
      </c>
      <c r="P226" s="449"/>
      <c r="Q226" s="450"/>
      <c r="R226" s="461"/>
      <c r="S226" s="461"/>
      <c r="T226" s="461"/>
      <c r="U226" s="461"/>
      <c r="V226" s="461"/>
      <c r="W226" s="461"/>
      <c r="X226" s="461"/>
      <c r="Y226" s="461"/>
      <c r="Z226" s="450"/>
    </row>
    <row r="227" spans="1:26" s="661" customFormat="1" ht="166.5" thickBot="1" x14ac:dyDescent="0.25">
      <c r="A227" s="683" t="s">
        <v>66</v>
      </c>
      <c r="B227" s="684" t="s">
        <v>454</v>
      </c>
      <c r="C227" s="684" t="s">
        <v>832</v>
      </c>
      <c r="D227" s="684"/>
      <c r="E227" s="684" t="s">
        <v>162</v>
      </c>
      <c r="F227" s="684" t="s">
        <v>781</v>
      </c>
      <c r="G227" s="684" t="s">
        <v>782</v>
      </c>
      <c r="H227" s="702">
        <v>28</v>
      </c>
      <c r="I227" s="703">
        <v>28</v>
      </c>
      <c r="J227" s="704">
        <v>17</v>
      </c>
      <c r="K227" s="677">
        <v>11</v>
      </c>
      <c r="L227" s="726">
        <v>0.6071428571428571</v>
      </c>
      <c r="M227" s="726">
        <v>0.6071428571428571</v>
      </c>
      <c r="N227" s="726">
        <v>0.39285714285714285</v>
      </c>
      <c r="O227" s="726">
        <v>1</v>
      </c>
      <c r="P227" s="449"/>
      <c r="Q227" s="450"/>
      <c r="R227" s="461"/>
      <c r="S227" s="461"/>
      <c r="T227" s="461"/>
      <c r="U227" s="461"/>
      <c r="V227" s="461"/>
      <c r="W227" s="461"/>
      <c r="X227" s="461"/>
      <c r="Y227" s="461"/>
      <c r="Z227" s="450"/>
    </row>
    <row r="228" spans="1:26" s="661" customFormat="1" ht="192" thickBot="1" x14ac:dyDescent="0.25">
      <c r="A228" s="683" t="s">
        <v>31</v>
      </c>
      <c r="B228" s="684" t="s">
        <v>31</v>
      </c>
      <c r="C228" s="684" t="s">
        <v>734</v>
      </c>
      <c r="D228" s="684"/>
      <c r="E228" s="684" t="s">
        <v>163</v>
      </c>
      <c r="F228" s="684" t="s">
        <v>833</v>
      </c>
      <c r="G228" s="684" t="s">
        <v>834</v>
      </c>
      <c r="H228" s="702">
        <v>2261</v>
      </c>
      <c r="I228" s="703">
        <v>2259</v>
      </c>
      <c r="J228" s="704">
        <v>2056</v>
      </c>
      <c r="K228" s="677">
        <v>205</v>
      </c>
      <c r="L228" s="726">
        <v>0.91013722886232851</v>
      </c>
      <c r="M228" s="726">
        <v>0.90933215391419731</v>
      </c>
      <c r="N228" s="726">
        <v>9.0667846085802736E-2</v>
      </c>
      <c r="O228" s="726">
        <v>1</v>
      </c>
      <c r="P228" s="449"/>
      <c r="Q228" s="450"/>
      <c r="R228" s="461"/>
      <c r="S228" s="461"/>
      <c r="T228" s="461"/>
      <c r="U228" s="461"/>
      <c r="V228" s="461"/>
      <c r="W228" s="461"/>
      <c r="X228" s="461"/>
      <c r="Y228" s="461"/>
      <c r="Z228" s="450"/>
    </row>
    <row r="229" spans="1:26" s="661" customFormat="1" ht="128.25" thickBot="1" x14ac:dyDescent="0.25">
      <c r="A229" s="683" t="s">
        <v>68</v>
      </c>
      <c r="B229" s="684" t="s">
        <v>454</v>
      </c>
      <c r="C229" s="684" t="s">
        <v>734</v>
      </c>
      <c r="D229" s="684"/>
      <c r="E229" s="684" t="s">
        <v>164</v>
      </c>
      <c r="F229" s="684" t="s">
        <v>785</v>
      </c>
      <c r="G229" s="684" t="s">
        <v>786</v>
      </c>
      <c r="H229" s="702">
        <v>97</v>
      </c>
      <c r="I229" s="703">
        <v>97</v>
      </c>
      <c r="J229" s="704">
        <v>92</v>
      </c>
      <c r="K229" s="677">
        <v>5</v>
      </c>
      <c r="L229" s="726">
        <v>0.94845360824742264</v>
      </c>
      <c r="M229" s="726">
        <v>0.94845360824742264</v>
      </c>
      <c r="N229" s="726">
        <v>5.1546391752577317E-2</v>
      </c>
      <c r="O229" s="726">
        <v>1</v>
      </c>
      <c r="P229" s="449"/>
      <c r="Q229" s="450"/>
      <c r="R229" s="461"/>
      <c r="S229" s="461"/>
      <c r="T229" s="461"/>
      <c r="U229" s="461"/>
      <c r="V229" s="461"/>
      <c r="W229" s="461"/>
      <c r="X229" s="461"/>
      <c r="Y229" s="461"/>
      <c r="Z229" s="450"/>
    </row>
    <row r="230" spans="1:26" s="661" customFormat="1" ht="166.5" thickBot="1" x14ac:dyDescent="0.25">
      <c r="A230" s="683" t="s">
        <v>67</v>
      </c>
      <c r="B230" s="684" t="s">
        <v>454</v>
      </c>
      <c r="C230" s="684" t="s">
        <v>832</v>
      </c>
      <c r="D230" s="684"/>
      <c r="E230" s="684" t="s">
        <v>165</v>
      </c>
      <c r="F230" s="684" t="s">
        <v>787</v>
      </c>
      <c r="G230" s="684" t="s">
        <v>788</v>
      </c>
      <c r="H230" s="702">
        <v>2</v>
      </c>
      <c r="I230" s="703">
        <v>2</v>
      </c>
      <c r="J230" s="704">
        <v>2</v>
      </c>
      <c r="K230" s="677">
        <v>0</v>
      </c>
      <c r="L230" s="726">
        <v>1</v>
      </c>
      <c r="M230" s="726">
        <v>1</v>
      </c>
      <c r="N230" s="726">
        <v>0</v>
      </c>
      <c r="O230" s="726">
        <v>1</v>
      </c>
      <c r="P230" s="449"/>
      <c r="Q230" s="450"/>
      <c r="R230" s="461"/>
      <c r="S230" s="461"/>
      <c r="T230" s="461"/>
      <c r="U230" s="461"/>
      <c r="V230" s="461"/>
      <c r="W230" s="461"/>
      <c r="X230" s="461"/>
      <c r="Y230" s="461"/>
      <c r="Z230" s="450"/>
    </row>
    <row r="231" spans="1:26" s="661" customFormat="1" ht="179.25" thickBot="1" x14ac:dyDescent="0.25">
      <c r="A231" s="683" t="s">
        <v>168</v>
      </c>
      <c r="B231" s="684" t="s">
        <v>408</v>
      </c>
      <c r="C231" s="684" t="s">
        <v>835</v>
      </c>
      <c r="D231" s="684"/>
      <c r="E231" s="684" t="s">
        <v>170</v>
      </c>
      <c r="F231" s="684" t="s">
        <v>790</v>
      </c>
      <c r="G231" s="684" t="s">
        <v>791</v>
      </c>
      <c r="H231" s="702">
        <v>599</v>
      </c>
      <c r="I231" s="703">
        <v>598</v>
      </c>
      <c r="J231" s="704">
        <v>512</v>
      </c>
      <c r="K231" s="677">
        <v>87</v>
      </c>
      <c r="L231" s="726">
        <v>0.85618729096989965</v>
      </c>
      <c r="M231" s="726">
        <v>0.85475792988313859</v>
      </c>
      <c r="N231" s="726">
        <v>0.14524207011686144</v>
      </c>
      <c r="O231" s="726">
        <v>1</v>
      </c>
      <c r="P231" s="449"/>
      <c r="Q231" s="450"/>
      <c r="R231" s="461"/>
      <c r="S231" s="461"/>
      <c r="T231" s="461"/>
      <c r="U231" s="461"/>
      <c r="V231" s="461"/>
      <c r="W231" s="461"/>
      <c r="X231" s="461"/>
      <c r="Y231" s="461"/>
      <c r="Z231" s="450"/>
    </row>
    <row r="232" spans="1:26" s="661" customFormat="1" ht="153.75" thickBot="1" x14ac:dyDescent="0.25">
      <c r="A232" s="683" t="s">
        <v>171</v>
      </c>
      <c r="B232" s="684" t="s">
        <v>219</v>
      </c>
      <c r="C232" s="684" t="s">
        <v>734</v>
      </c>
      <c r="D232" s="684"/>
      <c r="E232" s="684" t="s">
        <v>172</v>
      </c>
      <c r="F232" s="684" t="s">
        <v>792</v>
      </c>
      <c r="G232" s="684" t="s">
        <v>793</v>
      </c>
      <c r="H232" s="702">
        <v>480</v>
      </c>
      <c r="I232" s="703">
        <v>480</v>
      </c>
      <c r="J232" s="704">
        <v>406</v>
      </c>
      <c r="K232" s="677">
        <v>74</v>
      </c>
      <c r="L232" s="726">
        <v>0.84583333333333333</v>
      </c>
      <c r="M232" s="726">
        <v>0.84583333333333333</v>
      </c>
      <c r="N232" s="726">
        <v>0.15416666666666667</v>
      </c>
      <c r="O232" s="726">
        <v>1</v>
      </c>
      <c r="P232" s="449"/>
      <c r="Q232" s="450"/>
      <c r="R232" s="461"/>
      <c r="S232" s="461"/>
      <c r="T232" s="461"/>
      <c r="U232" s="461"/>
      <c r="V232" s="461"/>
      <c r="W232" s="461"/>
      <c r="X232" s="461"/>
      <c r="Y232" s="461"/>
      <c r="Z232" s="450"/>
    </row>
    <row r="233" spans="1:26" s="661" customFormat="1" ht="153.75" thickBot="1" x14ac:dyDescent="0.25">
      <c r="A233" s="683" t="s">
        <v>83</v>
      </c>
      <c r="B233" s="684" t="s">
        <v>454</v>
      </c>
      <c r="C233" s="684" t="s">
        <v>734</v>
      </c>
      <c r="D233" s="684"/>
      <c r="E233" s="684" t="s">
        <v>173</v>
      </c>
      <c r="F233" s="684" t="s">
        <v>792</v>
      </c>
      <c r="G233" s="684" t="s">
        <v>793</v>
      </c>
      <c r="H233" s="702">
        <v>5</v>
      </c>
      <c r="I233" s="703">
        <v>5</v>
      </c>
      <c r="J233" s="704">
        <v>4</v>
      </c>
      <c r="K233" s="677">
        <v>1</v>
      </c>
      <c r="L233" s="726">
        <v>0.8</v>
      </c>
      <c r="M233" s="726">
        <v>0.8</v>
      </c>
      <c r="N233" s="726">
        <v>0.2</v>
      </c>
      <c r="O233" s="726">
        <v>1</v>
      </c>
      <c r="P233" s="449"/>
      <c r="Q233" s="450"/>
      <c r="R233" s="461"/>
      <c r="S233" s="461"/>
      <c r="T233" s="461"/>
      <c r="U233" s="461"/>
      <c r="V233" s="461"/>
      <c r="W233" s="461"/>
      <c r="X233" s="461"/>
      <c r="Y233" s="461"/>
      <c r="Z233" s="450"/>
    </row>
    <row r="234" spans="1:26" s="661" customFormat="1" ht="153.75" thickBot="1" x14ac:dyDescent="0.25">
      <c r="A234" s="683" t="s">
        <v>174</v>
      </c>
      <c r="B234" s="684" t="s">
        <v>624</v>
      </c>
      <c r="C234" s="684" t="s">
        <v>734</v>
      </c>
      <c r="D234" s="684" t="s">
        <v>622</v>
      </c>
      <c r="E234" s="684" t="s">
        <v>175</v>
      </c>
      <c r="F234" s="684" t="s">
        <v>794</v>
      </c>
      <c r="G234" s="684" t="s">
        <v>795</v>
      </c>
      <c r="H234" s="702">
        <v>1</v>
      </c>
      <c r="I234" s="703">
        <v>1</v>
      </c>
      <c r="J234" s="704">
        <v>1</v>
      </c>
      <c r="K234" s="677">
        <v>0</v>
      </c>
      <c r="L234" s="726">
        <v>1</v>
      </c>
      <c r="M234" s="726">
        <v>1</v>
      </c>
      <c r="N234" s="726">
        <v>0</v>
      </c>
      <c r="O234" s="726">
        <v>1</v>
      </c>
      <c r="P234" s="449"/>
      <c r="Q234" s="450"/>
      <c r="R234" s="461"/>
      <c r="S234" s="461"/>
      <c r="T234" s="461"/>
      <c r="U234" s="461"/>
      <c r="V234" s="461"/>
      <c r="W234" s="461"/>
      <c r="X234" s="461"/>
      <c r="Y234" s="461"/>
      <c r="Z234" s="450"/>
    </row>
    <row r="235" spans="1:26" s="661" customFormat="1" ht="39" thickBot="1" x14ac:dyDescent="0.25">
      <c r="A235" s="683" t="s">
        <v>176</v>
      </c>
      <c r="B235" s="684" t="s">
        <v>454</v>
      </c>
      <c r="C235" s="684" t="s">
        <v>734</v>
      </c>
      <c r="D235" s="684"/>
      <c r="E235" s="684" t="s">
        <v>177</v>
      </c>
      <c r="F235" s="684" t="s">
        <v>796</v>
      </c>
      <c r="G235" s="684" t="s">
        <v>797</v>
      </c>
      <c r="H235" s="702">
        <v>0</v>
      </c>
      <c r="I235" s="703">
        <v>0</v>
      </c>
      <c r="J235" s="704">
        <v>0</v>
      </c>
      <c r="K235" s="677">
        <v>0</v>
      </c>
      <c r="L235" s="726" t="s">
        <v>319</v>
      </c>
      <c r="M235" s="726" t="s">
        <v>319</v>
      </c>
      <c r="N235" s="726" t="s">
        <v>319</v>
      </c>
      <c r="O235" s="726">
        <v>0</v>
      </c>
      <c r="P235" s="449"/>
      <c r="Q235" s="450"/>
      <c r="R235" s="461"/>
      <c r="S235" s="461"/>
      <c r="T235" s="461"/>
      <c r="U235" s="461"/>
      <c r="V235" s="461"/>
      <c r="W235" s="461"/>
      <c r="X235" s="461"/>
      <c r="Y235" s="461"/>
      <c r="Z235" s="450"/>
    </row>
    <row r="236" spans="1:26" s="661" customFormat="1" ht="26.25" thickBot="1" x14ac:dyDescent="0.25">
      <c r="A236" s="683" t="s">
        <v>180</v>
      </c>
      <c r="B236" s="684" t="s">
        <v>454</v>
      </c>
      <c r="C236" s="684" t="s">
        <v>734</v>
      </c>
      <c r="D236" s="684"/>
      <c r="E236" s="684" t="s">
        <v>658</v>
      </c>
      <c r="F236" s="684" t="s">
        <v>798</v>
      </c>
      <c r="G236" s="684" t="s">
        <v>798</v>
      </c>
      <c r="H236" s="702">
        <v>35</v>
      </c>
      <c r="I236" s="703">
        <v>33</v>
      </c>
      <c r="J236" s="704">
        <v>27</v>
      </c>
      <c r="K236" s="677">
        <v>8</v>
      </c>
      <c r="L236" s="726">
        <v>0.81818181818181823</v>
      </c>
      <c r="M236" s="726">
        <v>0.77142857142857146</v>
      </c>
      <c r="N236" s="726">
        <v>0.22857142857142856</v>
      </c>
      <c r="O236" s="726">
        <v>1</v>
      </c>
      <c r="P236" s="449"/>
      <c r="Q236" s="450"/>
      <c r="R236" s="461"/>
      <c r="S236" s="461"/>
      <c r="T236" s="461"/>
      <c r="U236" s="461"/>
      <c r="V236" s="461"/>
      <c r="W236" s="461"/>
      <c r="X236" s="461"/>
      <c r="Y236" s="461"/>
      <c r="Z236" s="450"/>
    </row>
    <row r="237" spans="1:26" s="661" customFormat="1" ht="26.25" thickBot="1" x14ac:dyDescent="0.25">
      <c r="A237" s="683" t="s">
        <v>182</v>
      </c>
      <c r="B237" s="684" t="s">
        <v>454</v>
      </c>
      <c r="C237" s="684" t="s">
        <v>734</v>
      </c>
      <c r="D237" s="684"/>
      <c r="E237" s="684" t="s">
        <v>183</v>
      </c>
      <c r="F237" s="684" t="s">
        <v>799</v>
      </c>
      <c r="G237" s="684" t="s">
        <v>800</v>
      </c>
      <c r="H237" s="702">
        <v>5</v>
      </c>
      <c r="I237" s="703">
        <v>5</v>
      </c>
      <c r="J237" s="704">
        <v>0</v>
      </c>
      <c r="K237" s="677">
        <v>5</v>
      </c>
      <c r="L237" s="726">
        <v>0</v>
      </c>
      <c r="M237" s="726">
        <v>0</v>
      </c>
      <c r="N237" s="726">
        <v>1</v>
      </c>
      <c r="O237" s="726">
        <v>1</v>
      </c>
      <c r="P237" s="449"/>
      <c r="Q237" s="450"/>
      <c r="R237" s="461"/>
      <c r="S237" s="461"/>
      <c r="T237" s="461"/>
      <c r="U237" s="461"/>
      <c r="V237" s="461"/>
      <c r="W237" s="461"/>
      <c r="X237" s="461"/>
      <c r="Y237" s="461"/>
      <c r="Z237" s="450"/>
    </row>
    <row r="238" spans="1:26" s="661" customFormat="1" ht="39" thickBot="1" x14ac:dyDescent="0.25">
      <c r="A238" s="683" t="s">
        <v>186</v>
      </c>
      <c r="B238" s="684" t="s">
        <v>454</v>
      </c>
      <c r="C238" s="684" t="s">
        <v>734</v>
      </c>
      <c r="D238" s="684"/>
      <c r="E238" s="684" t="s">
        <v>187</v>
      </c>
      <c r="F238" s="684" t="s">
        <v>801</v>
      </c>
      <c r="G238" s="684" t="s">
        <v>802</v>
      </c>
      <c r="H238" s="702">
        <v>2</v>
      </c>
      <c r="I238" s="703">
        <v>0</v>
      </c>
      <c r="J238" s="704">
        <v>0</v>
      </c>
      <c r="K238" s="677">
        <v>2</v>
      </c>
      <c r="L238" s="726" t="s">
        <v>319</v>
      </c>
      <c r="M238" s="726">
        <v>0</v>
      </c>
      <c r="N238" s="726">
        <v>1</v>
      </c>
      <c r="O238" s="726">
        <v>1</v>
      </c>
      <c r="P238" s="449"/>
      <c r="Q238" s="450"/>
      <c r="R238" s="461"/>
      <c r="S238" s="461"/>
      <c r="T238" s="461"/>
      <c r="U238" s="461"/>
      <c r="V238" s="461"/>
      <c r="W238" s="461"/>
      <c r="X238" s="461"/>
      <c r="Y238" s="461"/>
      <c r="Z238" s="450"/>
    </row>
    <row r="239" spans="1:26" s="661" customFormat="1" ht="39" thickBot="1" x14ac:dyDescent="0.25">
      <c r="A239" s="683" t="s">
        <v>188</v>
      </c>
      <c r="B239" s="684" t="s">
        <v>454</v>
      </c>
      <c r="C239" s="684" t="s">
        <v>734</v>
      </c>
      <c r="D239" s="684"/>
      <c r="E239" s="684" t="s">
        <v>189</v>
      </c>
      <c r="F239" s="684" t="s">
        <v>803</v>
      </c>
      <c r="G239" s="684" t="s">
        <v>725</v>
      </c>
      <c r="H239" s="702">
        <v>0</v>
      </c>
      <c r="I239" s="703">
        <v>0</v>
      </c>
      <c r="J239" s="704">
        <v>0</v>
      </c>
      <c r="K239" s="677">
        <v>0</v>
      </c>
      <c r="L239" s="726" t="s">
        <v>319</v>
      </c>
      <c r="M239" s="726" t="s">
        <v>319</v>
      </c>
      <c r="N239" s="726" t="s">
        <v>319</v>
      </c>
      <c r="O239" s="726">
        <v>0</v>
      </c>
      <c r="P239" s="449"/>
      <c r="Q239" s="450"/>
      <c r="R239" s="461"/>
      <c r="S239" s="461"/>
      <c r="T239" s="461"/>
      <c r="U239" s="461"/>
      <c r="V239" s="461"/>
      <c r="W239" s="461"/>
      <c r="X239" s="461"/>
      <c r="Y239" s="461"/>
      <c r="Z239" s="450"/>
    </row>
    <row r="240" spans="1:26" s="661" customFormat="1" ht="39" thickBot="1" x14ac:dyDescent="0.25">
      <c r="A240" s="683" t="s">
        <v>836</v>
      </c>
      <c r="B240" s="684" t="s">
        <v>409</v>
      </c>
      <c r="C240" s="684" t="s">
        <v>695</v>
      </c>
      <c r="D240" s="684"/>
      <c r="E240" s="684" t="s">
        <v>837</v>
      </c>
      <c r="F240" s="684" t="s">
        <v>838</v>
      </c>
      <c r="G240" s="684" t="s">
        <v>839</v>
      </c>
      <c r="H240" s="702">
        <v>285</v>
      </c>
      <c r="I240" s="703">
        <v>5</v>
      </c>
      <c r="J240" s="704">
        <v>2</v>
      </c>
      <c r="K240" s="677">
        <v>283</v>
      </c>
      <c r="L240" s="726">
        <v>0.4</v>
      </c>
      <c r="M240" s="726">
        <v>7.0175438596491229E-3</v>
      </c>
      <c r="N240" s="726">
        <v>0.99298245614035086</v>
      </c>
      <c r="O240" s="726">
        <v>1</v>
      </c>
      <c r="P240" s="449"/>
      <c r="Q240" s="450"/>
      <c r="R240" s="461"/>
      <c r="S240" s="461"/>
      <c r="T240" s="461"/>
      <c r="U240" s="461"/>
      <c r="V240" s="461"/>
      <c r="W240" s="461"/>
      <c r="X240" s="461"/>
      <c r="Y240" s="461"/>
      <c r="Z240" s="450"/>
    </row>
    <row r="241" spans="1:26" s="661" customFormat="1" ht="39" thickBot="1" x14ac:dyDescent="0.25">
      <c r="A241" s="683" t="s">
        <v>190</v>
      </c>
      <c r="B241" s="684" t="s">
        <v>5</v>
      </c>
      <c r="C241" s="684" t="s">
        <v>808</v>
      </c>
      <c r="D241" s="684"/>
      <c r="E241" s="684" t="s">
        <v>192</v>
      </c>
      <c r="F241" s="684" t="s">
        <v>193</v>
      </c>
      <c r="G241" s="684" t="s">
        <v>193</v>
      </c>
      <c r="H241" s="702">
        <v>85</v>
      </c>
      <c r="I241" s="703">
        <v>85</v>
      </c>
      <c r="J241" s="704">
        <v>81</v>
      </c>
      <c r="K241" s="677">
        <v>4</v>
      </c>
      <c r="L241" s="726">
        <v>0.95294117647058818</v>
      </c>
      <c r="M241" s="726">
        <v>0.95294117647058818</v>
      </c>
      <c r="N241" s="726">
        <v>4.7058823529411764E-2</v>
      </c>
      <c r="O241" s="726">
        <v>1</v>
      </c>
      <c r="P241" s="449"/>
      <c r="Q241" s="450"/>
      <c r="R241" s="461"/>
      <c r="S241" s="461"/>
      <c r="T241" s="461"/>
      <c r="U241" s="461"/>
      <c r="V241" s="461"/>
      <c r="W241" s="461"/>
      <c r="X241" s="461"/>
      <c r="Y241" s="461"/>
      <c r="Z241" s="450"/>
    </row>
    <row r="242" spans="1:26" s="661" customFormat="1" ht="39" thickBot="1" x14ac:dyDescent="0.25">
      <c r="A242" s="683" t="s">
        <v>194</v>
      </c>
      <c r="B242" s="684" t="s">
        <v>5</v>
      </c>
      <c r="C242" s="684" t="s">
        <v>808</v>
      </c>
      <c r="D242" s="684"/>
      <c r="E242" s="684" t="s">
        <v>809</v>
      </c>
      <c r="F242" s="684" t="s">
        <v>196</v>
      </c>
      <c r="G242" s="684" t="s">
        <v>197</v>
      </c>
      <c r="H242" s="705">
        <v>588</v>
      </c>
      <c r="I242" s="705">
        <v>558</v>
      </c>
      <c r="J242" s="706">
        <v>484</v>
      </c>
      <c r="K242" s="677">
        <v>104</v>
      </c>
      <c r="L242" s="726">
        <v>0.86738351254480284</v>
      </c>
      <c r="M242" s="726">
        <v>0.8231292517006803</v>
      </c>
      <c r="N242" s="726">
        <v>0.17687074829931973</v>
      </c>
      <c r="O242" s="726">
        <v>1</v>
      </c>
      <c r="P242" s="449"/>
      <c r="Q242" s="450"/>
      <c r="R242" s="461"/>
      <c r="S242" s="461"/>
      <c r="T242" s="461"/>
      <c r="U242" s="461"/>
      <c r="V242" s="461"/>
      <c r="W242" s="461"/>
      <c r="X242" s="461"/>
      <c r="Y242" s="461"/>
      <c r="Z242" s="450"/>
    </row>
    <row r="243" spans="1:26" s="661" customFormat="1" ht="13.5" thickBot="1" x14ac:dyDescent="0.25">
      <c r="A243" s="683" t="s">
        <v>50</v>
      </c>
      <c r="B243" s="684" t="s">
        <v>5</v>
      </c>
      <c r="C243" s="684" t="s">
        <v>198</v>
      </c>
      <c r="D243" s="684"/>
      <c r="E243" s="684" t="s">
        <v>199</v>
      </c>
      <c r="F243" s="685">
        <v>9732</v>
      </c>
      <c r="G243" s="685">
        <v>9732</v>
      </c>
      <c r="H243" s="705">
        <v>224</v>
      </c>
      <c r="I243" s="705">
        <v>224</v>
      </c>
      <c r="J243" s="706">
        <v>126</v>
      </c>
      <c r="K243" s="677">
        <v>98</v>
      </c>
      <c r="L243" s="726">
        <v>0.5625</v>
      </c>
      <c r="M243" s="726">
        <v>0.5625</v>
      </c>
      <c r="N243" s="726">
        <v>0.4375</v>
      </c>
      <c r="O243" s="726">
        <v>1</v>
      </c>
      <c r="P243" s="449"/>
      <c r="Q243" s="450"/>
      <c r="R243" s="461"/>
      <c r="S243" s="461"/>
      <c r="T243" s="461"/>
      <c r="U243" s="461"/>
      <c r="V243" s="461"/>
      <c r="W243" s="461"/>
      <c r="X243" s="461"/>
      <c r="Y243" s="461"/>
      <c r="Z243" s="450"/>
    </row>
    <row r="244" spans="1:26" s="661" customFormat="1" ht="13.5" thickBot="1" x14ac:dyDescent="0.25">
      <c r="A244" s="683" t="s">
        <v>48</v>
      </c>
      <c r="B244" s="684" t="s">
        <v>5</v>
      </c>
      <c r="C244" s="684" t="s">
        <v>810</v>
      </c>
      <c r="D244" s="684"/>
      <c r="E244" s="684" t="s">
        <v>201</v>
      </c>
      <c r="F244" s="685">
        <v>9823</v>
      </c>
      <c r="G244" s="685">
        <v>9823</v>
      </c>
      <c r="H244" s="705">
        <v>135</v>
      </c>
      <c r="I244" s="705">
        <v>135</v>
      </c>
      <c r="J244" s="706">
        <v>65</v>
      </c>
      <c r="K244" s="677">
        <v>70</v>
      </c>
      <c r="L244" s="726">
        <v>0.48148148148148145</v>
      </c>
      <c r="M244" s="726">
        <v>0.48148148148148145</v>
      </c>
      <c r="N244" s="726">
        <v>0.51851851851851849</v>
      </c>
      <c r="O244" s="726">
        <v>1</v>
      </c>
      <c r="P244" s="449"/>
      <c r="Q244" s="450"/>
      <c r="R244" s="461"/>
      <c r="S244" s="461"/>
      <c r="T244" s="461"/>
      <c r="U244" s="461"/>
      <c r="V244" s="461"/>
      <c r="W244" s="461"/>
      <c r="X244" s="461"/>
      <c r="Y244" s="461"/>
      <c r="Z244" s="450"/>
    </row>
    <row r="245" spans="1:26" s="661" customFormat="1" ht="128.25" thickBot="1" x14ac:dyDescent="0.25">
      <c r="A245" s="681" t="s">
        <v>811</v>
      </c>
      <c r="B245" s="682" t="s">
        <v>454</v>
      </c>
      <c r="C245" s="681" t="s">
        <v>840</v>
      </c>
      <c r="D245" s="682"/>
      <c r="E245" s="682" t="s">
        <v>813</v>
      </c>
      <c r="F245" s="750" t="s">
        <v>814</v>
      </c>
      <c r="G245" s="750" t="s">
        <v>815</v>
      </c>
      <c r="H245" s="751">
        <v>33</v>
      </c>
      <c r="I245" s="705">
        <v>3</v>
      </c>
      <c r="J245" s="706">
        <v>1</v>
      </c>
      <c r="K245" s="752">
        <v>32</v>
      </c>
      <c r="L245" s="753">
        <v>0.33333333333333331</v>
      </c>
      <c r="M245" s="753">
        <v>3.0303030303030304E-2</v>
      </c>
      <c r="N245" s="753">
        <v>0.96969696969696972</v>
      </c>
      <c r="O245" s="753">
        <v>1</v>
      </c>
      <c r="P245" s="449"/>
      <c r="Q245" s="450"/>
      <c r="R245" s="461"/>
      <c r="S245" s="461"/>
      <c r="T245" s="461"/>
      <c r="U245" s="461"/>
      <c r="V245" s="461"/>
      <c r="W245" s="461"/>
      <c r="X245" s="461"/>
      <c r="Y245" s="461"/>
      <c r="Z245" s="450"/>
    </row>
    <row r="246" spans="1:26" s="661" customFormat="1" ht="25.5" customHeight="1" thickBot="1" x14ac:dyDescent="0.25">
      <c r="A246" s="754" t="s">
        <v>816</v>
      </c>
      <c r="B246" s="774" t="s">
        <v>453</v>
      </c>
      <c r="C246" s="755" t="s">
        <v>93</v>
      </c>
      <c r="D246" s="754"/>
      <c r="E246" s="754" t="s">
        <v>817</v>
      </c>
      <c r="F246" s="756" t="s">
        <v>818</v>
      </c>
      <c r="G246" s="756" t="s">
        <v>819</v>
      </c>
      <c r="H246" s="751">
        <v>19</v>
      </c>
      <c r="I246" s="705">
        <v>12</v>
      </c>
      <c r="J246" s="706">
        <v>10</v>
      </c>
      <c r="K246" s="752">
        <v>9</v>
      </c>
      <c r="L246" s="753">
        <v>0.83333333333333337</v>
      </c>
      <c r="M246" s="753">
        <v>0.52631578947368418</v>
      </c>
      <c r="N246" s="753">
        <v>0.47368421052631576</v>
      </c>
      <c r="O246" s="753">
        <v>1</v>
      </c>
      <c r="P246" s="449"/>
      <c r="Q246" s="450"/>
      <c r="R246" s="461"/>
      <c r="S246" s="461"/>
      <c r="T246" s="461"/>
      <c r="U246" s="461"/>
      <c r="V246" s="461"/>
      <c r="W246" s="461"/>
      <c r="X246" s="461"/>
      <c r="Y246" s="461"/>
      <c r="Z246" s="450"/>
    </row>
    <row r="247" spans="1:26" ht="21" thickBot="1" x14ac:dyDescent="0.3">
      <c r="A247" s="371"/>
      <c r="B247" s="371"/>
      <c r="C247" s="288"/>
      <c r="D247" s="288"/>
      <c r="E247" s="288"/>
      <c r="F247" s="288"/>
      <c r="G247" s="288"/>
      <c r="H247" s="335"/>
      <c r="I247" s="335"/>
      <c r="J247" s="335"/>
      <c r="K247" s="335"/>
      <c r="L247" s="335"/>
      <c r="M247" s="335"/>
      <c r="N247" s="335"/>
    </row>
    <row r="248" spans="1:26" s="118" customFormat="1" ht="30" customHeight="1" thickBot="1" x14ac:dyDescent="0.3">
      <c r="A248" s="451" t="s">
        <v>671</v>
      </c>
      <c r="B248" s="452"/>
      <c r="C248" s="452"/>
      <c r="D248" s="452"/>
      <c r="E248" s="452"/>
      <c r="F248" s="452"/>
      <c r="G248" s="453"/>
      <c r="H248" s="462" t="s">
        <v>446</v>
      </c>
      <c r="I248" s="551"/>
      <c r="J248" s="455"/>
      <c r="K248" s="456"/>
      <c r="L248" s="463" t="s">
        <v>351</v>
      </c>
      <c r="M248" s="552"/>
      <c r="N248" s="457"/>
      <c r="O248" s="458"/>
      <c r="P248" s="168"/>
      <c r="Q248" s="454" t="s">
        <v>351</v>
      </c>
      <c r="R248" s="459"/>
      <c r="S248" s="459"/>
      <c r="T248" s="459"/>
      <c r="U248" s="459"/>
      <c r="V248" s="459"/>
      <c r="W248" s="459"/>
      <c r="X248" s="459"/>
      <c r="Y248" s="460"/>
    </row>
    <row r="249" spans="1:26" customFormat="1" ht="15" customHeight="1" x14ac:dyDescent="0.25">
      <c r="A249" s="810" t="s">
        <v>428</v>
      </c>
      <c r="B249" s="816" t="s">
        <v>437</v>
      </c>
      <c r="C249" s="816" t="s">
        <v>89</v>
      </c>
      <c r="D249" s="816" t="s">
        <v>90</v>
      </c>
      <c r="E249" s="816" t="s">
        <v>91</v>
      </c>
      <c r="F249" s="816" t="s">
        <v>92</v>
      </c>
      <c r="G249" s="818" t="s">
        <v>276</v>
      </c>
      <c r="H249" s="810" t="s">
        <v>277</v>
      </c>
      <c r="I249" s="541"/>
      <c r="J249" s="814" t="s">
        <v>278</v>
      </c>
      <c r="K249" s="814" t="s">
        <v>444</v>
      </c>
      <c r="L249" s="814" t="s">
        <v>684</v>
      </c>
      <c r="M249" s="814" t="s">
        <v>685</v>
      </c>
      <c r="N249" s="814" t="s">
        <v>686</v>
      </c>
      <c r="O249" s="818" t="s">
        <v>287</v>
      </c>
      <c r="P249" s="168"/>
      <c r="Q249" s="820" t="s">
        <v>709</v>
      </c>
      <c r="R249" s="810" t="s">
        <v>277</v>
      </c>
      <c r="S249" s="541"/>
      <c r="T249" s="814" t="s">
        <v>278</v>
      </c>
      <c r="U249" s="814" t="s">
        <v>444</v>
      </c>
      <c r="V249" s="540"/>
      <c r="W249" s="814" t="s">
        <v>283</v>
      </c>
      <c r="X249" s="814" t="s">
        <v>445</v>
      </c>
      <c r="Y249" s="818" t="s">
        <v>287</v>
      </c>
      <c r="Z249" s="118"/>
    </row>
    <row r="250" spans="1:26" customFormat="1" ht="63.6" customHeight="1" thickBot="1" x14ac:dyDescent="0.3">
      <c r="A250" s="811"/>
      <c r="B250" s="817"/>
      <c r="C250" s="817"/>
      <c r="D250" s="817"/>
      <c r="E250" s="817"/>
      <c r="F250" s="817"/>
      <c r="G250" s="819"/>
      <c r="H250" s="811"/>
      <c r="I250" s="542" t="s">
        <v>687</v>
      </c>
      <c r="J250" s="815"/>
      <c r="K250" s="815"/>
      <c r="L250" s="815"/>
      <c r="M250" s="815"/>
      <c r="N250" s="815"/>
      <c r="O250" s="819"/>
      <c r="P250" s="168"/>
      <c r="Q250" s="821" t="s">
        <v>439</v>
      </c>
      <c r="R250" s="811"/>
      <c r="S250" s="542" t="s">
        <v>687</v>
      </c>
      <c r="T250" s="815"/>
      <c r="U250" s="815"/>
      <c r="V250" s="553" t="s">
        <v>684</v>
      </c>
      <c r="W250" s="815"/>
      <c r="X250" s="815"/>
      <c r="Y250" s="819"/>
      <c r="Z250" s="118"/>
    </row>
    <row r="251" spans="1:26" s="661" customFormat="1" ht="166.5" thickBot="1" x14ac:dyDescent="0.25">
      <c r="A251" s="681" t="s">
        <v>54</v>
      </c>
      <c r="B251" s="682" t="s">
        <v>403</v>
      </c>
      <c r="C251" s="684" t="s">
        <v>718</v>
      </c>
      <c r="D251" s="682"/>
      <c r="E251" s="682" t="s">
        <v>94</v>
      </c>
      <c r="F251" s="684" t="s">
        <v>719</v>
      </c>
      <c r="G251" s="682" t="s">
        <v>720</v>
      </c>
      <c r="H251" s="700">
        <f>H10+H70+H130+H191</f>
        <v>5284</v>
      </c>
      <c r="I251" s="700">
        <f t="shared" ref="I251:K251" si="13">I10+I70+I130+I191</f>
        <v>5283</v>
      </c>
      <c r="J251" s="700">
        <f t="shared" si="13"/>
        <v>4583</v>
      </c>
      <c r="K251" s="700">
        <f t="shared" si="13"/>
        <v>701</v>
      </c>
      <c r="L251" s="726">
        <f>IFERROR(J251/I251,"-")</f>
        <v>0.8674995267840242</v>
      </c>
      <c r="M251" s="726">
        <f>IFERROR(J251/H251,"-")</f>
        <v>0.86733535200605605</v>
      </c>
      <c r="N251" s="726">
        <f t="shared" ref="N251:N306" si="14">IFERROR(K251/H251,"-")</f>
        <v>0.13266464799394398</v>
      </c>
      <c r="O251" s="726">
        <f>IFERROR(SUM(M251:N251),"-")</f>
        <v>1</v>
      </c>
      <c r="P251" s="449"/>
      <c r="Q251" s="678" t="s">
        <v>5</v>
      </c>
      <c r="R251" s="727">
        <f t="shared" ref="R251:R269" si="15">R10+R70+R130+R191</f>
        <v>23387</v>
      </c>
      <c r="S251" s="727">
        <f t="shared" ref="S251:U260" si="16">S10+S70+S130+S191</f>
        <v>23323</v>
      </c>
      <c r="T251" s="727">
        <f t="shared" si="16"/>
        <v>12718</v>
      </c>
      <c r="U251" s="727">
        <f t="shared" si="16"/>
        <v>10669</v>
      </c>
      <c r="V251" s="691">
        <f>IFERROR(T251/S251,"-")</f>
        <v>0.54529863225142561</v>
      </c>
      <c r="W251" s="729">
        <f>IFERROR(T251/R251,"-")</f>
        <v>0.54380638816436477</v>
      </c>
      <c r="X251" s="730">
        <f>IFERROR(U251/R251,"-")</f>
        <v>0.45619361183563517</v>
      </c>
      <c r="Y251" s="731">
        <f>IFERROR(SUM(W251:X251),"-")</f>
        <v>1</v>
      </c>
      <c r="Z251" s="450"/>
    </row>
    <row r="252" spans="1:26" s="661" customFormat="1" ht="153.75" thickBot="1" x14ac:dyDescent="0.25">
      <c r="A252" s="683" t="s">
        <v>55</v>
      </c>
      <c r="B252" s="684" t="s">
        <v>403</v>
      </c>
      <c r="C252" s="684" t="s">
        <v>718</v>
      </c>
      <c r="D252" s="684"/>
      <c r="E252" s="684" t="s">
        <v>95</v>
      </c>
      <c r="F252" s="684" t="s">
        <v>721</v>
      </c>
      <c r="G252" s="682" t="s">
        <v>720</v>
      </c>
      <c r="H252" s="700">
        <f t="shared" ref="H252:K252" si="17">H11+H71+H131+H192</f>
        <v>2659</v>
      </c>
      <c r="I252" s="700">
        <f t="shared" si="17"/>
        <v>2652</v>
      </c>
      <c r="J252" s="700">
        <f t="shared" si="17"/>
        <v>2313</v>
      </c>
      <c r="K252" s="700">
        <f t="shared" si="17"/>
        <v>346</v>
      </c>
      <c r="L252" s="726">
        <f t="shared" ref="L252:L306" si="18">IFERROR(J252/I252,"-")</f>
        <v>0.87217194570135748</v>
      </c>
      <c r="M252" s="726">
        <f t="shared" ref="M252:M306" si="19">IFERROR(J252/H252,"-")</f>
        <v>0.86987589319292968</v>
      </c>
      <c r="N252" s="726">
        <f t="shared" si="14"/>
        <v>0.13012410680707032</v>
      </c>
      <c r="O252" s="726">
        <f t="shared" ref="O252:O306" si="20">IFERROR(SUM(M252:N252),"-")</f>
        <v>1</v>
      </c>
      <c r="P252" s="449"/>
      <c r="Q252" s="679" t="s">
        <v>403</v>
      </c>
      <c r="R252" s="727">
        <f t="shared" si="15"/>
        <v>12191</v>
      </c>
      <c r="S252" s="727">
        <f t="shared" si="16"/>
        <v>12125</v>
      </c>
      <c r="T252" s="727">
        <f t="shared" si="16"/>
        <v>10350</v>
      </c>
      <c r="U252" s="727">
        <f t="shared" si="16"/>
        <v>1841</v>
      </c>
      <c r="V252" s="691">
        <f t="shared" ref="V252:V267" si="21">IFERROR(T252/S252,"-")</f>
        <v>0.85360824742268038</v>
      </c>
      <c r="W252" s="729">
        <f t="shared" ref="W252:W267" si="22">IFERROR(T252/R252,"-")</f>
        <v>0.84898695759166598</v>
      </c>
      <c r="X252" s="730">
        <f t="shared" ref="X252:X267" si="23">IFERROR(U252/R252,"-")</f>
        <v>0.15101304240833402</v>
      </c>
      <c r="Y252" s="731">
        <f t="shared" ref="Y252:Y267" si="24">IFERROR(SUM(W252:X252),"-")</f>
        <v>1</v>
      </c>
      <c r="Z252" s="450"/>
    </row>
    <row r="253" spans="1:26" s="661" customFormat="1" ht="153.75" thickBot="1" x14ac:dyDescent="0.25">
      <c r="A253" s="683" t="s">
        <v>53</v>
      </c>
      <c r="B253" s="684" t="s">
        <v>403</v>
      </c>
      <c r="C253" s="684" t="s">
        <v>718</v>
      </c>
      <c r="D253" s="684"/>
      <c r="E253" s="684" t="s">
        <v>543</v>
      </c>
      <c r="F253" s="684" t="s">
        <v>722</v>
      </c>
      <c r="G253" s="682" t="s">
        <v>723</v>
      </c>
      <c r="H253" s="700">
        <f t="shared" ref="H253:K253" si="25">H12+H72+H132+H193</f>
        <v>4224</v>
      </c>
      <c r="I253" s="700">
        <f t="shared" si="25"/>
        <v>4189</v>
      </c>
      <c r="J253" s="700">
        <f t="shared" si="25"/>
        <v>3453</v>
      </c>
      <c r="K253" s="700">
        <f t="shared" si="25"/>
        <v>771</v>
      </c>
      <c r="L253" s="726">
        <f t="shared" si="18"/>
        <v>0.82430174265934586</v>
      </c>
      <c r="M253" s="726">
        <f t="shared" si="19"/>
        <v>0.81747159090909094</v>
      </c>
      <c r="N253" s="726">
        <f t="shared" si="14"/>
        <v>0.18252840909090909</v>
      </c>
      <c r="O253" s="726">
        <f t="shared" si="20"/>
        <v>1</v>
      </c>
      <c r="P253" s="449"/>
      <c r="Q253" s="679" t="s">
        <v>577</v>
      </c>
      <c r="R253" s="727">
        <f t="shared" si="15"/>
        <v>44420</v>
      </c>
      <c r="S253" s="727">
        <f t="shared" si="16"/>
        <v>44372</v>
      </c>
      <c r="T253" s="727">
        <f t="shared" si="16"/>
        <v>37401</v>
      </c>
      <c r="U253" s="727">
        <f t="shared" si="16"/>
        <v>7019</v>
      </c>
      <c r="V253" s="691">
        <f t="shared" si="21"/>
        <v>0.84289642116650143</v>
      </c>
      <c r="W253" s="729">
        <f t="shared" si="22"/>
        <v>0.84198559207564161</v>
      </c>
      <c r="X253" s="730">
        <f t="shared" si="23"/>
        <v>0.15801440792435839</v>
      </c>
      <c r="Y253" s="731">
        <f t="shared" si="24"/>
        <v>1</v>
      </c>
      <c r="Z253" s="450"/>
    </row>
    <row r="254" spans="1:26" s="661" customFormat="1" ht="26.25" thickBot="1" x14ac:dyDescent="0.25">
      <c r="A254" s="683" t="s">
        <v>652</v>
      </c>
      <c r="B254" s="684" t="s">
        <v>403</v>
      </c>
      <c r="C254" s="684" t="s">
        <v>93</v>
      </c>
      <c r="D254" s="684"/>
      <c r="E254" s="684" t="s">
        <v>653</v>
      </c>
      <c r="F254" s="684" t="s">
        <v>654</v>
      </c>
      <c r="G254" s="684" t="s">
        <v>654</v>
      </c>
      <c r="H254" s="700">
        <f t="shared" ref="H254:K254" si="26">H13+H73+H133+H194</f>
        <v>24</v>
      </c>
      <c r="I254" s="700">
        <f t="shared" si="26"/>
        <v>1</v>
      </c>
      <c r="J254" s="700">
        <f t="shared" si="26"/>
        <v>1</v>
      </c>
      <c r="K254" s="700">
        <f t="shared" si="26"/>
        <v>23</v>
      </c>
      <c r="L254" s="726">
        <f t="shared" si="18"/>
        <v>1</v>
      </c>
      <c r="M254" s="726">
        <f t="shared" si="19"/>
        <v>4.1666666666666664E-2</v>
      </c>
      <c r="N254" s="726">
        <f t="shared" si="14"/>
        <v>0.95833333333333337</v>
      </c>
      <c r="O254" s="726">
        <f t="shared" si="20"/>
        <v>1</v>
      </c>
      <c r="P254" s="449"/>
      <c r="Q254" s="679" t="s">
        <v>405</v>
      </c>
      <c r="R254" s="727">
        <f t="shared" si="15"/>
        <v>14875</v>
      </c>
      <c r="S254" s="727">
        <f t="shared" si="16"/>
        <v>14856</v>
      </c>
      <c r="T254" s="727">
        <f t="shared" si="16"/>
        <v>11010</v>
      </c>
      <c r="U254" s="727">
        <f t="shared" si="16"/>
        <v>3865</v>
      </c>
      <c r="V254" s="691">
        <f t="shared" si="21"/>
        <v>0.7411147011308562</v>
      </c>
      <c r="W254" s="729">
        <f t="shared" si="22"/>
        <v>0.74016806722689077</v>
      </c>
      <c r="X254" s="730">
        <f t="shared" si="23"/>
        <v>0.25983193277310923</v>
      </c>
      <c r="Y254" s="731">
        <f t="shared" si="24"/>
        <v>1</v>
      </c>
      <c r="Z254" s="450"/>
    </row>
    <row r="255" spans="1:26" s="661" customFormat="1" ht="39" thickBot="1" x14ac:dyDescent="0.25">
      <c r="A255" s="683" t="s">
        <v>56</v>
      </c>
      <c r="B255" s="684" t="s">
        <v>624</v>
      </c>
      <c r="C255" s="684" t="s">
        <v>718</v>
      </c>
      <c r="D255" s="684" t="s">
        <v>622</v>
      </c>
      <c r="E255" s="684" t="s">
        <v>96</v>
      </c>
      <c r="F255" s="684" t="s">
        <v>724</v>
      </c>
      <c r="G255" s="684" t="s">
        <v>725</v>
      </c>
      <c r="H255" s="700">
        <f t="shared" ref="H255:K255" si="27">H14+H74+H134+H195</f>
        <v>3494</v>
      </c>
      <c r="I255" s="700">
        <f t="shared" si="27"/>
        <v>3414</v>
      </c>
      <c r="J255" s="700">
        <f t="shared" si="27"/>
        <v>2292</v>
      </c>
      <c r="K255" s="700">
        <f t="shared" si="27"/>
        <v>1202</v>
      </c>
      <c r="L255" s="726">
        <f t="shared" si="18"/>
        <v>0.67135325131810197</v>
      </c>
      <c r="M255" s="726">
        <f t="shared" si="19"/>
        <v>0.65598168288494563</v>
      </c>
      <c r="N255" s="726">
        <f t="shared" si="14"/>
        <v>0.34401831711505437</v>
      </c>
      <c r="O255" s="726">
        <f t="shared" si="20"/>
        <v>1</v>
      </c>
      <c r="P255" s="449"/>
      <c r="Q255" s="679" t="s">
        <v>406</v>
      </c>
      <c r="R255" s="727">
        <f t="shared" si="15"/>
        <v>20252</v>
      </c>
      <c r="S255" s="727">
        <f t="shared" si="16"/>
        <v>20125</v>
      </c>
      <c r="T255" s="727">
        <f t="shared" si="16"/>
        <v>13860</v>
      </c>
      <c r="U255" s="727">
        <f t="shared" si="16"/>
        <v>6392</v>
      </c>
      <c r="V255" s="691">
        <f t="shared" si="21"/>
        <v>0.68869565217391304</v>
      </c>
      <c r="W255" s="729">
        <f t="shared" si="22"/>
        <v>0.684376851668971</v>
      </c>
      <c r="X255" s="730">
        <f t="shared" si="23"/>
        <v>0.31562314833102906</v>
      </c>
      <c r="Y255" s="731">
        <f t="shared" si="24"/>
        <v>1</v>
      </c>
      <c r="Z255" s="450"/>
    </row>
    <row r="256" spans="1:26" s="661" customFormat="1" ht="153.75" thickBot="1" x14ac:dyDescent="0.25">
      <c r="A256" s="683" t="s">
        <v>76</v>
      </c>
      <c r="B256" s="684" t="s">
        <v>405</v>
      </c>
      <c r="C256" s="684" t="s">
        <v>718</v>
      </c>
      <c r="D256" s="684"/>
      <c r="E256" s="684" t="s">
        <v>99</v>
      </c>
      <c r="F256" s="684" t="s">
        <v>726</v>
      </c>
      <c r="G256" s="684" t="s">
        <v>727</v>
      </c>
      <c r="H256" s="700">
        <f t="shared" ref="H256:K256" si="28">H15+H75+H135+H196</f>
        <v>8686</v>
      </c>
      <c r="I256" s="700">
        <f t="shared" si="28"/>
        <v>8673</v>
      </c>
      <c r="J256" s="700">
        <f t="shared" si="28"/>
        <v>6553</v>
      </c>
      <c r="K256" s="700">
        <f t="shared" si="28"/>
        <v>2133</v>
      </c>
      <c r="L256" s="726">
        <f t="shared" si="18"/>
        <v>0.75556324224605098</v>
      </c>
      <c r="M256" s="726">
        <f t="shared" si="19"/>
        <v>0.75443241998618471</v>
      </c>
      <c r="N256" s="726">
        <f t="shared" si="14"/>
        <v>0.24556758001381535</v>
      </c>
      <c r="O256" s="726">
        <f t="shared" si="20"/>
        <v>1</v>
      </c>
      <c r="P256" s="449"/>
      <c r="Q256" s="679" t="s">
        <v>642</v>
      </c>
      <c r="R256" s="727">
        <f t="shared" si="15"/>
        <v>45770</v>
      </c>
      <c r="S256" s="727">
        <f t="shared" si="16"/>
        <v>45711</v>
      </c>
      <c r="T256" s="727">
        <f t="shared" si="16"/>
        <v>41499</v>
      </c>
      <c r="U256" s="727">
        <f t="shared" si="16"/>
        <v>4271</v>
      </c>
      <c r="V256" s="691">
        <f t="shared" si="21"/>
        <v>0.90785587714116955</v>
      </c>
      <c r="W256" s="729">
        <f t="shared" si="22"/>
        <v>0.90668560192265679</v>
      </c>
      <c r="X256" s="730">
        <f t="shared" si="23"/>
        <v>9.3314398077343236E-2</v>
      </c>
      <c r="Y256" s="731">
        <f t="shared" si="24"/>
        <v>1</v>
      </c>
      <c r="Z256" s="450"/>
    </row>
    <row r="257" spans="1:26" s="661" customFormat="1" ht="128.25" thickBot="1" x14ac:dyDescent="0.25">
      <c r="A257" s="683" t="s">
        <v>100</v>
      </c>
      <c r="B257" s="684" t="s">
        <v>405</v>
      </c>
      <c r="C257" s="684" t="s">
        <v>101</v>
      </c>
      <c r="D257" s="684"/>
      <c r="E257" s="684" t="s">
        <v>102</v>
      </c>
      <c r="F257" s="684" t="s">
        <v>728</v>
      </c>
      <c r="G257" s="684" t="s">
        <v>729</v>
      </c>
      <c r="H257" s="700">
        <f t="shared" ref="H257:K257" si="29">H16+H76+H136+H197</f>
        <v>1993</v>
      </c>
      <c r="I257" s="700">
        <f t="shared" si="29"/>
        <v>1989</v>
      </c>
      <c r="J257" s="700">
        <f t="shared" si="29"/>
        <v>1592</v>
      </c>
      <c r="K257" s="700">
        <f t="shared" si="29"/>
        <v>401</v>
      </c>
      <c r="L257" s="726">
        <f t="shared" si="18"/>
        <v>0.80040221216691809</v>
      </c>
      <c r="M257" s="726">
        <f t="shared" si="19"/>
        <v>0.79879578524836925</v>
      </c>
      <c r="N257" s="726">
        <f t="shared" si="14"/>
        <v>0.20120421475163069</v>
      </c>
      <c r="O257" s="726">
        <f t="shared" si="20"/>
        <v>1</v>
      </c>
      <c r="P257" s="449"/>
      <c r="Q257" s="679" t="s">
        <v>217</v>
      </c>
      <c r="R257" s="727">
        <f t="shared" si="15"/>
        <v>14741</v>
      </c>
      <c r="S257" s="727">
        <f t="shared" si="16"/>
        <v>14741</v>
      </c>
      <c r="T257" s="727">
        <f t="shared" si="16"/>
        <v>12606</v>
      </c>
      <c r="U257" s="727">
        <f t="shared" si="16"/>
        <v>2135</v>
      </c>
      <c r="V257" s="691">
        <f t="shared" si="21"/>
        <v>0.85516586391696625</v>
      </c>
      <c r="W257" s="729">
        <f t="shared" si="22"/>
        <v>0.85516586391696625</v>
      </c>
      <c r="X257" s="730">
        <f t="shared" si="23"/>
        <v>0.14483413608303372</v>
      </c>
      <c r="Y257" s="731">
        <f t="shared" si="24"/>
        <v>1</v>
      </c>
      <c r="Z257" s="450"/>
    </row>
    <row r="258" spans="1:26" s="661" customFormat="1" ht="128.25" thickBot="1" x14ac:dyDescent="0.25">
      <c r="A258" s="683" t="s">
        <v>79</v>
      </c>
      <c r="B258" s="684" t="s">
        <v>405</v>
      </c>
      <c r="C258" s="684" t="s">
        <v>101</v>
      </c>
      <c r="D258" s="684"/>
      <c r="E258" s="684" t="s">
        <v>104</v>
      </c>
      <c r="F258" s="684" t="s">
        <v>728</v>
      </c>
      <c r="G258" s="684" t="s">
        <v>730</v>
      </c>
      <c r="H258" s="700">
        <f t="shared" ref="H258:K258" si="30">H17+H77+H137+H198</f>
        <v>4196</v>
      </c>
      <c r="I258" s="700">
        <f t="shared" si="30"/>
        <v>4194</v>
      </c>
      <c r="J258" s="700">
        <f t="shared" si="30"/>
        <v>2865</v>
      </c>
      <c r="K258" s="700">
        <f t="shared" si="30"/>
        <v>1331</v>
      </c>
      <c r="L258" s="726">
        <f t="shared" si="18"/>
        <v>0.68311874105865522</v>
      </c>
      <c r="M258" s="726">
        <f t="shared" si="19"/>
        <v>0.68279313632030503</v>
      </c>
      <c r="N258" s="726">
        <f t="shared" si="14"/>
        <v>0.31720686367969497</v>
      </c>
      <c r="O258" s="726">
        <f t="shared" si="20"/>
        <v>1</v>
      </c>
      <c r="P258" s="449"/>
      <c r="Q258" s="679" t="s">
        <v>28</v>
      </c>
      <c r="R258" s="727">
        <f t="shared" si="15"/>
        <v>48204</v>
      </c>
      <c r="S258" s="727">
        <f t="shared" si="16"/>
        <v>48076</v>
      </c>
      <c r="T258" s="727">
        <f t="shared" si="16"/>
        <v>41472</v>
      </c>
      <c r="U258" s="727">
        <f t="shared" si="16"/>
        <v>6732</v>
      </c>
      <c r="V258" s="691">
        <f t="shared" si="21"/>
        <v>0.8626341625759214</v>
      </c>
      <c r="W258" s="729">
        <f t="shared" si="22"/>
        <v>0.86034353995519042</v>
      </c>
      <c r="X258" s="730">
        <f t="shared" si="23"/>
        <v>0.13965646004480955</v>
      </c>
      <c r="Y258" s="731">
        <f t="shared" si="24"/>
        <v>1</v>
      </c>
      <c r="Z258" s="450"/>
    </row>
    <row r="259" spans="1:26" s="661" customFormat="1" ht="128.25" thickBot="1" x14ac:dyDescent="0.25">
      <c r="A259" s="683" t="s">
        <v>105</v>
      </c>
      <c r="B259" s="684" t="s">
        <v>577</v>
      </c>
      <c r="C259" s="684" t="s">
        <v>101</v>
      </c>
      <c r="D259" s="684"/>
      <c r="E259" s="684" t="s">
        <v>106</v>
      </c>
      <c r="F259" s="684" t="s">
        <v>728</v>
      </c>
      <c r="G259" s="684" t="s">
        <v>730</v>
      </c>
      <c r="H259" s="700">
        <f t="shared" ref="H259:K259" si="31">H18+H78+H138+H199</f>
        <v>2015</v>
      </c>
      <c r="I259" s="700">
        <f t="shared" si="31"/>
        <v>2009</v>
      </c>
      <c r="J259" s="700">
        <f t="shared" si="31"/>
        <v>1252</v>
      </c>
      <c r="K259" s="700">
        <f t="shared" si="31"/>
        <v>763</v>
      </c>
      <c r="L259" s="726">
        <f t="shared" si="18"/>
        <v>0.62319561971129911</v>
      </c>
      <c r="M259" s="726">
        <f t="shared" si="19"/>
        <v>0.62133995037220846</v>
      </c>
      <c r="N259" s="726">
        <f t="shared" si="14"/>
        <v>0.37866004962779154</v>
      </c>
      <c r="O259" s="726">
        <f t="shared" si="20"/>
        <v>1</v>
      </c>
      <c r="P259" s="449"/>
      <c r="Q259" s="679" t="s">
        <v>39</v>
      </c>
      <c r="R259" s="727">
        <f t="shared" si="15"/>
        <v>2840</v>
      </c>
      <c r="S259" s="727">
        <f t="shared" si="16"/>
        <v>2834</v>
      </c>
      <c r="T259" s="727">
        <f t="shared" si="16"/>
        <v>2495</v>
      </c>
      <c r="U259" s="727">
        <f t="shared" si="16"/>
        <v>345</v>
      </c>
      <c r="V259" s="691">
        <f t="shared" si="21"/>
        <v>0.88038108680310512</v>
      </c>
      <c r="W259" s="729">
        <f t="shared" si="22"/>
        <v>0.87852112676056338</v>
      </c>
      <c r="X259" s="730">
        <f t="shared" si="23"/>
        <v>0.12147887323943662</v>
      </c>
      <c r="Y259" s="731">
        <f t="shared" si="24"/>
        <v>1</v>
      </c>
      <c r="Z259" s="450"/>
    </row>
    <row r="260" spans="1:26" s="661" customFormat="1" ht="128.25" thickBot="1" x14ac:dyDescent="0.25">
      <c r="A260" s="683" t="s">
        <v>35</v>
      </c>
      <c r="B260" s="684" t="s">
        <v>577</v>
      </c>
      <c r="C260" s="684" t="s">
        <v>101</v>
      </c>
      <c r="D260" s="684"/>
      <c r="E260" s="684" t="s">
        <v>108</v>
      </c>
      <c r="F260" s="684" t="s">
        <v>731</v>
      </c>
      <c r="G260" s="684" t="s">
        <v>732</v>
      </c>
      <c r="H260" s="700">
        <f t="shared" ref="H260:K260" si="32">H19+H79+H139+H200</f>
        <v>630</v>
      </c>
      <c r="I260" s="700">
        <f t="shared" si="32"/>
        <v>629</v>
      </c>
      <c r="J260" s="700">
        <f t="shared" si="32"/>
        <v>499</v>
      </c>
      <c r="K260" s="700">
        <f t="shared" si="32"/>
        <v>131</v>
      </c>
      <c r="L260" s="726">
        <f t="shared" si="18"/>
        <v>0.7933227344992051</v>
      </c>
      <c r="M260" s="726">
        <f t="shared" si="19"/>
        <v>0.79206349206349203</v>
      </c>
      <c r="N260" s="726">
        <f t="shared" si="14"/>
        <v>0.20793650793650795</v>
      </c>
      <c r="O260" s="726">
        <f t="shared" si="20"/>
        <v>1</v>
      </c>
      <c r="P260" s="449"/>
      <c r="Q260" s="679" t="s">
        <v>530</v>
      </c>
      <c r="R260" s="727">
        <f t="shared" si="15"/>
        <v>17840</v>
      </c>
      <c r="S260" s="727">
        <f t="shared" si="16"/>
        <v>17722</v>
      </c>
      <c r="T260" s="727">
        <f t="shared" si="16"/>
        <v>14324</v>
      </c>
      <c r="U260" s="727">
        <f t="shared" si="16"/>
        <v>3516</v>
      </c>
      <c r="V260" s="691">
        <f t="shared" si="21"/>
        <v>0.8082609186322085</v>
      </c>
      <c r="W260" s="729">
        <f t="shared" si="22"/>
        <v>0.80291479820627798</v>
      </c>
      <c r="X260" s="730">
        <f t="shared" si="23"/>
        <v>0.19708520179372196</v>
      </c>
      <c r="Y260" s="731">
        <f t="shared" si="24"/>
        <v>1</v>
      </c>
      <c r="Z260" s="450"/>
    </row>
    <row r="261" spans="1:26" s="661" customFormat="1" ht="128.25" thickBot="1" x14ac:dyDescent="0.25">
      <c r="A261" s="683" t="s">
        <v>36</v>
      </c>
      <c r="B261" s="684" t="s">
        <v>577</v>
      </c>
      <c r="C261" s="684" t="s">
        <v>101</v>
      </c>
      <c r="D261" s="684"/>
      <c r="E261" s="684" t="s">
        <v>110</v>
      </c>
      <c r="F261" s="684" t="s">
        <v>731</v>
      </c>
      <c r="G261" s="684" t="s">
        <v>732</v>
      </c>
      <c r="H261" s="700">
        <f t="shared" ref="H261:K261" si="33">H20+H80+H140+H201</f>
        <v>29682</v>
      </c>
      <c r="I261" s="700">
        <f t="shared" si="33"/>
        <v>29679</v>
      </c>
      <c r="J261" s="700">
        <f t="shared" si="33"/>
        <v>25230</v>
      </c>
      <c r="K261" s="700">
        <f t="shared" si="33"/>
        <v>4452</v>
      </c>
      <c r="L261" s="726">
        <f t="shared" si="18"/>
        <v>0.85009602749418778</v>
      </c>
      <c r="M261" s="726">
        <f t="shared" si="19"/>
        <v>0.85001010713563774</v>
      </c>
      <c r="N261" s="726">
        <f t="shared" si="14"/>
        <v>0.14998989286436223</v>
      </c>
      <c r="O261" s="726">
        <f t="shared" si="20"/>
        <v>1</v>
      </c>
      <c r="P261" s="449"/>
      <c r="Q261" s="679" t="s">
        <v>31</v>
      </c>
      <c r="R261" s="727">
        <f t="shared" si="15"/>
        <v>42895</v>
      </c>
      <c r="S261" s="727">
        <f t="shared" ref="S261:U261" si="34">S20+S80+S140+S201</f>
        <v>42790</v>
      </c>
      <c r="T261" s="727">
        <f t="shared" si="34"/>
        <v>36117</v>
      </c>
      <c r="U261" s="727">
        <f t="shared" si="34"/>
        <v>6778</v>
      </c>
      <c r="V261" s="691">
        <f t="shared" si="21"/>
        <v>0.844052348679598</v>
      </c>
      <c r="W261" s="729">
        <f t="shared" si="22"/>
        <v>0.84198624548315659</v>
      </c>
      <c r="X261" s="730">
        <f t="shared" si="23"/>
        <v>0.15801375451684346</v>
      </c>
      <c r="Y261" s="731">
        <f t="shared" si="24"/>
        <v>1</v>
      </c>
      <c r="Z261" s="450"/>
    </row>
    <row r="262" spans="1:26" s="661" customFormat="1" ht="128.25" thickBot="1" x14ac:dyDescent="0.25">
      <c r="A262" s="683" t="s">
        <v>37</v>
      </c>
      <c r="B262" s="684" t="s">
        <v>577</v>
      </c>
      <c r="C262" s="684" t="s">
        <v>733</v>
      </c>
      <c r="D262" s="684"/>
      <c r="E262" s="684" t="s">
        <v>111</v>
      </c>
      <c r="F262" s="684" t="s">
        <v>731</v>
      </c>
      <c r="G262" s="684" t="s">
        <v>732</v>
      </c>
      <c r="H262" s="700">
        <f t="shared" ref="H262:J262" si="35">H21+H81+H141+H202</f>
        <v>10628</v>
      </c>
      <c r="I262" s="700">
        <f t="shared" si="35"/>
        <v>10612</v>
      </c>
      <c r="J262" s="700">
        <f t="shared" si="35"/>
        <v>9314</v>
      </c>
      <c r="K262" s="700">
        <f>K21+K81+K141+K202</f>
        <v>1314</v>
      </c>
      <c r="L262" s="726">
        <f t="shared" si="18"/>
        <v>0.87768563889935924</v>
      </c>
      <c r="M262" s="726">
        <f t="shared" si="19"/>
        <v>0.87636432066240122</v>
      </c>
      <c r="N262" s="726">
        <f t="shared" si="14"/>
        <v>0.12363567933759879</v>
      </c>
      <c r="O262" s="726">
        <f t="shared" si="20"/>
        <v>1</v>
      </c>
      <c r="P262" s="449"/>
      <c r="Q262" s="679" t="s">
        <v>219</v>
      </c>
      <c r="R262" s="727">
        <f t="shared" si="15"/>
        <v>10250</v>
      </c>
      <c r="S262" s="727">
        <f t="shared" ref="S262:U262" si="36">S21+S81+S141+S202</f>
        <v>10232</v>
      </c>
      <c r="T262" s="727">
        <f t="shared" si="36"/>
        <v>7840</v>
      </c>
      <c r="U262" s="727">
        <f t="shared" si="36"/>
        <v>2410</v>
      </c>
      <c r="V262" s="691">
        <f t="shared" si="21"/>
        <v>0.76622361219702895</v>
      </c>
      <c r="W262" s="729">
        <f t="shared" si="22"/>
        <v>0.76487804878048782</v>
      </c>
      <c r="X262" s="730">
        <f t="shared" si="23"/>
        <v>0.23512195121951218</v>
      </c>
      <c r="Y262" s="731">
        <f t="shared" si="24"/>
        <v>1</v>
      </c>
      <c r="Z262" s="450"/>
    </row>
    <row r="263" spans="1:26" s="661" customFormat="1" ht="153.75" thickBot="1" x14ac:dyDescent="0.25">
      <c r="A263" s="683" t="s">
        <v>112</v>
      </c>
      <c r="B263" s="684" t="s">
        <v>577</v>
      </c>
      <c r="C263" s="684" t="s">
        <v>734</v>
      </c>
      <c r="D263" s="684"/>
      <c r="E263" s="684" t="s">
        <v>113</v>
      </c>
      <c r="F263" s="684" t="s">
        <v>735</v>
      </c>
      <c r="G263" s="684" t="s">
        <v>727</v>
      </c>
      <c r="H263" s="700">
        <f t="shared" ref="H263:K263" si="37">H22+H82+H142+H203</f>
        <v>1465</v>
      </c>
      <c r="I263" s="700">
        <f t="shared" si="37"/>
        <v>1443</v>
      </c>
      <c r="J263" s="700">
        <f t="shared" si="37"/>
        <v>1106</v>
      </c>
      <c r="K263" s="700">
        <f t="shared" si="37"/>
        <v>359</v>
      </c>
      <c r="L263" s="726">
        <f t="shared" si="18"/>
        <v>0.76645876645876643</v>
      </c>
      <c r="M263" s="726">
        <f t="shared" si="19"/>
        <v>0.75494880546075083</v>
      </c>
      <c r="N263" s="726">
        <f t="shared" si="14"/>
        <v>0.24505119453924915</v>
      </c>
      <c r="O263" s="726">
        <f t="shared" si="20"/>
        <v>1</v>
      </c>
      <c r="P263" s="449"/>
      <c r="Q263" s="679" t="s">
        <v>408</v>
      </c>
      <c r="R263" s="727">
        <f t="shared" si="15"/>
        <v>12397</v>
      </c>
      <c r="S263" s="727">
        <f t="shared" ref="S263:U263" si="38">S22+S82+S142+S203</f>
        <v>12380</v>
      </c>
      <c r="T263" s="727">
        <f t="shared" si="38"/>
        <v>9711</v>
      </c>
      <c r="U263" s="727">
        <f t="shared" si="38"/>
        <v>2686</v>
      </c>
      <c r="V263" s="691">
        <f t="shared" si="21"/>
        <v>0.78441033925686587</v>
      </c>
      <c r="W263" s="729">
        <f t="shared" si="22"/>
        <v>0.78333467774461563</v>
      </c>
      <c r="X263" s="730">
        <f t="shared" si="23"/>
        <v>0.21666532225538437</v>
      </c>
      <c r="Y263" s="731">
        <f t="shared" si="24"/>
        <v>1</v>
      </c>
      <c r="Z263" s="450"/>
    </row>
    <row r="264" spans="1:26" s="661" customFormat="1" ht="57.6" customHeight="1" thickBot="1" x14ac:dyDescent="0.25">
      <c r="A264" s="683" t="s">
        <v>736</v>
      </c>
      <c r="B264" s="684" t="s">
        <v>406</v>
      </c>
      <c r="C264" s="684" t="s">
        <v>718</v>
      </c>
      <c r="D264" s="684"/>
      <c r="E264" s="684" t="s">
        <v>114</v>
      </c>
      <c r="F264" s="684" t="s">
        <v>737</v>
      </c>
      <c r="G264" s="684" t="s">
        <v>738</v>
      </c>
      <c r="H264" s="700">
        <f t="shared" ref="H264:K264" si="39">H23+H83+H143+H204</f>
        <v>3483</v>
      </c>
      <c r="I264" s="700">
        <f t="shared" si="39"/>
        <v>3430</v>
      </c>
      <c r="J264" s="700">
        <f t="shared" si="39"/>
        <v>2070</v>
      </c>
      <c r="K264" s="700">
        <f t="shared" si="39"/>
        <v>1413</v>
      </c>
      <c r="L264" s="726">
        <f t="shared" si="18"/>
        <v>0.60349854227405253</v>
      </c>
      <c r="M264" s="726">
        <f t="shared" si="19"/>
        <v>0.59431524547803616</v>
      </c>
      <c r="N264" s="726">
        <f t="shared" si="14"/>
        <v>0.40568475452196384</v>
      </c>
      <c r="O264" s="726">
        <f t="shared" si="20"/>
        <v>1</v>
      </c>
      <c r="P264" s="449"/>
      <c r="Q264" s="679" t="s">
        <v>624</v>
      </c>
      <c r="R264" s="727">
        <f t="shared" si="15"/>
        <v>3544</v>
      </c>
      <c r="S264" s="727">
        <f t="shared" ref="S264:U264" si="40">S23+S83+S143+S204</f>
        <v>3464</v>
      </c>
      <c r="T264" s="727">
        <f t="shared" si="40"/>
        <v>2332</v>
      </c>
      <c r="U264" s="727">
        <f t="shared" si="40"/>
        <v>1212</v>
      </c>
      <c r="V264" s="691">
        <f t="shared" si="21"/>
        <v>0.67321016166281755</v>
      </c>
      <c r="W264" s="729">
        <f t="shared" si="22"/>
        <v>0.65801354401805867</v>
      </c>
      <c r="X264" s="730">
        <f t="shared" si="23"/>
        <v>0.34198645598194133</v>
      </c>
      <c r="Y264" s="731">
        <f t="shared" si="24"/>
        <v>1</v>
      </c>
      <c r="Z264" s="450"/>
    </row>
    <row r="265" spans="1:26" s="661" customFormat="1" ht="154.5" customHeight="1" thickBot="1" x14ac:dyDescent="0.25">
      <c r="A265" s="683" t="s">
        <v>739</v>
      </c>
      <c r="B265" s="684" t="s">
        <v>406</v>
      </c>
      <c r="C265" s="684" t="s">
        <v>718</v>
      </c>
      <c r="D265" s="684"/>
      <c r="E265" s="684" t="s">
        <v>740</v>
      </c>
      <c r="F265" s="684" t="s">
        <v>741</v>
      </c>
      <c r="G265" s="684" t="s">
        <v>742</v>
      </c>
      <c r="H265" s="700">
        <f t="shared" ref="H265:K265" si="41">H24+H84+H144+H205</f>
        <v>2987</v>
      </c>
      <c r="I265" s="700">
        <f t="shared" si="41"/>
        <v>2936</v>
      </c>
      <c r="J265" s="700">
        <f t="shared" si="41"/>
        <v>1554</v>
      </c>
      <c r="K265" s="700">
        <f t="shared" si="41"/>
        <v>1433</v>
      </c>
      <c r="L265" s="726">
        <f t="shared" si="18"/>
        <v>0.52929155313351495</v>
      </c>
      <c r="M265" s="726">
        <f t="shared" si="19"/>
        <v>0.52025443588885167</v>
      </c>
      <c r="N265" s="726">
        <f t="shared" si="14"/>
        <v>0.47974556411114833</v>
      </c>
      <c r="O265" s="726">
        <f t="shared" si="20"/>
        <v>1</v>
      </c>
      <c r="P265" s="449"/>
      <c r="Q265" s="679" t="s">
        <v>657</v>
      </c>
      <c r="R265" s="727">
        <f t="shared" si="15"/>
        <v>121097</v>
      </c>
      <c r="S265" s="727">
        <f t="shared" ref="S265:U265" si="42">S24+S84+S144+S205</f>
        <v>120700</v>
      </c>
      <c r="T265" s="727">
        <f t="shared" si="42"/>
        <v>1724</v>
      </c>
      <c r="U265" s="727">
        <f t="shared" si="42"/>
        <v>119373</v>
      </c>
      <c r="V265" s="692">
        <f t="shared" si="21"/>
        <v>1.4283347141673571E-2</v>
      </c>
      <c r="W265" s="732">
        <f t="shared" si="22"/>
        <v>1.4236521135948867E-2</v>
      </c>
      <c r="X265" s="733">
        <f t="shared" si="23"/>
        <v>0.98576347886405113</v>
      </c>
      <c r="Y265" s="734">
        <f t="shared" si="24"/>
        <v>1</v>
      </c>
      <c r="Z265" s="450"/>
    </row>
    <row r="266" spans="1:26" s="661" customFormat="1" ht="85.5" customHeight="1" thickBot="1" x14ac:dyDescent="0.25">
      <c r="A266" s="683" t="s">
        <v>688</v>
      </c>
      <c r="B266" s="684" t="s">
        <v>406</v>
      </c>
      <c r="C266" s="684" t="s">
        <v>689</v>
      </c>
      <c r="D266" s="684"/>
      <c r="E266" s="684" t="s">
        <v>690</v>
      </c>
      <c r="F266" s="744">
        <v>8970</v>
      </c>
      <c r="G266" s="744">
        <v>8970</v>
      </c>
      <c r="H266" s="700">
        <f t="shared" ref="H266:K266" si="43">H25+H85+H145+H206</f>
        <v>26</v>
      </c>
      <c r="I266" s="700">
        <f t="shared" si="43"/>
        <v>26</v>
      </c>
      <c r="J266" s="700">
        <f t="shared" si="43"/>
        <v>7</v>
      </c>
      <c r="K266" s="700">
        <f t="shared" si="43"/>
        <v>19</v>
      </c>
      <c r="L266" s="726">
        <f t="shared" si="18"/>
        <v>0.26923076923076922</v>
      </c>
      <c r="M266" s="726">
        <f t="shared" si="19"/>
        <v>0.26923076923076922</v>
      </c>
      <c r="N266" s="726">
        <f t="shared" si="14"/>
        <v>0.73076923076923073</v>
      </c>
      <c r="O266" s="726">
        <f t="shared" si="20"/>
        <v>1</v>
      </c>
      <c r="P266" s="449"/>
      <c r="Q266" s="745" t="s">
        <v>409</v>
      </c>
      <c r="R266" s="746">
        <f t="shared" si="15"/>
        <v>5258</v>
      </c>
      <c r="S266" s="746">
        <f t="shared" ref="S266:U269" si="44">S25+S85+S145+S206</f>
        <v>133</v>
      </c>
      <c r="T266" s="746">
        <f t="shared" si="44"/>
        <v>32</v>
      </c>
      <c r="U266" s="746">
        <f t="shared" si="44"/>
        <v>5226</v>
      </c>
      <c r="V266" s="694">
        <f t="shared" si="21"/>
        <v>0.24060150375939848</v>
      </c>
      <c r="W266" s="694">
        <f t="shared" si="22"/>
        <v>6.085964244960061E-3</v>
      </c>
      <c r="X266" s="694">
        <f t="shared" si="23"/>
        <v>0.99391403575503989</v>
      </c>
      <c r="Y266" s="694">
        <f t="shared" si="24"/>
        <v>1</v>
      </c>
      <c r="Z266" s="450"/>
    </row>
    <row r="267" spans="1:26" s="661" customFormat="1" ht="141" thickBot="1" x14ac:dyDescent="0.25">
      <c r="A267" s="683" t="s">
        <v>60</v>
      </c>
      <c r="B267" s="684" t="s">
        <v>406</v>
      </c>
      <c r="C267" s="684" t="s">
        <v>718</v>
      </c>
      <c r="D267" s="684"/>
      <c r="E267" s="684" t="s">
        <v>121</v>
      </c>
      <c r="F267" s="684" t="s">
        <v>743</v>
      </c>
      <c r="G267" s="684" t="s">
        <v>744</v>
      </c>
      <c r="H267" s="700">
        <f t="shared" ref="H267:K267" si="45">H26+H86+H146+H207</f>
        <v>1182</v>
      </c>
      <c r="I267" s="700">
        <f t="shared" si="45"/>
        <v>1172</v>
      </c>
      <c r="J267" s="700">
        <f t="shared" si="45"/>
        <v>871</v>
      </c>
      <c r="K267" s="700">
        <f t="shared" si="45"/>
        <v>311</v>
      </c>
      <c r="L267" s="726">
        <f t="shared" si="18"/>
        <v>0.74317406143344711</v>
      </c>
      <c r="M267" s="726">
        <f t="shared" si="19"/>
        <v>0.73688663282571909</v>
      </c>
      <c r="N267" s="726">
        <f t="shared" si="14"/>
        <v>0.26311336717428085</v>
      </c>
      <c r="O267" s="726">
        <f t="shared" si="20"/>
        <v>1</v>
      </c>
      <c r="P267" s="449"/>
      <c r="Q267" s="769" t="s">
        <v>453</v>
      </c>
      <c r="R267" s="746">
        <f t="shared" si="15"/>
        <v>273</v>
      </c>
      <c r="S267" s="746">
        <f>S26+S86+S146+S207</f>
        <v>196</v>
      </c>
      <c r="T267" s="746">
        <f t="shared" si="44"/>
        <v>135</v>
      </c>
      <c r="U267" s="746">
        <f t="shared" si="44"/>
        <v>138</v>
      </c>
      <c r="V267" s="694">
        <f t="shared" si="21"/>
        <v>0.68877551020408168</v>
      </c>
      <c r="W267" s="694">
        <f t="shared" si="22"/>
        <v>0.49450549450549453</v>
      </c>
      <c r="X267" s="694">
        <f t="shared" si="23"/>
        <v>0.50549450549450547</v>
      </c>
      <c r="Y267" s="694">
        <f t="shared" si="24"/>
        <v>1</v>
      </c>
      <c r="Z267" s="450"/>
    </row>
    <row r="268" spans="1:26" s="661" customFormat="1" ht="141" thickBot="1" x14ac:dyDescent="0.25">
      <c r="A268" s="683" t="s">
        <v>122</v>
      </c>
      <c r="B268" s="684" t="s">
        <v>406</v>
      </c>
      <c r="C268" s="684" t="s">
        <v>734</v>
      </c>
      <c r="D268" s="684"/>
      <c r="E268" s="684" t="s">
        <v>123</v>
      </c>
      <c r="F268" s="684" t="s">
        <v>745</v>
      </c>
      <c r="G268" s="684" t="s">
        <v>744</v>
      </c>
      <c r="H268" s="700">
        <f t="shared" ref="H268:K268" si="46">H27+H87+H147+H208</f>
        <v>866</v>
      </c>
      <c r="I268" s="700">
        <f t="shared" si="46"/>
        <v>863</v>
      </c>
      <c r="J268" s="700">
        <f t="shared" si="46"/>
        <v>497</v>
      </c>
      <c r="K268" s="700">
        <f t="shared" si="46"/>
        <v>369</v>
      </c>
      <c r="L268" s="726">
        <f t="shared" si="18"/>
        <v>0.57589803012746232</v>
      </c>
      <c r="M268" s="726">
        <f t="shared" si="19"/>
        <v>0.57390300230946878</v>
      </c>
      <c r="N268" s="726">
        <f t="shared" si="14"/>
        <v>0.42609699769053117</v>
      </c>
      <c r="O268" s="726">
        <f t="shared" si="20"/>
        <v>1</v>
      </c>
      <c r="P268" s="449"/>
      <c r="Q268" s="748" t="s">
        <v>454</v>
      </c>
      <c r="R268" s="746">
        <f t="shared" si="15"/>
        <v>10895</v>
      </c>
      <c r="S268" s="746">
        <f t="shared" si="44"/>
        <v>9116</v>
      </c>
      <c r="T268" s="746">
        <f t="shared" si="44"/>
        <v>5895</v>
      </c>
      <c r="U268" s="746">
        <f>U27+U87+U147+U208</f>
        <v>5000</v>
      </c>
      <c r="V268" s="694">
        <f>IFERROR(T268/S268,"-")</f>
        <v>0.64666520403685823</v>
      </c>
      <c r="W268" s="694">
        <f>IFERROR(T268/R268,"-")</f>
        <v>0.54107388710417625</v>
      </c>
      <c r="X268" s="694">
        <f>IFERROR(U268/R268,"-")</f>
        <v>0.45892611289582375</v>
      </c>
      <c r="Y268" s="694">
        <f>IFERROR(SUM(W268:X268),"-")</f>
        <v>1</v>
      </c>
      <c r="Z268" s="450"/>
    </row>
    <row r="269" spans="1:26" s="661" customFormat="1" ht="128.25" thickBot="1" x14ac:dyDescent="0.25">
      <c r="A269" s="683" t="s">
        <v>58</v>
      </c>
      <c r="B269" s="684" t="s">
        <v>406</v>
      </c>
      <c r="C269" s="684" t="s">
        <v>101</v>
      </c>
      <c r="D269" s="684" t="s">
        <v>254</v>
      </c>
      <c r="E269" s="684" t="s">
        <v>124</v>
      </c>
      <c r="F269" s="684" t="s">
        <v>731</v>
      </c>
      <c r="G269" s="684" t="s">
        <v>746</v>
      </c>
      <c r="H269" s="700">
        <f t="shared" ref="H269:K269" si="47">H28+H88+H148+H209</f>
        <v>602</v>
      </c>
      <c r="I269" s="700">
        <f t="shared" si="47"/>
        <v>601</v>
      </c>
      <c r="J269" s="700">
        <f t="shared" si="47"/>
        <v>400</v>
      </c>
      <c r="K269" s="700">
        <f t="shared" si="47"/>
        <v>202</v>
      </c>
      <c r="L269" s="726">
        <f t="shared" si="18"/>
        <v>0.66555740432612309</v>
      </c>
      <c r="M269" s="726">
        <f t="shared" si="19"/>
        <v>0.66445182724252494</v>
      </c>
      <c r="N269" s="726">
        <f t="shared" si="14"/>
        <v>0.33554817275747506</v>
      </c>
      <c r="O269" s="726">
        <f t="shared" si="20"/>
        <v>1</v>
      </c>
      <c r="P269" s="449"/>
      <c r="Q269" s="680" t="s">
        <v>397</v>
      </c>
      <c r="R269" s="727">
        <f t="shared" si="15"/>
        <v>345882</v>
      </c>
      <c r="S269" s="727">
        <f t="shared" si="44"/>
        <v>322196</v>
      </c>
      <c r="T269" s="727">
        <f t="shared" si="44"/>
        <v>259797</v>
      </c>
      <c r="U269" s="727">
        <f t="shared" si="44"/>
        <v>86085</v>
      </c>
      <c r="V269" s="696">
        <f>IFERROR(T269/S269,"-")</f>
        <v>0.80633217048008043</v>
      </c>
      <c r="W269" s="736">
        <f>IFERROR(T269/R269,"-")</f>
        <v>0.75111454195361427</v>
      </c>
      <c r="X269" s="730">
        <f>IFERROR(U269/R269,"-")</f>
        <v>0.24888545804638576</v>
      </c>
      <c r="Y269" s="731">
        <f>IFERROR(SUM(W269:X269),"-")</f>
        <v>1</v>
      </c>
      <c r="Z269" s="450"/>
    </row>
    <row r="270" spans="1:26" s="661" customFormat="1" ht="128.25" thickBot="1" x14ac:dyDescent="0.25">
      <c r="A270" s="683" t="s">
        <v>63</v>
      </c>
      <c r="B270" s="684" t="s">
        <v>406</v>
      </c>
      <c r="C270" s="684" t="s">
        <v>101</v>
      </c>
      <c r="D270" s="684"/>
      <c r="E270" s="684" t="s">
        <v>125</v>
      </c>
      <c r="F270" s="684" t="s">
        <v>747</v>
      </c>
      <c r="G270" s="684" t="s">
        <v>746</v>
      </c>
      <c r="H270" s="700">
        <f t="shared" ref="H270:K270" si="48">H29+H89+H149+H210</f>
        <v>11106</v>
      </c>
      <c r="I270" s="700">
        <f t="shared" si="48"/>
        <v>11097</v>
      </c>
      <c r="J270" s="700">
        <f t="shared" si="48"/>
        <v>8461</v>
      </c>
      <c r="K270" s="700">
        <f t="shared" si="48"/>
        <v>2645</v>
      </c>
      <c r="L270" s="726">
        <f t="shared" si="18"/>
        <v>0.76245832206902764</v>
      </c>
      <c r="M270" s="726">
        <f t="shared" si="19"/>
        <v>0.76184044660543848</v>
      </c>
      <c r="N270" s="726">
        <f t="shared" si="14"/>
        <v>0.23815955339456149</v>
      </c>
      <c r="O270" s="726">
        <f t="shared" si="20"/>
        <v>1</v>
      </c>
      <c r="P270" s="449"/>
      <c r="Q270" s="737" t="s">
        <v>691</v>
      </c>
      <c r="R270" s="450"/>
      <c r="S270" s="450"/>
      <c r="T270" s="450"/>
      <c r="U270" s="450"/>
      <c r="V270" s="450"/>
      <c r="W270" s="450"/>
      <c r="X270" s="450"/>
      <c r="Y270" s="450"/>
      <c r="Z270" s="450"/>
    </row>
    <row r="271" spans="1:26" s="661" customFormat="1" ht="153.75" thickBot="1" x14ac:dyDescent="0.25">
      <c r="A271" s="683" t="s">
        <v>642</v>
      </c>
      <c r="B271" s="684" t="s">
        <v>642</v>
      </c>
      <c r="C271" s="684" t="s">
        <v>718</v>
      </c>
      <c r="D271" s="684"/>
      <c r="E271" s="684" t="s">
        <v>126</v>
      </c>
      <c r="F271" s="684" t="s">
        <v>748</v>
      </c>
      <c r="G271" s="684" t="s">
        <v>749</v>
      </c>
      <c r="H271" s="700">
        <f t="shared" ref="H271:K271" si="49">H30+H90+H150+H211</f>
        <v>45770</v>
      </c>
      <c r="I271" s="700">
        <f t="shared" si="49"/>
        <v>45711</v>
      </c>
      <c r="J271" s="700">
        <f t="shared" si="49"/>
        <v>41499</v>
      </c>
      <c r="K271" s="700">
        <f t="shared" si="49"/>
        <v>4271</v>
      </c>
      <c r="L271" s="726">
        <f t="shared" si="18"/>
        <v>0.90785587714116955</v>
      </c>
      <c r="M271" s="726">
        <f t="shared" si="19"/>
        <v>0.90668560192265679</v>
      </c>
      <c r="N271" s="726">
        <f t="shared" si="14"/>
        <v>9.3314398077343236E-2</v>
      </c>
      <c r="O271" s="726">
        <f t="shared" si="20"/>
        <v>1</v>
      </c>
      <c r="P271" s="449"/>
      <c r="Q271" s="697" t="s">
        <v>692</v>
      </c>
      <c r="R271" s="738">
        <f>R30+R90+R150+R211</f>
        <v>15850</v>
      </c>
      <c r="S271" s="450"/>
      <c r="T271" s="450"/>
      <c r="U271" s="450"/>
      <c r="V271" s="450"/>
      <c r="W271" s="450"/>
      <c r="X271" s="450"/>
      <c r="Y271" s="450"/>
      <c r="Z271" s="450"/>
    </row>
    <row r="272" spans="1:26" s="661" customFormat="1" ht="51.75" thickBot="1" x14ac:dyDescent="0.25">
      <c r="A272" s="683" t="s">
        <v>693</v>
      </c>
      <c r="B272" s="684" t="s">
        <v>454</v>
      </c>
      <c r="C272" s="684" t="s">
        <v>93</v>
      </c>
      <c r="D272" s="684"/>
      <c r="E272" s="684" t="s">
        <v>694</v>
      </c>
      <c r="F272" s="684" t="s">
        <v>750</v>
      </c>
      <c r="G272" s="684" t="s">
        <v>751</v>
      </c>
      <c r="H272" s="700">
        <f t="shared" ref="H272:K272" si="50">H31+H91+H151+H212</f>
        <v>368</v>
      </c>
      <c r="I272" s="700">
        <f t="shared" si="50"/>
        <v>356</v>
      </c>
      <c r="J272" s="700">
        <f t="shared" si="50"/>
        <v>212</v>
      </c>
      <c r="K272" s="700">
        <f t="shared" si="50"/>
        <v>156</v>
      </c>
      <c r="L272" s="726">
        <f t="shared" si="18"/>
        <v>0.5955056179775281</v>
      </c>
      <c r="M272" s="726">
        <f t="shared" si="19"/>
        <v>0.57608695652173914</v>
      </c>
      <c r="N272" s="726">
        <f t="shared" si="14"/>
        <v>0.42391304347826086</v>
      </c>
      <c r="O272" s="726">
        <f t="shared" si="20"/>
        <v>1</v>
      </c>
      <c r="P272" s="449"/>
      <c r="Q272" s="450"/>
      <c r="R272" s="450"/>
      <c r="S272" s="450"/>
      <c r="T272" s="450"/>
      <c r="U272" s="450"/>
      <c r="V272" s="450"/>
      <c r="W272" s="450"/>
      <c r="X272" s="450"/>
      <c r="Y272" s="450"/>
      <c r="Z272" s="450"/>
    </row>
    <row r="273" spans="1:26" s="661" customFormat="1" ht="26.25" thickBot="1" x14ac:dyDescent="0.25">
      <c r="A273" s="683" t="s">
        <v>65</v>
      </c>
      <c r="B273" s="684" t="s">
        <v>454</v>
      </c>
      <c r="C273" s="684" t="s">
        <v>734</v>
      </c>
      <c r="D273" s="684"/>
      <c r="E273" s="684" t="s">
        <v>127</v>
      </c>
      <c r="F273" s="684" t="s">
        <v>752</v>
      </c>
      <c r="G273" s="684" t="s">
        <v>752</v>
      </c>
      <c r="H273" s="700">
        <f t="shared" ref="H273:K273" si="51">H32+H92+H152+H213</f>
        <v>2339</v>
      </c>
      <c r="I273" s="700">
        <f t="shared" si="51"/>
        <v>2332</v>
      </c>
      <c r="J273" s="700">
        <f t="shared" si="51"/>
        <v>1501</v>
      </c>
      <c r="K273" s="700">
        <f t="shared" si="51"/>
        <v>838</v>
      </c>
      <c r="L273" s="726">
        <f t="shared" si="18"/>
        <v>0.64365351629502576</v>
      </c>
      <c r="M273" s="726">
        <f t="shared" si="19"/>
        <v>0.64172723386062425</v>
      </c>
      <c r="N273" s="726">
        <f t="shared" si="14"/>
        <v>0.35827276613937581</v>
      </c>
      <c r="O273" s="726">
        <f t="shared" si="20"/>
        <v>1</v>
      </c>
      <c r="P273" s="449"/>
      <c r="Q273" s="450"/>
      <c r="R273" s="450"/>
      <c r="S273" s="450"/>
      <c r="T273" s="450"/>
      <c r="U273" s="450"/>
      <c r="V273" s="450"/>
      <c r="W273" s="450"/>
      <c r="X273" s="450"/>
      <c r="Y273" s="450"/>
      <c r="Z273" s="450"/>
    </row>
    <row r="274" spans="1:26" s="661" customFormat="1" ht="115.5" thickBot="1" x14ac:dyDescent="0.25">
      <c r="A274" s="683" t="s">
        <v>73</v>
      </c>
      <c r="B274" s="684" t="s">
        <v>454</v>
      </c>
      <c r="C274" s="684" t="s">
        <v>718</v>
      </c>
      <c r="D274" s="684"/>
      <c r="E274" s="684" t="s">
        <v>129</v>
      </c>
      <c r="F274" s="684" t="s">
        <v>753</v>
      </c>
      <c r="G274" s="684" t="s">
        <v>754</v>
      </c>
      <c r="H274" s="700">
        <f t="shared" ref="H274:K274" si="52">H33+H93+H153+H214</f>
        <v>592</v>
      </c>
      <c r="I274" s="700">
        <f t="shared" si="52"/>
        <v>581</v>
      </c>
      <c r="J274" s="700">
        <f t="shared" si="52"/>
        <v>301</v>
      </c>
      <c r="K274" s="700">
        <f t="shared" si="52"/>
        <v>291</v>
      </c>
      <c r="L274" s="726">
        <f t="shared" si="18"/>
        <v>0.51807228915662651</v>
      </c>
      <c r="M274" s="726">
        <f t="shared" si="19"/>
        <v>0.50844594594594594</v>
      </c>
      <c r="N274" s="726">
        <f t="shared" si="14"/>
        <v>0.49155405405405406</v>
      </c>
      <c r="O274" s="726">
        <f t="shared" si="20"/>
        <v>1</v>
      </c>
      <c r="P274" s="449"/>
      <c r="Q274" s="450"/>
      <c r="R274" s="450"/>
      <c r="S274" s="450"/>
      <c r="T274" s="450"/>
      <c r="U274" s="450"/>
      <c r="V274" s="450"/>
      <c r="W274" s="450"/>
      <c r="X274" s="450"/>
      <c r="Y274" s="450"/>
      <c r="Z274" s="450"/>
    </row>
    <row r="275" spans="1:26" s="661" customFormat="1" ht="128.25" thickBot="1" x14ac:dyDescent="0.25">
      <c r="A275" s="683" t="s">
        <v>130</v>
      </c>
      <c r="B275" s="684" t="s">
        <v>454</v>
      </c>
      <c r="C275" s="684" t="s">
        <v>718</v>
      </c>
      <c r="D275" s="684"/>
      <c r="E275" s="684" t="s">
        <v>755</v>
      </c>
      <c r="F275" s="684" t="s">
        <v>756</v>
      </c>
      <c r="G275" s="684" t="s">
        <v>757</v>
      </c>
      <c r="H275" s="700">
        <f t="shared" ref="H275:K275" si="53">H34+H94+H154+H215</f>
        <v>2914</v>
      </c>
      <c r="I275" s="700">
        <f t="shared" si="53"/>
        <v>1835</v>
      </c>
      <c r="J275" s="700">
        <f t="shared" si="53"/>
        <v>1076</v>
      </c>
      <c r="K275" s="700">
        <f t="shared" si="53"/>
        <v>1838</v>
      </c>
      <c r="L275" s="726">
        <f t="shared" si="18"/>
        <v>0.58637602179836512</v>
      </c>
      <c r="M275" s="726">
        <f t="shared" si="19"/>
        <v>0.36925188743994508</v>
      </c>
      <c r="N275" s="726">
        <f t="shared" si="14"/>
        <v>0.63074811256005492</v>
      </c>
      <c r="O275" s="726">
        <f t="shared" si="20"/>
        <v>1</v>
      </c>
      <c r="P275" s="449"/>
      <c r="Q275" s="739"/>
      <c r="R275" s="740"/>
      <c r="S275" s="740"/>
      <c r="T275" s="740"/>
      <c r="U275" s="740"/>
      <c r="V275" s="740"/>
      <c r="W275" s="741"/>
      <c r="X275" s="741"/>
      <c r="Y275" s="741"/>
      <c r="Z275" s="450"/>
    </row>
    <row r="276" spans="1:26" s="661" customFormat="1" ht="141" thickBot="1" x14ac:dyDescent="0.25">
      <c r="A276" s="683" t="s">
        <v>758</v>
      </c>
      <c r="B276" s="684" t="s">
        <v>657</v>
      </c>
      <c r="C276" s="684" t="s">
        <v>759</v>
      </c>
      <c r="D276" s="684"/>
      <c r="E276" s="684" t="s">
        <v>133</v>
      </c>
      <c r="F276" s="684" t="s">
        <v>760</v>
      </c>
      <c r="G276" s="684" t="s">
        <v>761</v>
      </c>
      <c r="H276" s="700">
        <f t="shared" ref="H276:K276" si="54">H35+H95+H155+H216</f>
        <v>121097</v>
      </c>
      <c r="I276" s="700">
        <f t="shared" si="54"/>
        <v>120700</v>
      </c>
      <c r="J276" s="700">
        <f t="shared" si="54"/>
        <v>1724</v>
      </c>
      <c r="K276" s="700">
        <f t="shared" si="54"/>
        <v>119373</v>
      </c>
      <c r="L276" s="726">
        <f t="shared" si="18"/>
        <v>1.4283347141673571E-2</v>
      </c>
      <c r="M276" s="726">
        <f t="shared" si="19"/>
        <v>1.4236521135948867E-2</v>
      </c>
      <c r="N276" s="726">
        <f t="shared" si="14"/>
        <v>0.98576347886405113</v>
      </c>
      <c r="O276" s="726">
        <f t="shared" si="20"/>
        <v>1</v>
      </c>
      <c r="P276" s="449"/>
      <c r="Q276" s="739"/>
      <c r="R276" s="740"/>
      <c r="S276" s="740"/>
      <c r="T276" s="740"/>
      <c r="U276" s="740"/>
      <c r="V276" s="740"/>
      <c r="W276" s="741"/>
      <c r="X276" s="741"/>
      <c r="Y276" s="741"/>
      <c r="Z276" s="450"/>
    </row>
    <row r="277" spans="1:26" s="661" customFormat="1" ht="39" thickBot="1" x14ac:dyDescent="0.25">
      <c r="A277" s="683" t="s">
        <v>70</v>
      </c>
      <c r="B277" s="684" t="s">
        <v>217</v>
      </c>
      <c r="C277" s="684" t="s">
        <v>136</v>
      </c>
      <c r="D277" s="684" t="s">
        <v>137</v>
      </c>
      <c r="E277" s="684" t="s">
        <v>138</v>
      </c>
      <c r="F277" s="684" t="s">
        <v>139</v>
      </c>
      <c r="G277" s="684" t="s">
        <v>139</v>
      </c>
      <c r="H277" s="700">
        <f t="shared" ref="H277:K277" si="55">H36+H96+H156+H217</f>
        <v>14741</v>
      </c>
      <c r="I277" s="700">
        <f t="shared" si="55"/>
        <v>14741</v>
      </c>
      <c r="J277" s="700">
        <f t="shared" si="55"/>
        <v>12606</v>
      </c>
      <c r="K277" s="700">
        <f t="shared" si="55"/>
        <v>2135</v>
      </c>
      <c r="L277" s="726">
        <f t="shared" si="18"/>
        <v>0.85516586391696625</v>
      </c>
      <c r="M277" s="726">
        <f t="shared" si="19"/>
        <v>0.85516586391696625</v>
      </c>
      <c r="N277" s="726">
        <f t="shared" si="14"/>
        <v>0.14483413608303372</v>
      </c>
      <c r="O277" s="726">
        <f t="shared" si="20"/>
        <v>1</v>
      </c>
      <c r="P277" s="449"/>
      <c r="Q277" s="739"/>
      <c r="R277" s="740"/>
      <c r="S277" s="740"/>
      <c r="T277" s="740"/>
      <c r="U277" s="740"/>
      <c r="V277" s="740"/>
      <c r="W277" s="741"/>
      <c r="X277" s="741"/>
      <c r="Y277" s="741"/>
      <c r="Z277" s="450"/>
    </row>
    <row r="278" spans="1:26" s="661" customFormat="1" ht="153.75" thickBot="1" x14ac:dyDescent="0.25">
      <c r="A278" s="683" t="s">
        <v>28</v>
      </c>
      <c r="B278" s="684" t="s">
        <v>28</v>
      </c>
      <c r="C278" s="684" t="s">
        <v>718</v>
      </c>
      <c r="D278" s="684" t="s">
        <v>558</v>
      </c>
      <c r="E278" s="684" t="s">
        <v>140</v>
      </c>
      <c r="F278" s="684" t="s">
        <v>762</v>
      </c>
      <c r="G278" s="684" t="s">
        <v>763</v>
      </c>
      <c r="H278" s="700">
        <f t="shared" ref="H278:K278" si="56">H37+H97+H157+H218</f>
        <v>48204</v>
      </c>
      <c r="I278" s="700">
        <f t="shared" si="56"/>
        <v>48076</v>
      </c>
      <c r="J278" s="700">
        <f t="shared" si="56"/>
        <v>41472</v>
      </c>
      <c r="K278" s="700">
        <f t="shared" si="56"/>
        <v>6732</v>
      </c>
      <c r="L278" s="726">
        <f t="shared" si="18"/>
        <v>0.8626341625759214</v>
      </c>
      <c r="M278" s="726">
        <f t="shared" si="19"/>
        <v>0.86034353995519042</v>
      </c>
      <c r="N278" s="726">
        <f t="shared" si="14"/>
        <v>0.13965646004480955</v>
      </c>
      <c r="O278" s="726">
        <f t="shared" si="20"/>
        <v>1</v>
      </c>
      <c r="P278" s="449"/>
      <c r="Q278" s="739"/>
      <c r="R278" s="740"/>
      <c r="S278" s="740"/>
      <c r="T278" s="740"/>
      <c r="U278" s="740"/>
      <c r="V278" s="740"/>
      <c r="W278" s="741"/>
      <c r="X278" s="741"/>
      <c r="Y278" s="741"/>
      <c r="Z278" s="450"/>
    </row>
    <row r="279" spans="1:26" s="661" customFormat="1" ht="166.5" thickBot="1" x14ac:dyDescent="0.25">
      <c r="A279" s="683" t="s">
        <v>46</v>
      </c>
      <c r="B279" s="684" t="s">
        <v>530</v>
      </c>
      <c r="C279" s="684" t="s">
        <v>764</v>
      </c>
      <c r="D279" s="684"/>
      <c r="E279" s="684" t="s">
        <v>143</v>
      </c>
      <c r="F279" s="684" t="s">
        <v>765</v>
      </c>
      <c r="G279" s="684" t="s">
        <v>766</v>
      </c>
      <c r="H279" s="700">
        <f t="shared" ref="H279:K279" si="57">H38+H98+H158+H219</f>
        <v>1254</v>
      </c>
      <c r="I279" s="700">
        <f t="shared" si="57"/>
        <v>1249</v>
      </c>
      <c r="J279" s="700">
        <f t="shared" si="57"/>
        <v>864</v>
      </c>
      <c r="K279" s="700">
        <f t="shared" si="57"/>
        <v>390</v>
      </c>
      <c r="L279" s="726">
        <f t="shared" si="18"/>
        <v>0.69175340272217778</v>
      </c>
      <c r="M279" s="726">
        <f t="shared" si="19"/>
        <v>0.68899521531100483</v>
      </c>
      <c r="N279" s="726">
        <f t="shared" si="14"/>
        <v>0.31100478468899523</v>
      </c>
      <c r="O279" s="726">
        <f t="shared" si="20"/>
        <v>1</v>
      </c>
      <c r="P279" s="449"/>
      <c r="Q279" s="739"/>
      <c r="R279" s="740"/>
      <c r="S279" s="740"/>
      <c r="T279" s="740"/>
      <c r="U279" s="740"/>
      <c r="V279" s="740"/>
      <c r="W279" s="741"/>
      <c r="X279" s="741"/>
      <c r="Y279" s="741"/>
      <c r="Z279" s="450"/>
    </row>
    <row r="280" spans="1:26" s="661" customFormat="1" ht="166.5" thickBot="1" x14ac:dyDescent="0.25">
      <c r="A280" s="683" t="s">
        <v>45</v>
      </c>
      <c r="B280" s="684" t="s">
        <v>530</v>
      </c>
      <c r="C280" s="684" t="s">
        <v>767</v>
      </c>
      <c r="D280" s="684"/>
      <c r="E280" s="684" t="s">
        <v>145</v>
      </c>
      <c r="F280" s="684" t="s">
        <v>768</v>
      </c>
      <c r="G280" s="684" t="s">
        <v>769</v>
      </c>
      <c r="H280" s="700">
        <f t="shared" ref="H280:K280" si="58">H39+H99+H159+H220</f>
        <v>256</v>
      </c>
      <c r="I280" s="700">
        <f t="shared" si="58"/>
        <v>234</v>
      </c>
      <c r="J280" s="700">
        <f t="shared" si="58"/>
        <v>150</v>
      </c>
      <c r="K280" s="700">
        <f t="shared" si="58"/>
        <v>106</v>
      </c>
      <c r="L280" s="726">
        <f t="shared" si="18"/>
        <v>0.64102564102564108</v>
      </c>
      <c r="M280" s="726">
        <f t="shared" si="19"/>
        <v>0.5859375</v>
      </c>
      <c r="N280" s="726">
        <f t="shared" si="14"/>
        <v>0.4140625</v>
      </c>
      <c r="O280" s="726">
        <f t="shared" si="20"/>
        <v>1</v>
      </c>
      <c r="P280" s="449"/>
      <c r="Q280" s="739"/>
      <c r="R280" s="740"/>
      <c r="S280" s="740"/>
      <c r="T280" s="740"/>
      <c r="U280" s="740"/>
      <c r="V280" s="740"/>
      <c r="W280" s="741"/>
      <c r="X280" s="741"/>
      <c r="Y280" s="741"/>
      <c r="Z280" s="450"/>
    </row>
    <row r="281" spans="1:26" s="661" customFormat="1" ht="153.75" thickBot="1" x14ac:dyDescent="0.25">
      <c r="A281" s="683" t="s">
        <v>39</v>
      </c>
      <c r="B281" s="684" t="s">
        <v>39</v>
      </c>
      <c r="C281" s="684" t="s">
        <v>770</v>
      </c>
      <c r="D281" s="684"/>
      <c r="E281" s="684" t="s">
        <v>147</v>
      </c>
      <c r="F281" s="684" t="s">
        <v>829</v>
      </c>
      <c r="G281" s="684" t="s">
        <v>771</v>
      </c>
      <c r="H281" s="700">
        <f t="shared" ref="H281:K281" si="59">H40+H100+H160+H221</f>
        <v>2840</v>
      </c>
      <c r="I281" s="700">
        <f t="shared" si="59"/>
        <v>2834</v>
      </c>
      <c r="J281" s="700">
        <f t="shared" si="59"/>
        <v>2495</v>
      </c>
      <c r="K281" s="700">
        <f t="shared" si="59"/>
        <v>345</v>
      </c>
      <c r="L281" s="726">
        <f t="shared" si="18"/>
        <v>0.88038108680310512</v>
      </c>
      <c r="M281" s="726">
        <f t="shared" si="19"/>
        <v>0.87852112676056338</v>
      </c>
      <c r="N281" s="726">
        <f t="shared" si="14"/>
        <v>0.12147887323943662</v>
      </c>
      <c r="O281" s="726">
        <f t="shared" si="20"/>
        <v>1</v>
      </c>
      <c r="P281" s="449"/>
      <c r="Q281" s="450"/>
      <c r="R281" s="461"/>
      <c r="S281" s="461"/>
      <c r="T281" s="461"/>
      <c r="U281" s="461"/>
      <c r="V281" s="461"/>
      <c r="W281" s="461"/>
      <c r="X281" s="461"/>
      <c r="Y281" s="461"/>
      <c r="Z281" s="450"/>
    </row>
    <row r="282" spans="1:26" s="661" customFormat="1" ht="77.25" thickBot="1" x14ac:dyDescent="0.25">
      <c r="A282" s="683" t="s">
        <v>655</v>
      </c>
      <c r="B282" s="684" t="s">
        <v>530</v>
      </c>
      <c r="C282" s="684" t="s">
        <v>767</v>
      </c>
      <c r="D282" s="684"/>
      <c r="E282" s="684" t="s">
        <v>656</v>
      </c>
      <c r="F282" s="684" t="s">
        <v>772</v>
      </c>
      <c r="G282" s="684" t="s">
        <v>773</v>
      </c>
      <c r="H282" s="700">
        <f t="shared" ref="H282:K282" si="60">H41+H101+H161+H222</f>
        <v>9264</v>
      </c>
      <c r="I282" s="700">
        <f t="shared" si="60"/>
        <v>9208</v>
      </c>
      <c r="J282" s="700">
        <f t="shared" si="60"/>
        <v>7820</v>
      </c>
      <c r="K282" s="700">
        <f t="shared" si="60"/>
        <v>1444</v>
      </c>
      <c r="L282" s="726">
        <f t="shared" si="18"/>
        <v>0.84926151172893138</v>
      </c>
      <c r="M282" s="726">
        <f t="shared" si="19"/>
        <v>0.84412780656303976</v>
      </c>
      <c r="N282" s="726">
        <f t="shared" si="14"/>
        <v>0.15587219343696027</v>
      </c>
      <c r="O282" s="726">
        <f t="shared" si="20"/>
        <v>1</v>
      </c>
      <c r="P282" s="449"/>
      <c r="Q282" s="450"/>
      <c r="R282" s="461"/>
      <c r="S282" s="461"/>
      <c r="T282" s="461"/>
      <c r="U282" s="461"/>
      <c r="V282" s="461"/>
      <c r="W282" s="461"/>
      <c r="X282" s="461"/>
      <c r="Y282" s="461"/>
      <c r="Z282" s="450"/>
    </row>
    <row r="283" spans="1:26" s="661" customFormat="1" ht="102.75" thickBot="1" x14ac:dyDescent="0.25">
      <c r="A283" s="683" t="s">
        <v>43</v>
      </c>
      <c r="B283" s="684" t="s">
        <v>530</v>
      </c>
      <c r="C283" s="684" t="s">
        <v>767</v>
      </c>
      <c r="D283" s="684"/>
      <c r="E283" s="684" t="s">
        <v>151</v>
      </c>
      <c r="F283" s="684" t="s">
        <v>774</v>
      </c>
      <c r="G283" s="684" t="s">
        <v>775</v>
      </c>
      <c r="H283" s="700">
        <f t="shared" ref="H283:K283" si="61">H42+H102+H162+H223</f>
        <v>6491</v>
      </c>
      <c r="I283" s="700">
        <f t="shared" si="61"/>
        <v>6473</v>
      </c>
      <c r="J283" s="700">
        <f t="shared" si="61"/>
        <v>5010</v>
      </c>
      <c r="K283" s="700">
        <f t="shared" si="61"/>
        <v>1481</v>
      </c>
      <c r="L283" s="726">
        <f t="shared" si="18"/>
        <v>0.77398424223698437</v>
      </c>
      <c r="M283" s="726">
        <f t="shared" si="19"/>
        <v>0.77183792944076413</v>
      </c>
      <c r="N283" s="726">
        <f t="shared" si="14"/>
        <v>0.22816207055923587</v>
      </c>
      <c r="O283" s="726">
        <f t="shared" si="20"/>
        <v>1</v>
      </c>
      <c r="P283" s="449"/>
      <c r="Q283" s="450"/>
      <c r="R283" s="461"/>
      <c r="S283" s="461"/>
      <c r="T283" s="461"/>
      <c r="U283" s="461"/>
      <c r="V283" s="461"/>
      <c r="W283" s="461"/>
      <c r="X283" s="461"/>
      <c r="Y283" s="461"/>
      <c r="Z283" s="450"/>
    </row>
    <row r="284" spans="1:26" s="661" customFormat="1" ht="192" thickBot="1" x14ac:dyDescent="0.25">
      <c r="A284" s="683" t="s">
        <v>86</v>
      </c>
      <c r="B284" s="684" t="s">
        <v>454</v>
      </c>
      <c r="C284" s="684" t="s">
        <v>767</v>
      </c>
      <c r="D284" s="684"/>
      <c r="E284" s="684" t="s">
        <v>152</v>
      </c>
      <c r="F284" s="684" t="s">
        <v>776</v>
      </c>
      <c r="G284" s="684" t="s">
        <v>777</v>
      </c>
      <c r="H284" s="700">
        <f t="shared" ref="H284:K284" si="62">H43+H103+H163+H224</f>
        <v>401</v>
      </c>
      <c r="I284" s="700">
        <f t="shared" si="62"/>
        <v>343</v>
      </c>
      <c r="J284" s="700">
        <f t="shared" si="62"/>
        <v>253</v>
      </c>
      <c r="K284" s="700">
        <f t="shared" si="62"/>
        <v>148</v>
      </c>
      <c r="L284" s="726">
        <f t="shared" si="18"/>
        <v>0.73760932944606417</v>
      </c>
      <c r="M284" s="726">
        <f t="shared" si="19"/>
        <v>0.63092269326683292</v>
      </c>
      <c r="N284" s="726">
        <f t="shared" si="14"/>
        <v>0.36907730673316708</v>
      </c>
      <c r="O284" s="726">
        <f t="shared" si="20"/>
        <v>1</v>
      </c>
      <c r="P284" s="449"/>
      <c r="Q284" s="450"/>
      <c r="R284" s="461"/>
      <c r="S284" s="461"/>
      <c r="T284" s="461"/>
      <c r="U284" s="461"/>
      <c r="V284" s="461"/>
      <c r="W284" s="461"/>
      <c r="X284" s="461"/>
      <c r="Y284" s="461"/>
      <c r="Z284" s="450"/>
    </row>
    <row r="285" spans="1:26" s="661" customFormat="1" ht="51.75" thickBot="1" x14ac:dyDescent="0.25">
      <c r="A285" s="683" t="s">
        <v>155</v>
      </c>
      <c r="B285" s="684" t="s">
        <v>530</v>
      </c>
      <c r="C285" s="684" t="s">
        <v>767</v>
      </c>
      <c r="D285" s="684"/>
      <c r="E285" s="684" t="s">
        <v>156</v>
      </c>
      <c r="F285" s="684" t="s">
        <v>778</v>
      </c>
      <c r="G285" s="684" t="s">
        <v>779</v>
      </c>
      <c r="H285" s="700">
        <f t="shared" ref="H285:K285" si="63">H44+H104+H164+H225</f>
        <v>545</v>
      </c>
      <c r="I285" s="700">
        <f t="shared" si="63"/>
        <v>544</v>
      </c>
      <c r="J285" s="700">
        <f t="shared" si="63"/>
        <v>479</v>
      </c>
      <c r="K285" s="700">
        <f t="shared" si="63"/>
        <v>66</v>
      </c>
      <c r="L285" s="726">
        <f t="shared" si="18"/>
        <v>0.88051470588235292</v>
      </c>
      <c r="M285" s="726">
        <f t="shared" si="19"/>
        <v>0.87889908256880733</v>
      </c>
      <c r="N285" s="726">
        <f t="shared" si="14"/>
        <v>0.12110091743119267</v>
      </c>
      <c r="O285" s="726">
        <f t="shared" si="20"/>
        <v>1</v>
      </c>
      <c r="P285" s="449"/>
      <c r="Q285" s="450"/>
      <c r="R285" s="461"/>
      <c r="S285" s="461"/>
      <c r="T285" s="461"/>
      <c r="U285" s="461"/>
      <c r="V285" s="461"/>
      <c r="W285" s="461"/>
      <c r="X285" s="461"/>
      <c r="Y285" s="461"/>
      <c r="Z285" s="450"/>
    </row>
    <row r="286" spans="1:26" s="661" customFormat="1" ht="26.25" thickBot="1" x14ac:dyDescent="0.25">
      <c r="A286" s="683" t="s">
        <v>157</v>
      </c>
      <c r="B286" s="684" t="s">
        <v>530</v>
      </c>
      <c r="C286" s="684" t="s">
        <v>144</v>
      </c>
      <c r="D286" s="684"/>
      <c r="E286" s="684" t="s">
        <v>158</v>
      </c>
      <c r="F286" s="684" t="s">
        <v>159</v>
      </c>
      <c r="G286" s="684" t="s">
        <v>160</v>
      </c>
      <c r="H286" s="700">
        <f t="shared" ref="H286:K286" si="64">H45+H105+H165+H226</f>
        <v>30</v>
      </c>
      <c r="I286" s="700">
        <f t="shared" si="64"/>
        <v>14</v>
      </c>
      <c r="J286" s="700">
        <f t="shared" si="64"/>
        <v>1</v>
      </c>
      <c r="K286" s="700">
        <f t="shared" si="64"/>
        <v>29</v>
      </c>
      <c r="L286" s="726">
        <f t="shared" si="18"/>
        <v>7.1428571428571425E-2</v>
      </c>
      <c r="M286" s="726">
        <f t="shared" si="19"/>
        <v>3.3333333333333333E-2</v>
      </c>
      <c r="N286" s="726">
        <f t="shared" si="14"/>
        <v>0.96666666666666667</v>
      </c>
      <c r="O286" s="726">
        <f t="shared" si="20"/>
        <v>1</v>
      </c>
      <c r="P286" s="449"/>
      <c r="Q286" s="450"/>
      <c r="R286" s="461"/>
      <c r="S286" s="461"/>
      <c r="T286" s="461"/>
      <c r="U286" s="461"/>
      <c r="V286" s="461"/>
      <c r="W286" s="461"/>
      <c r="X286" s="461"/>
      <c r="Y286" s="461"/>
      <c r="Z286" s="450"/>
    </row>
    <row r="287" spans="1:26" s="661" customFormat="1" ht="166.5" thickBot="1" x14ac:dyDescent="0.25">
      <c r="A287" s="683" t="s">
        <v>66</v>
      </c>
      <c r="B287" s="684" t="s">
        <v>454</v>
      </c>
      <c r="C287" s="684" t="s">
        <v>780</v>
      </c>
      <c r="D287" s="684"/>
      <c r="E287" s="684" t="s">
        <v>162</v>
      </c>
      <c r="F287" s="684" t="s">
        <v>781</v>
      </c>
      <c r="G287" s="684" t="s">
        <v>782</v>
      </c>
      <c r="H287" s="700">
        <f t="shared" ref="H287:K287" si="65">H46+H106+H166+H227</f>
        <v>624</v>
      </c>
      <c r="I287" s="700">
        <f t="shared" si="65"/>
        <v>624</v>
      </c>
      <c r="J287" s="700">
        <f>J46+J106+J166+J227</f>
        <v>419</v>
      </c>
      <c r="K287" s="700">
        <f t="shared" si="65"/>
        <v>205</v>
      </c>
      <c r="L287" s="726">
        <f t="shared" si="18"/>
        <v>0.67147435897435892</v>
      </c>
      <c r="M287" s="726">
        <f t="shared" si="19"/>
        <v>0.67147435897435892</v>
      </c>
      <c r="N287" s="726">
        <f t="shared" si="14"/>
        <v>0.32852564102564102</v>
      </c>
      <c r="O287" s="726">
        <f t="shared" si="20"/>
        <v>1</v>
      </c>
      <c r="P287" s="449"/>
      <c r="Q287" s="450"/>
      <c r="R287" s="461"/>
      <c r="S287" s="461"/>
      <c r="T287" s="461"/>
      <c r="U287" s="461"/>
      <c r="V287" s="461"/>
      <c r="W287" s="461"/>
      <c r="X287" s="461"/>
      <c r="Y287" s="461"/>
      <c r="Z287" s="450"/>
    </row>
    <row r="288" spans="1:26" s="661" customFormat="1" ht="192" thickBot="1" x14ac:dyDescent="0.25">
      <c r="A288" s="683" t="s">
        <v>31</v>
      </c>
      <c r="B288" s="684" t="s">
        <v>31</v>
      </c>
      <c r="C288" s="684" t="s">
        <v>718</v>
      </c>
      <c r="D288" s="684"/>
      <c r="E288" s="684" t="s">
        <v>163</v>
      </c>
      <c r="F288" s="684" t="s">
        <v>783</v>
      </c>
      <c r="G288" s="684" t="s">
        <v>784</v>
      </c>
      <c r="H288" s="700">
        <f t="shared" ref="H288:K288" si="66">H47+H107+H167+H228</f>
        <v>42895</v>
      </c>
      <c r="I288" s="700">
        <f t="shared" si="66"/>
        <v>42790</v>
      </c>
      <c r="J288" s="700">
        <f t="shared" si="66"/>
        <v>36117</v>
      </c>
      <c r="K288" s="700">
        <f t="shared" si="66"/>
        <v>6778</v>
      </c>
      <c r="L288" s="726">
        <f t="shared" si="18"/>
        <v>0.844052348679598</v>
      </c>
      <c r="M288" s="726">
        <f t="shared" si="19"/>
        <v>0.84198624548315659</v>
      </c>
      <c r="N288" s="726">
        <f t="shared" si="14"/>
        <v>0.15801375451684346</v>
      </c>
      <c r="O288" s="726">
        <f t="shared" si="20"/>
        <v>1</v>
      </c>
      <c r="P288" s="449"/>
      <c r="Q288" s="450"/>
      <c r="R288" s="461"/>
      <c r="S288" s="461"/>
      <c r="T288" s="461"/>
      <c r="U288" s="461"/>
      <c r="V288" s="461"/>
      <c r="W288" s="461"/>
      <c r="X288" s="461"/>
      <c r="Y288" s="461"/>
      <c r="Z288" s="450"/>
    </row>
    <row r="289" spans="1:26" s="661" customFormat="1" ht="128.25" thickBot="1" x14ac:dyDescent="0.25">
      <c r="A289" s="683" t="s">
        <v>68</v>
      </c>
      <c r="B289" s="684" t="s">
        <v>454</v>
      </c>
      <c r="C289" s="684" t="s">
        <v>718</v>
      </c>
      <c r="D289" s="684"/>
      <c r="E289" s="684" t="s">
        <v>164</v>
      </c>
      <c r="F289" s="684" t="s">
        <v>785</v>
      </c>
      <c r="G289" s="684" t="s">
        <v>786</v>
      </c>
      <c r="H289" s="700">
        <f t="shared" ref="H289:K289" si="67">H48+H108+H168+H229</f>
        <v>2195</v>
      </c>
      <c r="I289" s="700">
        <f t="shared" si="67"/>
        <v>2175</v>
      </c>
      <c r="J289" s="700">
        <f t="shared" si="67"/>
        <v>1815</v>
      </c>
      <c r="K289" s="700">
        <f t="shared" si="67"/>
        <v>380</v>
      </c>
      <c r="L289" s="726">
        <f t="shared" si="18"/>
        <v>0.83448275862068966</v>
      </c>
      <c r="M289" s="726">
        <f t="shared" si="19"/>
        <v>0.82687927107061499</v>
      </c>
      <c r="N289" s="726">
        <f t="shared" si="14"/>
        <v>0.17312072892938496</v>
      </c>
      <c r="O289" s="726">
        <f t="shared" si="20"/>
        <v>1</v>
      </c>
      <c r="P289" s="449"/>
      <c r="Q289" s="450"/>
      <c r="R289" s="461"/>
      <c r="S289" s="461"/>
      <c r="T289" s="461"/>
      <c r="U289" s="461"/>
      <c r="V289" s="461"/>
      <c r="W289" s="461"/>
      <c r="X289" s="461"/>
      <c r="Y289" s="461"/>
      <c r="Z289" s="450"/>
    </row>
    <row r="290" spans="1:26" s="661" customFormat="1" ht="166.5" thickBot="1" x14ac:dyDescent="0.25">
      <c r="A290" s="683" t="s">
        <v>67</v>
      </c>
      <c r="B290" s="684" t="s">
        <v>454</v>
      </c>
      <c r="C290" s="684" t="s">
        <v>780</v>
      </c>
      <c r="D290" s="684"/>
      <c r="E290" s="684" t="s">
        <v>165</v>
      </c>
      <c r="F290" s="684" t="s">
        <v>787</v>
      </c>
      <c r="G290" s="684" t="s">
        <v>788</v>
      </c>
      <c r="H290" s="700">
        <f t="shared" ref="H290:K290" si="68">H49+H109+H169+H230</f>
        <v>63</v>
      </c>
      <c r="I290" s="700">
        <f t="shared" si="68"/>
        <v>62</v>
      </c>
      <c r="J290" s="700">
        <f t="shared" si="68"/>
        <v>20</v>
      </c>
      <c r="K290" s="700">
        <f t="shared" si="68"/>
        <v>43</v>
      </c>
      <c r="L290" s="726">
        <f t="shared" si="18"/>
        <v>0.32258064516129031</v>
      </c>
      <c r="M290" s="726">
        <f t="shared" si="19"/>
        <v>0.31746031746031744</v>
      </c>
      <c r="N290" s="726">
        <f t="shared" si="14"/>
        <v>0.68253968253968256</v>
      </c>
      <c r="O290" s="726">
        <f t="shared" si="20"/>
        <v>1</v>
      </c>
      <c r="P290" s="449"/>
      <c r="Q290" s="450"/>
      <c r="R290" s="461"/>
      <c r="S290" s="461"/>
      <c r="T290" s="461"/>
      <c r="U290" s="461"/>
      <c r="V290" s="461"/>
      <c r="W290" s="461"/>
      <c r="X290" s="461"/>
      <c r="Y290" s="461"/>
      <c r="Z290" s="450"/>
    </row>
    <row r="291" spans="1:26" s="661" customFormat="1" ht="179.25" thickBot="1" x14ac:dyDescent="0.25">
      <c r="A291" s="683" t="s">
        <v>168</v>
      </c>
      <c r="B291" s="684" t="s">
        <v>408</v>
      </c>
      <c r="C291" s="684" t="s">
        <v>789</v>
      </c>
      <c r="D291" s="684"/>
      <c r="E291" s="684" t="s">
        <v>170</v>
      </c>
      <c r="F291" s="684" t="s">
        <v>790</v>
      </c>
      <c r="G291" s="684" t="s">
        <v>791</v>
      </c>
      <c r="H291" s="700">
        <f t="shared" ref="H291:K291" si="69">H50+H110+H170+H231</f>
        <v>12397</v>
      </c>
      <c r="I291" s="700">
        <f t="shared" si="69"/>
        <v>12380</v>
      </c>
      <c r="J291" s="700">
        <f t="shared" si="69"/>
        <v>9711</v>
      </c>
      <c r="K291" s="700">
        <f t="shared" si="69"/>
        <v>2686</v>
      </c>
      <c r="L291" s="726">
        <f t="shared" si="18"/>
        <v>0.78441033925686587</v>
      </c>
      <c r="M291" s="726">
        <f t="shared" si="19"/>
        <v>0.78333467774461563</v>
      </c>
      <c r="N291" s="726">
        <f t="shared" si="14"/>
        <v>0.21666532225538437</v>
      </c>
      <c r="O291" s="726">
        <f t="shared" si="20"/>
        <v>1</v>
      </c>
      <c r="P291" s="449"/>
      <c r="Q291" s="450"/>
      <c r="R291" s="461"/>
      <c r="S291" s="461"/>
      <c r="T291" s="461"/>
      <c r="U291" s="461"/>
      <c r="V291" s="461"/>
      <c r="W291" s="461"/>
      <c r="X291" s="461"/>
      <c r="Y291" s="461"/>
      <c r="Z291" s="450"/>
    </row>
    <row r="292" spans="1:26" s="661" customFormat="1" ht="153.75" thickBot="1" x14ac:dyDescent="0.25">
      <c r="A292" s="683" t="s">
        <v>171</v>
      </c>
      <c r="B292" s="684" t="s">
        <v>219</v>
      </c>
      <c r="C292" s="684" t="s">
        <v>718</v>
      </c>
      <c r="D292" s="684"/>
      <c r="E292" s="684" t="s">
        <v>172</v>
      </c>
      <c r="F292" s="684" t="s">
        <v>792</v>
      </c>
      <c r="G292" s="684" t="s">
        <v>793</v>
      </c>
      <c r="H292" s="700">
        <f t="shared" ref="H292:K292" si="70">H51+H111+H171+H232</f>
        <v>10250</v>
      </c>
      <c r="I292" s="700">
        <f t="shared" si="70"/>
        <v>10232</v>
      </c>
      <c r="J292" s="700">
        <f t="shared" si="70"/>
        <v>7840</v>
      </c>
      <c r="K292" s="700">
        <f t="shared" si="70"/>
        <v>2410</v>
      </c>
      <c r="L292" s="726">
        <f t="shared" si="18"/>
        <v>0.76622361219702895</v>
      </c>
      <c r="M292" s="726">
        <f t="shared" si="19"/>
        <v>0.76487804878048782</v>
      </c>
      <c r="N292" s="726">
        <f t="shared" si="14"/>
        <v>0.23512195121951218</v>
      </c>
      <c r="O292" s="726">
        <f t="shared" si="20"/>
        <v>1</v>
      </c>
      <c r="P292" s="449"/>
      <c r="Q292" s="450"/>
      <c r="R292" s="461"/>
      <c r="S292" s="461"/>
      <c r="T292" s="461"/>
      <c r="U292" s="461"/>
      <c r="V292" s="461"/>
      <c r="W292" s="461"/>
      <c r="X292" s="461"/>
      <c r="Y292" s="461"/>
      <c r="Z292" s="450"/>
    </row>
    <row r="293" spans="1:26" s="661" customFormat="1" ht="153.75" thickBot="1" x14ac:dyDescent="0.25">
      <c r="A293" s="683" t="s">
        <v>83</v>
      </c>
      <c r="B293" s="684" t="s">
        <v>454</v>
      </c>
      <c r="C293" s="684" t="s">
        <v>734</v>
      </c>
      <c r="D293" s="684"/>
      <c r="E293" s="684" t="s">
        <v>173</v>
      </c>
      <c r="F293" s="684" t="s">
        <v>792</v>
      </c>
      <c r="G293" s="684" t="s">
        <v>793</v>
      </c>
      <c r="H293" s="700">
        <f t="shared" ref="H293:K293" si="71">H52+H112+H172+H233</f>
        <v>175</v>
      </c>
      <c r="I293" s="700">
        <f t="shared" si="71"/>
        <v>174</v>
      </c>
      <c r="J293" s="700">
        <f t="shared" si="71"/>
        <v>100</v>
      </c>
      <c r="K293" s="700">
        <f t="shared" si="71"/>
        <v>75</v>
      </c>
      <c r="L293" s="726">
        <f t="shared" si="18"/>
        <v>0.57471264367816088</v>
      </c>
      <c r="M293" s="726">
        <f t="shared" si="19"/>
        <v>0.5714285714285714</v>
      </c>
      <c r="N293" s="726">
        <f t="shared" si="14"/>
        <v>0.42857142857142855</v>
      </c>
      <c r="O293" s="726">
        <f t="shared" si="20"/>
        <v>1</v>
      </c>
      <c r="P293" s="449"/>
      <c r="Q293" s="450"/>
      <c r="R293" s="461"/>
      <c r="S293" s="461"/>
      <c r="T293" s="461"/>
      <c r="U293" s="461"/>
      <c r="V293" s="461"/>
      <c r="W293" s="461"/>
      <c r="X293" s="461"/>
      <c r="Y293" s="461"/>
      <c r="Z293" s="450"/>
    </row>
    <row r="294" spans="1:26" s="661" customFormat="1" ht="153.75" thickBot="1" x14ac:dyDescent="0.25">
      <c r="A294" s="683" t="s">
        <v>174</v>
      </c>
      <c r="B294" s="684" t="s">
        <v>624</v>
      </c>
      <c r="C294" s="684" t="s">
        <v>718</v>
      </c>
      <c r="D294" s="684" t="s">
        <v>622</v>
      </c>
      <c r="E294" s="684" t="s">
        <v>175</v>
      </c>
      <c r="F294" s="684" t="s">
        <v>794</v>
      </c>
      <c r="G294" s="684" t="s">
        <v>795</v>
      </c>
      <c r="H294" s="700">
        <f t="shared" ref="H294:K294" si="72">H53+H113+H173+H234</f>
        <v>50</v>
      </c>
      <c r="I294" s="700">
        <f t="shared" si="72"/>
        <v>50</v>
      </c>
      <c r="J294" s="700">
        <f t="shared" si="72"/>
        <v>40</v>
      </c>
      <c r="K294" s="700">
        <f t="shared" si="72"/>
        <v>10</v>
      </c>
      <c r="L294" s="726">
        <f t="shared" si="18"/>
        <v>0.8</v>
      </c>
      <c r="M294" s="726">
        <f t="shared" si="19"/>
        <v>0.8</v>
      </c>
      <c r="N294" s="726">
        <f t="shared" si="14"/>
        <v>0.2</v>
      </c>
      <c r="O294" s="726">
        <f t="shared" si="20"/>
        <v>1</v>
      </c>
      <c r="P294" s="449"/>
      <c r="Q294" s="450"/>
      <c r="R294" s="461"/>
      <c r="S294" s="461"/>
      <c r="T294" s="461"/>
      <c r="U294" s="461"/>
      <c r="V294" s="461"/>
      <c r="W294" s="461"/>
      <c r="X294" s="461"/>
      <c r="Y294" s="461"/>
      <c r="Z294" s="450"/>
    </row>
    <row r="295" spans="1:26" s="661" customFormat="1" ht="39" thickBot="1" x14ac:dyDescent="0.25">
      <c r="A295" s="683" t="s">
        <v>176</v>
      </c>
      <c r="B295" s="684" t="s">
        <v>454</v>
      </c>
      <c r="C295" s="684" t="s">
        <v>718</v>
      </c>
      <c r="D295" s="684"/>
      <c r="E295" s="684" t="s">
        <v>177</v>
      </c>
      <c r="F295" s="684" t="s">
        <v>796</v>
      </c>
      <c r="G295" s="684" t="s">
        <v>797</v>
      </c>
      <c r="H295" s="700">
        <f t="shared" ref="H295:K295" si="73">H54+H114+H174+H235</f>
        <v>48</v>
      </c>
      <c r="I295" s="700">
        <f t="shared" si="73"/>
        <v>47</v>
      </c>
      <c r="J295" s="700">
        <f t="shared" si="73"/>
        <v>0</v>
      </c>
      <c r="K295" s="700">
        <f t="shared" si="73"/>
        <v>48</v>
      </c>
      <c r="L295" s="726">
        <f t="shared" si="18"/>
        <v>0</v>
      </c>
      <c r="M295" s="726">
        <f t="shared" si="19"/>
        <v>0</v>
      </c>
      <c r="N295" s="726">
        <f t="shared" si="14"/>
        <v>1</v>
      </c>
      <c r="O295" s="726">
        <f t="shared" si="20"/>
        <v>1</v>
      </c>
      <c r="P295" s="449"/>
      <c r="Q295" s="450"/>
      <c r="R295" s="461"/>
      <c r="S295" s="461"/>
      <c r="T295" s="461"/>
      <c r="U295" s="461"/>
      <c r="V295" s="461"/>
      <c r="W295" s="461"/>
      <c r="X295" s="461"/>
      <c r="Y295" s="461"/>
      <c r="Z295" s="450"/>
    </row>
    <row r="296" spans="1:26" s="661" customFormat="1" ht="26.25" thickBot="1" x14ac:dyDescent="0.25">
      <c r="A296" s="683" t="s">
        <v>180</v>
      </c>
      <c r="B296" s="684" t="s">
        <v>454</v>
      </c>
      <c r="C296" s="684" t="s">
        <v>718</v>
      </c>
      <c r="D296" s="684"/>
      <c r="E296" s="684" t="s">
        <v>658</v>
      </c>
      <c r="F296" s="684" t="s">
        <v>798</v>
      </c>
      <c r="G296" s="684" t="s">
        <v>798</v>
      </c>
      <c r="H296" s="700">
        <f t="shared" ref="H296:K296" si="74">H55+H115+H175+H236</f>
        <v>585</v>
      </c>
      <c r="I296" s="700">
        <f t="shared" si="74"/>
        <v>432</v>
      </c>
      <c r="J296" s="700">
        <f t="shared" si="74"/>
        <v>182</v>
      </c>
      <c r="K296" s="700">
        <f t="shared" si="74"/>
        <v>403</v>
      </c>
      <c r="L296" s="726">
        <f t="shared" si="18"/>
        <v>0.42129629629629628</v>
      </c>
      <c r="M296" s="726">
        <f t="shared" si="19"/>
        <v>0.31111111111111112</v>
      </c>
      <c r="N296" s="726">
        <f t="shared" si="14"/>
        <v>0.68888888888888888</v>
      </c>
      <c r="O296" s="726">
        <f t="shared" si="20"/>
        <v>1</v>
      </c>
      <c r="P296" s="449"/>
      <c r="Q296" s="450"/>
      <c r="R296" s="461"/>
      <c r="S296" s="461"/>
      <c r="T296" s="461"/>
      <c r="U296" s="461"/>
      <c r="V296" s="461"/>
      <c r="W296" s="461"/>
      <c r="X296" s="461"/>
      <c r="Y296" s="461"/>
      <c r="Z296" s="450"/>
    </row>
    <row r="297" spans="1:26" s="661" customFormat="1" ht="26.25" thickBot="1" x14ac:dyDescent="0.25">
      <c r="A297" s="683" t="s">
        <v>182</v>
      </c>
      <c r="B297" s="684" t="s">
        <v>454</v>
      </c>
      <c r="C297" s="684" t="s">
        <v>718</v>
      </c>
      <c r="D297" s="684"/>
      <c r="E297" s="684" t="s">
        <v>183</v>
      </c>
      <c r="F297" s="684" t="s">
        <v>799</v>
      </c>
      <c r="G297" s="684" t="s">
        <v>800</v>
      </c>
      <c r="H297" s="700">
        <f t="shared" ref="H297:K297" si="75">H56+H116+H176+H237</f>
        <v>52</v>
      </c>
      <c r="I297" s="700">
        <f t="shared" si="75"/>
        <v>50</v>
      </c>
      <c r="J297" s="700">
        <f t="shared" si="75"/>
        <v>0</v>
      </c>
      <c r="K297" s="700">
        <f t="shared" si="75"/>
        <v>52</v>
      </c>
      <c r="L297" s="726">
        <f t="shared" si="18"/>
        <v>0</v>
      </c>
      <c r="M297" s="726">
        <f t="shared" si="19"/>
        <v>0</v>
      </c>
      <c r="N297" s="726">
        <f t="shared" si="14"/>
        <v>1</v>
      </c>
      <c r="O297" s="726">
        <f t="shared" si="20"/>
        <v>1</v>
      </c>
      <c r="P297" s="449"/>
      <c r="Q297" s="450"/>
      <c r="R297" s="461"/>
      <c r="S297" s="461"/>
      <c r="T297" s="461"/>
      <c r="U297" s="461"/>
      <c r="V297" s="461"/>
      <c r="W297" s="461"/>
      <c r="X297" s="461"/>
      <c r="Y297" s="461"/>
      <c r="Z297" s="450"/>
    </row>
    <row r="298" spans="1:26" s="661" customFormat="1" ht="39" thickBot="1" x14ac:dyDescent="0.25">
      <c r="A298" s="683" t="s">
        <v>186</v>
      </c>
      <c r="B298" s="684" t="s">
        <v>454</v>
      </c>
      <c r="C298" s="684" t="s">
        <v>718</v>
      </c>
      <c r="D298" s="684"/>
      <c r="E298" s="684" t="s">
        <v>187</v>
      </c>
      <c r="F298" s="684" t="s">
        <v>801</v>
      </c>
      <c r="G298" s="684" t="s">
        <v>802</v>
      </c>
      <c r="H298" s="700">
        <f t="shared" ref="H298:K298" si="76">H57+H117+H177+H238</f>
        <v>18</v>
      </c>
      <c r="I298" s="700">
        <f t="shared" si="76"/>
        <v>8</v>
      </c>
      <c r="J298" s="700">
        <f t="shared" si="76"/>
        <v>0</v>
      </c>
      <c r="K298" s="700">
        <f t="shared" si="76"/>
        <v>18</v>
      </c>
      <c r="L298" s="726">
        <f t="shared" si="18"/>
        <v>0</v>
      </c>
      <c r="M298" s="726">
        <f t="shared" si="19"/>
        <v>0</v>
      </c>
      <c r="N298" s="726">
        <f t="shared" si="14"/>
        <v>1</v>
      </c>
      <c r="O298" s="726">
        <f t="shared" si="20"/>
        <v>1</v>
      </c>
      <c r="P298" s="449"/>
      <c r="Q298" s="450"/>
      <c r="R298" s="461"/>
      <c r="S298" s="461"/>
      <c r="T298" s="461"/>
      <c r="U298" s="461"/>
      <c r="V298" s="461"/>
      <c r="W298" s="461"/>
      <c r="X298" s="461"/>
      <c r="Y298" s="461"/>
      <c r="Z298" s="450"/>
    </row>
    <row r="299" spans="1:26" s="661" customFormat="1" ht="39" thickBot="1" x14ac:dyDescent="0.25">
      <c r="A299" s="683" t="s">
        <v>188</v>
      </c>
      <c r="B299" s="684" t="s">
        <v>454</v>
      </c>
      <c r="C299" s="684" t="s">
        <v>718</v>
      </c>
      <c r="D299" s="684"/>
      <c r="E299" s="684" t="s">
        <v>189</v>
      </c>
      <c r="F299" s="684" t="s">
        <v>803</v>
      </c>
      <c r="G299" s="684" t="s">
        <v>725</v>
      </c>
      <c r="H299" s="700">
        <f t="shared" ref="H299:K299" si="77">H58+H118+H178+H239</f>
        <v>12</v>
      </c>
      <c r="I299" s="700">
        <f t="shared" si="77"/>
        <v>12</v>
      </c>
      <c r="J299" s="700">
        <f t="shared" si="77"/>
        <v>0</v>
      </c>
      <c r="K299" s="700">
        <f t="shared" si="77"/>
        <v>12</v>
      </c>
      <c r="L299" s="726">
        <f t="shared" si="18"/>
        <v>0</v>
      </c>
      <c r="M299" s="726">
        <f t="shared" si="19"/>
        <v>0</v>
      </c>
      <c r="N299" s="726">
        <f t="shared" si="14"/>
        <v>1</v>
      </c>
      <c r="O299" s="726">
        <f t="shared" si="20"/>
        <v>1</v>
      </c>
      <c r="P299" s="449"/>
      <c r="Q299" s="450"/>
      <c r="R299" s="461"/>
      <c r="S299" s="461"/>
      <c r="T299" s="461"/>
      <c r="U299" s="461"/>
      <c r="V299" s="461"/>
      <c r="W299" s="461"/>
      <c r="X299" s="461"/>
      <c r="Y299" s="461"/>
      <c r="Z299" s="450"/>
    </row>
    <row r="300" spans="1:26" s="661" customFormat="1" ht="39" thickBot="1" x14ac:dyDescent="0.25">
      <c r="A300" s="683" t="s">
        <v>804</v>
      </c>
      <c r="B300" s="684" t="s">
        <v>409</v>
      </c>
      <c r="C300" s="684" t="s">
        <v>695</v>
      </c>
      <c r="D300" s="684"/>
      <c r="E300" s="684" t="s">
        <v>805</v>
      </c>
      <c r="F300" s="684" t="s">
        <v>806</v>
      </c>
      <c r="G300" s="684" t="s">
        <v>807</v>
      </c>
      <c r="H300" s="700">
        <f t="shared" ref="H300:K300" si="78">H59+H119+H179+H240</f>
        <v>5258</v>
      </c>
      <c r="I300" s="700">
        <f t="shared" si="78"/>
        <v>133</v>
      </c>
      <c r="J300" s="700">
        <f t="shared" si="78"/>
        <v>32</v>
      </c>
      <c r="K300" s="700">
        <f t="shared" si="78"/>
        <v>5226</v>
      </c>
      <c r="L300" s="726">
        <f t="shared" si="18"/>
        <v>0.24060150375939848</v>
      </c>
      <c r="M300" s="726">
        <f t="shared" si="19"/>
        <v>6.085964244960061E-3</v>
      </c>
      <c r="N300" s="726">
        <f t="shared" si="14"/>
        <v>0.99391403575503989</v>
      </c>
      <c r="O300" s="726">
        <f t="shared" si="20"/>
        <v>1</v>
      </c>
      <c r="P300" s="449"/>
      <c r="Q300" s="450"/>
      <c r="R300" s="461"/>
      <c r="S300" s="461"/>
      <c r="T300" s="461"/>
      <c r="U300" s="461"/>
      <c r="V300" s="461"/>
      <c r="W300" s="461"/>
      <c r="X300" s="461"/>
      <c r="Y300" s="461"/>
      <c r="Z300" s="450"/>
    </row>
    <row r="301" spans="1:26" s="661" customFormat="1" ht="39" thickBot="1" x14ac:dyDescent="0.25">
      <c r="A301" s="683" t="s">
        <v>190</v>
      </c>
      <c r="B301" s="684" t="s">
        <v>5</v>
      </c>
      <c r="C301" s="684" t="s">
        <v>808</v>
      </c>
      <c r="D301" s="684"/>
      <c r="E301" s="684" t="s">
        <v>192</v>
      </c>
      <c r="F301" s="684" t="s">
        <v>193</v>
      </c>
      <c r="G301" s="684" t="s">
        <v>193</v>
      </c>
      <c r="H301" s="700">
        <f t="shared" ref="H301:K301" si="79">H60+H120+H180+H241</f>
        <v>2021</v>
      </c>
      <c r="I301" s="700">
        <f t="shared" si="79"/>
        <v>2021</v>
      </c>
      <c r="J301" s="700">
        <f t="shared" si="79"/>
        <v>1551</v>
      </c>
      <c r="K301" s="700">
        <f t="shared" si="79"/>
        <v>470</v>
      </c>
      <c r="L301" s="726">
        <f t="shared" si="18"/>
        <v>0.76744186046511631</v>
      </c>
      <c r="M301" s="726">
        <f t="shared" si="19"/>
        <v>0.76744186046511631</v>
      </c>
      <c r="N301" s="726">
        <f t="shared" si="14"/>
        <v>0.23255813953488372</v>
      </c>
      <c r="O301" s="726">
        <f t="shared" si="20"/>
        <v>1</v>
      </c>
      <c r="P301" s="449"/>
      <c r="Q301" s="450"/>
      <c r="R301" s="461"/>
      <c r="S301" s="461"/>
      <c r="T301" s="461"/>
      <c r="U301" s="461"/>
      <c r="V301" s="461"/>
      <c r="W301" s="461"/>
      <c r="X301" s="461"/>
      <c r="Y301" s="461"/>
      <c r="Z301" s="450"/>
    </row>
    <row r="302" spans="1:26" s="661" customFormat="1" ht="39" thickBot="1" x14ac:dyDescent="0.25">
      <c r="A302" s="683" t="s">
        <v>194</v>
      </c>
      <c r="B302" s="684" t="s">
        <v>5</v>
      </c>
      <c r="C302" s="684" t="s">
        <v>808</v>
      </c>
      <c r="D302" s="684"/>
      <c r="E302" s="684" t="s">
        <v>809</v>
      </c>
      <c r="F302" s="684" t="s">
        <v>196</v>
      </c>
      <c r="G302" s="684" t="s">
        <v>197</v>
      </c>
      <c r="H302" s="700">
        <f t="shared" ref="H302:K302" si="80">H61+H121+H181+H242</f>
        <v>12646</v>
      </c>
      <c r="I302" s="700">
        <f t="shared" si="80"/>
        <v>12584</v>
      </c>
      <c r="J302" s="700">
        <f t="shared" si="80"/>
        <v>8924</v>
      </c>
      <c r="K302" s="700">
        <f t="shared" si="80"/>
        <v>3722</v>
      </c>
      <c r="L302" s="726">
        <f t="shared" si="18"/>
        <v>0.70915448188175456</v>
      </c>
      <c r="M302" s="726">
        <f t="shared" si="19"/>
        <v>0.70567768464336544</v>
      </c>
      <c r="N302" s="726">
        <f t="shared" si="14"/>
        <v>0.2943223153566345</v>
      </c>
      <c r="O302" s="726">
        <f t="shared" si="20"/>
        <v>1</v>
      </c>
      <c r="P302" s="449"/>
      <c r="Q302" s="450"/>
      <c r="R302" s="461"/>
      <c r="S302" s="461"/>
      <c r="T302" s="461"/>
      <c r="U302" s="461"/>
      <c r="V302" s="461"/>
      <c r="W302" s="461"/>
      <c r="X302" s="461"/>
      <c r="Y302" s="461"/>
      <c r="Z302" s="450"/>
    </row>
    <row r="303" spans="1:26" s="661" customFormat="1" ht="13.5" thickBot="1" x14ac:dyDescent="0.25">
      <c r="A303" s="683" t="s">
        <v>50</v>
      </c>
      <c r="B303" s="684" t="s">
        <v>5</v>
      </c>
      <c r="C303" s="684" t="s">
        <v>198</v>
      </c>
      <c r="D303" s="684"/>
      <c r="E303" s="684" t="s">
        <v>199</v>
      </c>
      <c r="F303" s="685">
        <v>9732</v>
      </c>
      <c r="G303" s="685">
        <v>9732</v>
      </c>
      <c r="H303" s="700">
        <f t="shared" ref="H303:K303" si="81">H62+H122+H182+H243</f>
        <v>5518</v>
      </c>
      <c r="I303" s="700">
        <f t="shared" si="81"/>
        <v>5517</v>
      </c>
      <c r="J303" s="700">
        <f t="shared" si="81"/>
        <v>1185</v>
      </c>
      <c r="K303" s="700">
        <f t="shared" si="81"/>
        <v>4333</v>
      </c>
      <c r="L303" s="726">
        <f t="shared" si="18"/>
        <v>0.21479064709081022</v>
      </c>
      <c r="M303" s="726">
        <f t="shared" si="19"/>
        <v>0.21475172163827475</v>
      </c>
      <c r="N303" s="726">
        <f t="shared" si="14"/>
        <v>0.78524827836172528</v>
      </c>
      <c r="O303" s="726">
        <f t="shared" si="20"/>
        <v>1</v>
      </c>
      <c r="P303" s="449"/>
      <c r="Q303" s="450"/>
      <c r="R303" s="461"/>
      <c r="S303" s="461"/>
      <c r="T303" s="461"/>
      <c r="U303" s="461"/>
      <c r="V303" s="461"/>
      <c r="W303" s="461"/>
      <c r="X303" s="461"/>
      <c r="Y303" s="461"/>
      <c r="Z303" s="450"/>
    </row>
    <row r="304" spans="1:26" s="661" customFormat="1" ht="13.5" thickBot="1" x14ac:dyDescent="0.25">
      <c r="A304" s="683" t="s">
        <v>48</v>
      </c>
      <c r="B304" s="684" t="s">
        <v>5</v>
      </c>
      <c r="C304" s="684" t="s">
        <v>810</v>
      </c>
      <c r="D304" s="684"/>
      <c r="E304" s="684" t="s">
        <v>201</v>
      </c>
      <c r="F304" s="685">
        <v>9823</v>
      </c>
      <c r="G304" s="685">
        <v>9823</v>
      </c>
      <c r="H304" s="700">
        <f t="shared" ref="H304:K304" si="82">H63+H123+H183+H244</f>
        <v>3202</v>
      </c>
      <c r="I304" s="700">
        <f t="shared" si="82"/>
        <v>3201</v>
      </c>
      <c r="J304" s="700">
        <f t="shared" si="82"/>
        <v>1058</v>
      </c>
      <c r="K304" s="700">
        <f t="shared" si="82"/>
        <v>2144</v>
      </c>
      <c r="L304" s="726">
        <f t="shared" si="18"/>
        <v>0.33052171196501096</v>
      </c>
      <c r="M304" s="726">
        <f t="shared" si="19"/>
        <v>0.33041848844472205</v>
      </c>
      <c r="N304" s="726">
        <f t="shared" si="14"/>
        <v>0.6695815115552779</v>
      </c>
      <c r="O304" s="726">
        <f t="shared" si="20"/>
        <v>1</v>
      </c>
      <c r="P304" s="449"/>
      <c r="Q304" s="450"/>
      <c r="R304" s="461"/>
      <c r="S304" s="461"/>
      <c r="T304" s="461"/>
      <c r="U304" s="461"/>
      <c r="V304" s="461"/>
      <c r="W304" s="461"/>
      <c r="X304" s="461"/>
      <c r="Y304" s="461"/>
      <c r="Z304" s="450"/>
    </row>
    <row r="305" spans="1:26" s="661" customFormat="1" ht="128.25" thickBot="1" x14ac:dyDescent="0.25">
      <c r="A305" s="681" t="s">
        <v>811</v>
      </c>
      <c r="B305" s="682" t="s">
        <v>454</v>
      </c>
      <c r="C305" s="681" t="s">
        <v>812</v>
      </c>
      <c r="D305" s="682"/>
      <c r="E305" s="682" t="s">
        <v>813</v>
      </c>
      <c r="F305" s="750" t="s">
        <v>814</v>
      </c>
      <c r="G305" s="750" t="s">
        <v>815</v>
      </c>
      <c r="H305" s="700">
        <f t="shared" ref="H305:K306" si="83">H64+H124+H184+H245</f>
        <v>509</v>
      </c>
      <c r="I305" s="700">
        <f t="shared" si="83"/>
        <v>85</v>
      </c>
      <c r="J305" s="700">
        <f t="shared" si="83"/>
        <v>16</v>
      </c>
      <c r="K305" s="700">
        <f t="shared" si="83"/>
        <v>493</v>
      </c>
      <c r="L305" s="753">
        <f t="shared" si="18"/>
        <v>0.18823529411764706</v>
      </c>
      <c r="M305" s="753">
        <f t="shared" si="19"/>
        <v>3.1434184675834968E-2</v>
      </c>
      <c r="N305" s="753">
        <f t="shared" si="14"/>
        <v>0.96856581532416508</v>
      </c>
      <c r="O305" s="753">
        <f t="shared" si="20"/>
        <v>1</v>
      </c>
      <c r="P305" s="449"/>
      <c r="Q305" s="450"/>
      <c r="R305" s="461"/>
      <c r="S305" s="461"/>
      <c r="T305" s="461"/>
      <c r="U305" s="461"/>
      <c r="V305" s="461"/>
      <c r="W305" s="461"/>
      <c r="X305" s="461"/>
      <c r="Y305" s="461"/>
      <c r="Z305" s="450"/>
    </row>
    <row r="306" spans="1:26" s="661" customFormat="1" ht="13.5" thickBot="1" x14ac:dyDescent="0.25">
      <c r="A306" s="754" t="s">
        <v>816</v>
      </c>
      <c r="B306" s="774" t="s">
        <v>453</v>
      </c>
      <c r="C306" s="755" t="s">
        <v>93</v>
      </c>
      <c r="D306" s="754"/>
      <c r="E306" s="754" t="s">
        <v>817</v>
      </c>
      <c r="F306" s="756" t="s">
        <v>818</v>
      </c>
      <c r="G306" s="756" t="s">
        <v>819</v>
      </c>
      <c r="H306" s="700">
        <f>H65+H125+H185+H246</f>
        <v>273</v>
      </c>
      <c r="I306" s="700">
        <f t="shared" si="83"/>
        <v>196</v>
      </c>
      <c r="J306" s="700">
        <f t="shared" si="83"/>
        <v>135</v>
      </c>
      <c r="K306" s="700">
        <f>K65+K125+K185+K246</f>
        <v>138</v>
      </c>
      <c r="L306" s="753">
        <f t="shared" si="18"/>
        <v>0.68877551020408168</v>
      </c>
      <c r="M306" s="753">
        <f t="shared" si="19"/>
        <v>0.49450549450549453</v>
      </c>
      <c r="N306" s="753">
        <f t="shared" si="14"/>
        <v>0.50549450549450547</v>
      </c>
      <c r="O306" s="753">
        <f t="shared" si="20"/>
        <v>1</v>
      </c>
      <c r="P306" s="449"/>
      <c r="Q306" s="450"/>
      <c r="R306" s="461"/>
      <c r="S306" s="461"/>
      <c r="T306" s="461"/>
      <c r="U306" s="461"/>
      <c r="V306" s="461"/>
      <c r="W306" s="461"/>
      <c r="X306" s="461"/>
      <c r="Y306" s="461"/>
      <c r="Z306" s="450"/>
    </row>
    <row r="307" spans="1:26" x14ac:dyDescent="0.2"/>
    <row r="308" spans="1:26" x14ac:dyDescent="0.2"/>
    <row r="309" spans="1:26" x14ac:dyDescent="0.2"/>
    <row r="310" spans="1:26" x14ac:dyDescent="0.2"/>
    <row r="311" spans="1:26" x14ac:dyDescent="0.2"/>
    <row r="312" spans="1:26" x14ac:dyDescent="0.2"/>
    <row r="313" spans="1:26" x14ac:dyDescent="0.2"/>
    <row r="314" spans="1:26" x14ac:dyDescent="0.2"/>
    <row r="315" spans="1:26" x14ac:dyDescent="0.2"/>
    <row r="316" spans="1:26" x14ac:dyDescent="0.2"/>
    <row r="317" spans="1:26" x14ac:dyDescent="0.2"/>
    <row r="318" spans="1:26" x14ac:dyDescent="0.2"/>
    <row r="319" spans="1:26" x14ac:dyDescent="0.2"/>
    <row r="320" spans="1:26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</sheetData>
  <protectedRanges>
    <protectedRange sqref="R150 H130:K133 I134:K185 H134:H184" name="numbers_1"/>
    <protectedRange sqref="R271 H251:K306" name="numbers_2"/>
    <protectedRange sqref="R30 H10:K65" name="numbers_3"/>
    <protectedRange sqref="R90 I101:K125 H101:H124 H70:K100" name="numbers_4"/>
    <protectedRange sqref="R211 I222:K246 H222:H245 H191:K221" name="numbers_7"/>
  </protectedRanges>
  <mergeCells count="106">
    <mergeCell ref="Y189:Y190"/>
    <mergeCell ref="Y249:Y250"/>
    <mergeCell ref="A249:A250"/>
    <mergeCell ref="B249:B250"/>
    <mergeCell ref="C249:C250"/>
    <mergeCell ref="D249:D250"/>
    <mergeCell ref="E249:E250"/>
    <mergeCell ref="F249:F250"/>
    <mergeCell ref="G249:G250"/>
    <mergeCell ref="R249:R250"/>
    <mergeCell ref="W249:W250"/>
    <mergeCell ref="X249:X250"/>
    <mergeCell ref="R189:R190"/>
    <mergeCell ref="W189:W190"/>
    <mergeCell ref="Q189:Q190"/>
    <mergeCell ref="G189:G190"/>
    <mergeCell ref="M249:M250"/>
    <mergeCell ref="K249:K250"/>
    <mergeCell ref="L249:L250"/>
    <mergeCell ref="M189:M190"/>
    <mergeCell ref="K189:K190"/>
    <mergeCell ref="L189:L190"/>
    <mergeCell ref="H249:H250"/>
    <mergeCell ref="J249:J250"/>
    <mergeCell ref="Y128:Y129"/>
    <mergeCell ref="Q128:Q129"/>
    <mergeCell ref="R128:R129"/>
    <mergeCell ref="T128:T129"/>
    <mergeCell ref="U128:U129"/>
    <mergeCell ref="W128:W129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J128:J129"/>
    <mergeCell ref="K128:K129"/>
    <mergeCell ref="L128:L129"/>
    <mergeCell ref="M128:M129"/>
    <mergeCell ref="N128:N129"/>
    <mergeCell ref="T249:T250"/>
    <mergeCell ref="U249:U250"/>
    <mergeCell ref="O249:O250"/>
    <mergeCell ref="Q249:Q250"/>
    <mergeCell ref="N189:N190"/>
    <mergeCell ref="T189:T190"/>
    <mergeCell ref="U189:U190"/>
    <mergeCell ref="X128:X129"/>
    <mergeCell ref="X189:X190"/>
    <mergeCell ref="B189:B190"/>
    <mergeCell ref="O128:O129"/>
    <mergeCell ref="F68:F69"/>
    <mergeCell ref="G68:G69"/>
    <mergeCell ref="F189:F190"/>
    <mergeCell ref="H189:H190"/>
    <mergeCell ref="J189:J190"/>
    <mergeCell ref="O189:O190"/>
    <mergeCell ref="N249:N250"/>
    <mergeCell ref="Y8:Y9"/>
    <mergeCell ref="T68:T69"/>
    <mergeCell ref="U68:U69"/>
    <mergeCell ref="Y68:Y69"/>
    <mergeCell ref="H68:H69"/>
    <mergeCell ref="O8:O9"/>
    <mergeCell ref="O68:O69"/>
    <mergeCell ref="Q68:Q69"/>
    <mergeCell ref="K68:K69"/>
    <mergeCell ref="L68:L69"/>
    <mergeCell ref="N8:N9"/>
    <mergeCell ref="N68:N69"/>
    <mergeCell ref="X8:X9"/>
    <mergeCell ref="W68:W69"/>
    <mergeCell ref="X68:X69"/>
    <mergeCell ref="W8:W9"/>
    <mergeCell ref="U8:U9"/>
    <mergeCell ref="T8:T9"/>
    <mergeCell ref="R68:R69"/>
    <mergeCell ref="R8:R9"/>
    <mergeCell ref="Q8:Q9"/>
    <mergeCell ref="A189:A190"/>
    <mergeCell ref="A1:B1"/>
    <mergeCell ref="M68:M69"/>
    <mergeCell ref="C8:C9"/>
    <mergeCell ref="D8:D9"/>
    <mergeCell ref="E8:E9"/>
    <mergeCell ref="F8:F9"/>
    <mergeCell ref="L8:L9"/>
    <mergeCell ref="G8:G9"/>
    <mergeCell ref="M8:M9"/>
    <mergeCell ref="K8:K9"/>
    <mergeCell ref="J68:J69"/>
    <mergeCell ref="A8:A9"/>
    <mergeCell ref="B8:B9"/>
    <mergeCell ref="H8:H9"/>
    <mergeCell ref="J8:J9"/>
    <mergeCell ref="A68:A69"/>
    <mergeCell ref="C68:C69"/>
    <mergeCell ref="C189:C190"/>
    <mergeCell ref="B68:B69"/>
    <mergeCell ref="D68:D69"/>
    <mergeCell ref="E68:E69"/>
    <mergeCell ref="D189:D190"/>
    <mergeCell ref="E189:E190"/>
  </mergeCells>
  <pageMargins left="0.23622047244094491" right="0.19685039370078741" top="0.19685039370078741" bottom="0.19685039370078741" header="0.15748031496062992" footer="0.15748031496062992"/>
  <pageSetup paperSize="9" scale="14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workbookViewId="0">
      <selection activeCell="B2" sqref="B2"/>
    </sheetView>
  </sheetViews>
  <sheetFormatPr defaultColWidth="0" defaultRowHeight="15" zeroHeight="1" x14ac:dyDescent="0.25"/>
  <cols>
    <col min="1" max="1" width="35.140625" bestFit="1" customWidth="1"/>
    <col min="2" max="2" width="1.5703125" customWidth="1"/>
    <col min="3" max="3" width="35.140625" bestFit="1" customWidth="1"/>
    <col min="4" max="4" width="19" bestFit="1" customWidth="1"/>
    <col min="5" max="5" width="35.140625" bestFit="1" customWidth="1"/>
    <col min="6" max="6" width="18.5703125" bestFit="1" customWidth="1"/>
    <col min="7" max="16384" width="9.140625" hidden="1"/>
  </cols>
  <sheetData>
    <row r="1" spans="1:6" x14ac:dyDescent="0.25">
      <c r="A1" s="163" t="s">
        <v>396</v>
      </c>
      <c r="B1" s="165"/>
      <c r="C1" s="163" t="s">
        <v>396</v>
      </c>
      <c r="D1" s="166" t="s">
        <v>417</v>
      </c>
      <c r="E1" s="163" t="s">
        <v>396</v>
      </c>
      <c r="F1" s="166" t="s">
        <v>418</v>
      </c>
    </row>
    <row r="2" spans="1:6" x14ac:dyDescent="0.25">
      <c r="A2" t="s">
        <v>397</v>
      </c>
      <c r="B2" s="165"/>
      <c r="C2" t="s">
        <v>397</v>
      </c>
      <c r="E2" t="s">
        <v>397</v>
      </c>
    </row>
    <row r="3" spans="1:6" x14ac:dyDescent="0.25">
      <c r="A3" t="s">
        <v>398</v>
      </c>
      <c r="B3" s="165"/>
      <c r="C3" t="s">
        <v>398</v>
      </c>
      <c r="E3" t="s">
        <v>398</v>
      </c>
    </row>
    <row r="4" spans="1:6" x14ac:dyDescent="0.25">
      <c r="A4" t="s">
        <v>399</v>
      </c>
      <c r="B4" s="165"/>
      <c r="C4" t="s">
        <v>399</v>
      </c>
      <c r="E4" t="s">
        <v>399</v>
      </c>
    </row>
    <row r="5" spans="1:6" x14ac:dyDescent="0.25">
      <c r="A5" t="s">
        <v>400</v>
      </c>
      <c r="B5" s="165"/>
      <c r="C5" t="s">
        <v>400</v>
      </c>
      <c r="E5" t="s">
        <v>400</v>
      </c>
    </row>
    <row r="6" spans="1:6" x14ac:dyDescent="0.25">
      <c r="A6" t="s">
        <v>401</v>
      </c>
      <c r="B6" s="165"/>
      <c r="C6" t="s">
        <v>401</v>
      </c>
      <c r="E6" t="s">
        <v>401</v>
      </c>
    </row>
    <row r="7" spans="1:6" x14ac:dyDescent="0.25">
      <c r="A7" t="s">
        <v>402</v>
      </c>
      <c r="B7" s="165"/>
      <c r="C7" t="s">
        <v>402</v>
      </c>
      <c r="E7" t="s">
        <v>402</v>
      </c>
    </row>
    <row r="8" spans="1:6" x14ac:dyDescent="0.25">
      <c r="A8" t="s">
        <v>403</v>
      </c>
      <c r="B8" s="165"/>
      <c r="C8" t="s">
        <v>403</v>
      </c>
      <c r="E8" t="s">
        <v>403</v>
      </c>
    </row>
    <row r="9" spans="1:6" x14ac:dyDescent="0.25">
      <c r="A9" t="s">
        <v>404</v>
      </c>
      <c r="B9" s="165"/>
      <c r="C9" t="s">
        <v>404</v>
      </c>
      <c r="E9" t="s">
        <v>404</v>
      </c>
    </row>
    <row r="10" spans="1:6" x14ac:dyDescent="0.25">
      <c r="A10" t="s">
        <v>405</v>
      </c>
      <c r="B10" s="165"/>
      <c r="C10" t="s">
        <v>405</v>
      </c>
      <c r="E10" t="s">
        <v>405</v>
      </c>
    </row>
    <row r="11" spans="1:6" x14ac:dyDescent="0.25">
      <c r="A11" t="s">
        <v>406</v>
      </c>
      <c r="B11" s="165"/>
      <c r="C11" t="s">
        <v>406</v>
      </c>
      <c r="E11" t="s">
        <v>406</v>
      </c>
    </row>
    <row r="12" spans="1:6" x14ac:dyDescent="0.25">
      <c r="A12" t="s">
        <v>30</v>
      </c>
      <c r="B12" s="165"/>
      <c r="C12" t="s">
        <v>30</v>
      </c>
      <c r="E12" t="s">
        <v>30</v>
      </c>
    </row>
    <row r="13" spans="1:6" x14ac:dyDescent="0.25">
      <c r="A13" t="s">
        <v>217</v>
      </c>
      <c r="B13" s="165"/>
      <c r="C13" t="s">
        <v>217</v>
      </c>
      <c r="E13" t="s">
        <v>217</v>
      </c>
    </row>
    <row r="14" spans="1:6" x14ac:dyDescent="0.25">
      <c r="A14" t="s">
        <v>28</v>
      </c>
      <c r="B14" s="165"/>
      <c r="C14" t="s">
        <v>28</v>
      </c>
      <c r="E14" t="s">
        <v>28</v>
      </c>
    </row>
    <row r="15" spans="1:6" x14ac:dyDescent="0.25">
      <c r="A15" t="s">
        <v>39</v>
      </c>
      <c r="B15" s="165"/>
      <c r="C15" t="s">
        <v>39</v>
      </c>
      <c r="E15" t="s">
        <v>39</v>
      </c>
    </row>
    <row r="16" spans="1:6" x14ac:dyDescent="0.25">
      <c r="A16" t="s">
        <v>407</v>
      </c>
      <c r="B16" s="165"/>
      <c r="C16" t="s">
        <v>407</v>
      </c>
      <c r="E16" t="s">
        <v>407</v>
      </c>
    </row>
    <row r="17" spans="1:6" x14ac:dyDescent="0.25">
      <c r="A17" t="s">
        <v>31</v>
      </c>
      <c r="B17" s="165"/>
      <c r="C17" t="s">
        <v>31</v>
      </c>
      <c r="E17" t="s">
        <v>31</v>
      </c>
    </row>
    <row r="18" spans="1:6" x14ac:dyDescent="0.25">
      <c r="A18" t="s">
        <v>219</v>
      </c>
      <c r="B18" s="165"/>
      <c r="C18" t="s">
        <v>219</v>
      </c>
      <c r="E18" t="s">
        <v>219</v>
      </c>
    </row>
    <row r="19" spans="1:6" x14ac:dyDescent="0.25">
      <c r="A19" t="s">
        <v>408</v>
      </c>
      <c r="B19" s="165"/>
      <c r="C19" t="s">
        <v>408</v>
      </c>
      <c r="E19" t="s">
        <v>408</v>
      </c>
    </row>
    <row r="20" spans="1:6" x14ac:dyDescent="0.25">
      <c r="A20" t="s">
        <v>409</v>
      </c>
      <c r="B20" s="165"/>
      <c r="C20" t="s">
        <v>409</v>
      </c>
      <c r="D20" t="s">
        <v>420</v>
      </c>
      <c r="E20" t="s">
        <v>409</v>
      </c>
      <c r="F20" t="s">
        <v>419</v>
      </c>
    </row>
    <row r="21" spans="1:6" x14ac:dyDescent="0.25">
      <c r="A21" t="s">
        <v>56</v>
      </c>
      <c r="B21" s="165"/>
      <c r="C21" t="s">
        <v>56</v>
      </c>
      <c r="E21" t="s">
        <v>56</v>
      </c>
    </row>
    <row r="22" spans="1:6" x14ac:dyDescent="0.25">
      <c r="A22" t="s">
        <v>410</v>
      </c>
      <c r="B22" s="165"/>
      <c r="C22" t="s">
        <v>410</v>
      </c>
      <c r="E22" t="s">
        <v>410</v>
      </c>
    </row>
    <row r="23" spans="1:6" x14ac:dyDescent="0.25">
      <c r="A23" t="s">
        <v>411</v>
      </c>
      <c r="B23" s="165"/>
      <c r="C23" t="s">
        <v>411</v>
      </c>
      <c r="E23" t="s">
        <v>411</v>
      </c>
    </row>
    <row r="24" spans="1:6" x14ac:dyDescent="0.25">
      <c r="A24" t="s">
        <v>412</v>
      </c>
      <c r="B24" s="165"/>
      <c r="C24" t="s">
        <v>412</v>
      </c>
      <c r="E24" t="s">
        <v>412</v>
      </c>
    </row>
    <row r="25" spans="1:6" x14ac:dyDescent="0.25">
      <c r="A25" t="s">
        <v>413</v>
      </c>
      <c r="B25" s="165"/>
      <c r="C25" t="s">
        <v>413</v>
      </c>
      <c r="E25" t="s">
        <v>413</v>
      </c>
    </row>
    <row r="26" spans="1:6" x14ac:dyDescent="0.25">
      <c r="A26" t="s">
        <v>414</v>
      </c>
      <c r="B26" s="165"/>
      <c r="C26" t="s">
        <v>414</v>
      </c>
      <c r="E26" t="s">
        <v>414</v>
      </c>
    </row>
    <row r="27" spans="1:6" x14ac:dyDescent="0.25">
      <c r="A27" t="s">
        <v>415</v>
      </c>
      <c r="B27" s="165"/>
      <c r="C27" t="s">
        <v>415</v>
      </c>
      <c r="E27" t="s">
        <v>415</v>
      </c>
    </row>
    <row r="28" spans="1:6" x14ac:dyDescent="0.25">
      <c r="A28" t="s">
        <v>416</v>
      </c>
      <c r="B28" s="165"/>
      <c r="C28" t="s">
        <v>416</v>
      </c>
      <c r="E28" t="s">
        <v>416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12"/>
  <sheetViews>
    <sheetView zoomScale="70" zoomScaleNormal="70" workbookViewId="0">
      <pane ySplit="7" topLeftCell="A233" activePane="bottomLeft" state="frozen"/>
      <selection pane="bottomLeft" activeCell="A237" sqref="A237"/>
    </sheetView>
  </sheetViews>
  <sheetFormatPr defaultColWidth="9.140625" defaultRowHeight="15" zeroHeight="1" x14ac:dyDescent="0.25"/>
  <cols>
    <col min="1" max="1" width="64.42578125" style="12" customWidth="1"/>
    <col min="2" max="2" width="22.42578125" style="12" customWidth="1"/>
    <col min="3" max="3" width="29.140625" style="12" customWidth="1"/>
    <col min="4" max="4" width="18.140625" style="12" bestFit="1" customWidth="1"/>
    <col min="5" max="5" width="28.28515625" style="12" customWidth="1"/>
    <col min="6" max="6" width="27.28515625" style="12" customWidth="1"/>
    <col min="7" max="7" width="20.5703125" style="12" bestFit="1" customWidth="1"/>
    <col min="8" max="8" width="15.28515625" style="12" bestFit="1" customWidth="1"/>
    <col min="9" max="9" width="17.140625" style="12" bestFit="1" customWidth="1"/>
    <col min="10" max="10" width="11.42578125" style="12" customWidth="1"/>
    <col min="11" max="11" width="10.5703125" style="12" customWidth="1"/>
    <col min="12" max="12" width="18.28515625" style="12" bestFit="1" customWidth="1"/>
    <col min="13" max="13" width="18.140625" style="12" bestFit="1" customWidth="1"/>
    <col min="14" max="14" width="19.7109375" style="12" bestFit="1" customWidth="1"/>
    <col min="15" max="15" width="10.7109375" style="12" customWidth="1"/>
    <col min="16" max="16" width="11.7109375" style="12" bestFit="1" customWidth="1"/>
    <col min="17" max="17" width="21" style="12" bestFit="1" customWidth="1"/>
    <col min="18" max="18" width="8.85546875" style="12" customWidth="1"/>
    <col min="19" max="19" width="7.42578125" style="12" customWidth="1"/>
    <col min="20" max="20" width="9.140625" style="12" customWidth="1"/>
    <col min="21" max="21" width="9.140625" style="12" hidden="1" customWidth="1"/>
    <col min="22" max="22" width="9.140625" style="88" hidden="1" customWidth="1"/>
    <col min="23" max="23" width="12.5703125" style="88" hidden="1" customWidth="1"/>
    <col min="24" max="24" width="38.42578125" style="88" hidden="1" customWidth="1"/>
    <col min="25" max="25" width="13.5703125" style="88" hidden="1" customWidth="1"/>
    <col min="26" max="26" width="9.28515625" style="88" hidden="1" customWidth="1"/>
    <col min="27" max="27" width="38.42578125" style="88" hidden="1" customWidth="1"/>
    <col min="28" max="28" width="10" style="12" hidden="1" customWidth="1"/>
    <col min="29" max="29" width="7" style="12" hidden="1" customWidth="1"/>
    <col min="30" max="31" width="10.140625" style="12" bestFit="1" customWidth="1"/>
    <col min="32" max="37" width="9.28515625" style="12" bestFit="1" customWidth="1"/>
    <col min="38" max="16384" width="9.140625" style="12"/>
  </cols>
  <sheetData>
    <row r="1" spans="1:39" x14ac:dyDescent="0.25">
      <c r="A1" s="11" t="s">
        <v>0</v>
      </c>
      <c r="B1" s="126" t="s">
        <v>1</v>
      </c>
      <c r="D1" s="12" t="s">
        <v>347</v>
      </c>
    </row>
    <row r="2" spans="1:39" ht="19.149999999999999" customHeight="1" x14ac:dyDescent="0.25">
      <c r="A2" s="11" t="s">
        <v>214</v>
      </c>
      <c r="B2" s="126">
        <v>2013</v>
      </c>
      <c r="D2" s="88"/>
      <c r="E2" s="12" t="s">
        <v>348</v>
      </c>
      <c r="I2" s="13"/>
    </row>
    <row r="3" spans="1:39" ht="19.149999999999999" customHeight="1" x14ac:dyDescent="0.25"/>
    <row r="4" spans="1:39" ht="19.149999999999999" customHeight="1" x14ac:dyDescent="0.25">
      <c r="A4" s="14" t="s">
        <v>215</v>
      </c>
      <c r="B4" s="15"/>
      <c r="C4" s="15" t="s">
        <v>216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</row>
    <row r="5" spans="1:39" ht="19.149999999999999" customHeight="1" x14ac:dyDescent="0.25">
      <c r="A5" s="17"/>
      <c r="B5" s="831" t="s">
        <v>321</v>
      </c>
      <c r="C5" s="18" t="s">
        <v>30</v>
      </c>
      <c r="D5" s="18" t="s">
        <v>28</v>
      </c>
      <c r="E5" s="18" t="s">
        <v>28</v>
      </c>
      <c r="F5" s="18" t="s">
        <v>39</v>
      </c>
      <c r="G5" s="18" t="s">
        <v>39</v>
      </c>
      <c r="H5" s="18" t="s">
        <v>217</v>
      </c>
      <c r="I5" s="18" t="s">
        <v>218</v>
      </c>
      <c r="J5" s="18" t="s">
        <v>31</v>
      </c>
      <c r="K5" s="18" t="s">
        <v>219</v>
      </c>
      <c r="L5" s="18" t="s">
        <v>220</v>
      </c>
      <c r="M5" s="18" t="s">
        <v>221</v>
      </c>
      <c r="N5" s="19" t="s">
        <v>222</v>
      </c>
      <c r="O5" s="20"/>
      <c r="P5" s="19" t="s">
        <v>222</v>
      </c>
      <c r="Q5" s="21"/>
      <c r="R5" s="19" t="s">
        <v>222</v>
      </c>
      <c r="S5" s="21"/>
    </row>
    <row r="6" spans="1:39" ht="19.149999999999999" customHeight="1" x14ac:dyDescent="0.25">
      <c r="A6" s="22"/>
      <c r="B6" s="832"/>
      <c r="C6" s="23"/>
      <c r="D6" s="23" t="s">
        <v>223</v>
      </c>
      <c r="E6" s="23" t="s">
        <v>224</v>
      </c>
      <c r="F6" s="23" t="s">
        <v>223</v>
      </c>
      <c r="G6" s="23" t="s">
        <v>224</v>
      </c>
      <c r="H6" s="23"/>
      <c r="I6" s="23" t="s">
        <v>225</v>
      </c>
      <c r="J6" s="23"/>
      <c r="K6" s="23"/>
      <c r="L6" s="23" t="s">
        <v>226</v>
      </c>
      <c r="M6" s="24" t="s">
        <v>227</v>
      </c>
      <c r="N6" s="25" t="s">
        <v>228</v>
      </c>
      <c r="O6" s="26"/>
      <c r="P6" s="25" t="s">
        <v>228</v>
      </c>
      <c r="Q6" s="27"/>
      <c r="R6" s="25" t="s">
        <v>228</v>
      </c>
      <c r="S6" s="27"/>
    </row>
    <row r="7" spans="1:39" ht="19.149999999999999" customHeight="1" x14ac:dyDescent="0.25">
      <c r="A7" s="22"/>
      <c r="B7" s="833"/>
      <c r="C7" s="23"/>
      <c r="D7" s="23"/>
      <c r="E7" s="23"/>
      <c r="F7" s="23"/>
      <c r="G7" s="23"/>
      <c r="H7" s="23"/>
      <c r="I7" s="23"/>
      <c r="J7" s="23"/>
      <c r="K7" s="28"/>
      <c r="L7" s="28"/>
      <c r="M7" s="29"/>
      <c r="N7" s="30" t="s">
        <v>229</v>
      </c>
      <c r="O7" s="30" t="s">
        <v>230</v>
      </c>
      <c r="P7" s="30" t="s">
        <v>231</v>
      </c>
      <c r="Q7" s="30" t="s">
        <v>232</v>
      </c>
      <c r="R7" s="30" t="s">
        <v>233</v>
      </c>
      <c r="S7" s="30" t="s">
        <v>234</v>
      </c>
      <c r="V7" s="88" t="s">
        <v>342</v>
      </c>
    </row>
    <row r="8" spans="1:39" ht="19.149999999999999" customHeight="1" thickBot="1" x14ac:dyDescent="0.3">
      <c r="A8" s="31" t="s">
        <v>322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39" ht="19.149999999999999" customHeight="1" x14ac:dyDescent="0.25">
      <c r="A9" s="33" t="s">
        <v>202</v>
      </c>
      <c r="B9" s="62">
        <v>249056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V9" s="824">
        <v>2004</v>
      </c>
      <c r="W9" s="825"/>
      <c r="X9" s="89">
        <v>0</v>
      </c>
      <c r="Y9" s="89"/>
      <c r="Z9" s="89">
        <v>0</v>
      </c>
      <c r="AA9" s="89">
        <v>0</v>
      </c>
      <c r="AB9" s="78">
        <v>0</v>
      </c>
      <c r="AC9" s="78">
        <v>0</v>
      </c>
      <c r="AD9" s="78">
        <v>0</v>
      </c>
      <c r="AE9" s="78">
        <v>0</v>
      </c>
      <c r="AF9" s="78">
        <v>0</v>
      </c>
      <c r="AG9" s="78">
        <v>0</v>
      </c>
      <c r="AH9" s="78">
        <v>0</v>
      </c>
      <c r="AI9" s="78">
        <v>0</v>
      </c>
      <c r="AJ9" s="78">
        <v>0</v>
      </c>
      <c r="AK9" s="78">
        <v>0</v>
      </c>
      <c r="AL9" s="77"/>
      <c r="AM9" s="77"/>
    </row>
    <row r="10" spans="1:39" ht="19.149999999999999" customHeight="1" x14ac:dyDescent="0.25">
      <c r="A10" s="33" t="s">
        <v>203</v>
      </c>
      <c r="B10" s="62">
        <v>253474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V10" s="826">
        <v>2005</v>
      </c>
      <c r="W10" s="827"/>
      <c r="X10" s="89">
        <v>0</v>
      </c>
      <c r="Y10" s="89"/>
      <c r="Z10" s="89">
        <v>0</v>
      </c>
      <c r="AA10" s="89">
        <v>0</v>
      </c>
      <c r="AB10" s="78">
        <v>0</v>
      </c>
      <c r="AC10" s="78">
        <v>0</v>
      </c>
      <c r="AD10" s="78">
        <v>0</v>
      </c>
      <c r="AE10" s="78">
        <v>0</v>
      </c>
      <c r="AF10" s="78">
        <v>0</v>
      </c>
      <c r="AG10" s="78">
        <v>0</v>
      </c>
      <c r="AH10" s="78">
        <v>0</v>
      </c>
      <c r="AI10" s="78">
        <v>0</v>
      </c>
      <c r="AJ10" s="78">
        <v>0</v>
      </c>
      <c r="AK10" s="78">
        <v>0</v>
      </c>
    </row>
    <row r="11" spans="1:39" ht="19.149999999999999" customHeight="1" x14ac:dyDescent="0.25">
      <c r="A11" s="33" t="s">
        <v>204</v>
      </c>
      <c r="B11" s="62">
        <v>257937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V11" s="826">
        <v>2006</v>
      </c>
      <c r="W11" s="827"/>
      <c r="X11" s="89">
        <v>0</v>
      </c>
      <c r="Y11" s="89"/>
      <c r="Z11" s="89">
        <v>0</v>
      </c>
      <c r="AA11" s="89">
        <v>0</v>
      </c>
      <c r="AB11" s="78">
        <v>0</v>
      </c>
      <c r="AC11" s="78">
        <v>0</v>
      </c>
      <c r="AD11" s="78">
        <v>0</v>
      </c>
      <c r="AE11" s="78">
        <v>0</v>
      </c>
      <c r="AF11" s="78">
        <v>0</v>
      </c>
      <c r="AG11" s="78">
        <v>0</v>
      </c>
      <c r="AH11" s="78">
        <v>0</v>
      </c>
      <c r="AI11" s="78">
        <v>0</v>
      </c>
      <c r="AJ11" s="78">
        <v>0</v>
      </c>
      <c r="AK11" s="78">
        <v>0</v>
      </c>
    </row>
    <row r="12" spans="1:39" ht="19.149999999999999" customHeight="1" x14ac:dyDescent="0.25">
      <c r="A12" s="33" t="s">
        <v>205</v>
      </c>
      <c r="B12" s="62">
        <v>260665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V12" s="826">
        <v>2007</v>
      </c>
      <c r="W12" s="827"/>
      <c r="X12" s="89">
        <v>0</v>
      </c>
      <c r="Y12" s="89"/>
      <c r="Z12" s="89">
        <v>0</v>
      </c>
      <c r="AA12" s="89">
        <v>0</v>
      </c>
      <c r="AB12" s="78">
        <v>0</v>
      </c>
      <c r="AC12" s="78">
        <v>0</v>
      </c>
      <c r="AD12" s="78">
        <v>0</v>
      </c>
      <c r="AE12" s="78">
        <v>0</v>
      </c>
      <c r="AF12" s="78">
        <v>0</v>
      </c>
      <c r="AG12" s="78">
        <v>0</v>
      </c>
      <c r="AH12" s="78">
        <v>0</v>
      </c>
      <c r="AI12" s="78">
        <v>0</v>
      </c>
      <c r="AJ12" s="78">
        <v>0</v>
      </c>
      <c r="AK12" s="78">
        <v>0</v>
      </c>
    </row>
    <row r="13" spans="1:39" ht="19.149999999999999" customHeight="1" x14ac:dyDescent="0.25">
      <c r="A13" s="33" t="s">
        <v>206</v>
      </c>
      <c r="B13" s="62">
        <v>268615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V13" s="826">
        <v>2008</v>
      </c>
      <c r="W13" s="827"/>
      <c r="X13" s="89">
        <v>0</v>
      </c>
      <c r="Y13" s="89"/>
      <c r="Z13" s="89">
        <v>0</v>
      </c>
      <c r="AA13" s="89">
        <v>0</v>
      </c>
      <c r="AB13" s="78">
        <v>0</v>
      </c>
      <c r="AC13" s="78">
        <v>0</v>
      </c>
      <c r="AD13" s="78">
        <v>0</v>
      </c>
      <c r="AE13" s="78">
        <v>0</v>
      </c>
      <c r="AF13" s="78">
        <v>0</v>
      </c>
      <c r="AG13" s="78">
        <v>0</v>
      </c>
      <c r="AH13" s="78">
        <v>0</v>
      </c>
      <c r="AI13" s="78">
        <v>0</v>
      </c>
      <c r="AJ13" s="78">
        <v>0</v>
      </c>
      <c r="AK13" s="78">
        <v>0</v>
      </c>
    </row>
    <row r="14" spans="1:39" ht="19.149999999999999" customHeight="1" x14ac:dyDescent="0.25">
      <c r="A14" s="33" t="s">
        <v>207</v>
      </c>
      <c r="B14" s="62">
        <v>273844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V14" s="826">
        <v>2009</v>
      </c>
      <c r="W14" s="827"/>
      <c r="X14" s="89">
        <v>0</v>
      </c>
      <c r="Y14" s="89"/>
      <c r="Z14" s="89">
        <v>0</v>
      </c>
      <c r="AA14" s="89">
        <v>0</v>
      </c>
      <c r="AB14" s="78">
        <v>0</v>
      </c>
      <c r="AC14" s="78">
        <v>0</v>
      </c>
      <c r="AD14" s="78">
        <v>0</v>
      </c>
      <c r="AE14" s="78">
        <v>0</v>
      </c>
      <c r="AF14" s="78">
        <v>0</v>
      </c>
      <c r="AG14" s="78">
        <v>0</v>
      </c>
      <c r="AH14" s="78">
        <v>0</v>
      </c>
      <c r="AI14" s="78">
        <v>0</v>
      </c>
      <c r="AJ14" s="78">
        <v>0</v>
      </c>
      <c r="AK14" s="78">
        <v>0</v>
      </c>
    </row>
    <row r="15" spans="1:39" ht="19.149999999999999" customHeight="1" x14ac:dyDescent="0.25">
      <c r="A15" s="33" t="s">
        <v>208</v>
      </c>
      <c r="B15" s="62">
        <v>275394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V15" s="826">
        <v>2010</v>
      </c>
      <c r="W15" s="827"/>
      <c r="X15" s="89">
        <v>0</v>
      </c>
      <c r="Y15" s="89"/>
      <c r="Z15" s="89">
        <v>0</v>
      </c>
      <c r="AA15" s="89">
        <v>0</v>
      </c>
      <c r="AB15" s="78">
        <v>0</v>
      </c>
      <c r="AC15" s="78">
        <v>0</v>
      </c>
      <c r="AD15" s="78">
        <v>0</v>
      </c>
      <c r="AE15" s="78">
        <v>0</v>
      </c>
      <c r="AF15" s="78">
        <v>0</v>
      </c>
      <c r="AG15" s="78">
        <v>0</v>
      </c>
      <c r="AH15" s="78">
        <v>0</v>
      </c>
      <c r="AI15" s="78">
        <v>0</v>
      </c>
      <c r="AJ15" s="78">
        <v>0</v>
      </c>
      <c r="AK15" s="78">
        <v>0</v>
      </c>
    </row>
    <row r="16" spans="1:39" ht="19.149999999999999" customHeight="1" x14ac:dyDescent="0.25">
      <c r="A16" s="33" t="s">
        <v>209</v>
      </c>
      <c r="B16" s="62">
        <v>282127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V16" s="826">
        <v>2011</v>
      </c>
      <c r="W16" s="827"/>
      <c r="X16" s="89">
        <v>0</v>
      </c>
      <c r="Y16" s="89"/>
      <c r="Z16" s="89">
        <v>0</v>
      </c>
      <c r="AA16" s="89">
        <v>0</v>
      </c>
      <c r="AB16" s="78">
        <v>0</v>
      </c>
      <c r="AC16" s="78">
        <v>0</v>
      </c>
      <c r="AD16" s="78">
        <v>0</v>
      </c>
      <c r="AE16" s="78">
        <v>0</v>
      </c>
      <c r="AF16" s="78">
        <v>0</v>
      </c>
      <c r="AG16" s="78">
        <v>0</v>
      </c>
      <c r="AH16" s="78">
        <v>0</v>
      </c>
      <c r="AI16" s="78">
        <v>0</v>
      </c>
      <c r="AJ16" s="78">
        <v>0</v>
      </c>
      <c r="AK16" s="78">
        <v>0</v>
      </c>
    </row>
    <row r="17" spans="1:37" ht="19.149999999999999" customHeight="1" x14ac:dyDescent="0.25">
      <c r="A17" s="33" t="s">
        <v>210</v>
      </c>
      <c r="B17" s="62">
        <v>286774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V17" s="826">
        <v>2012</v>
      </c>
      <c r="W17" s="827"/>
      <c r="X17" s="89">
        <v>0</v>
      </c>
      <c r="Y17" s="89"/>
      <c r="Z17" s="89">
        <v>0</v>
      </c>
      <c r="AA17" s="89">
        <v>0</v>
      </c>
      <c r="AB17" s="78">
        <v>0</v>
      </c>
      <c r="AC17" s="78">
        <v>0</v>
      </c>
      <c r="AD17" s="78">
        <v>0</v>
      </c>
      <c r="AE17" s="78">
        <v>0</v>
      </c>
      <c r="AF17" s="78">
        <v>0</v>
      </c>
      <c r="AG17" s="78">
        <v>0</v>
      </c>
      <c r="AH17" s="78">
        <v>0</v>
      </c>
      <c r="AI17" s="78">
        <v>0</v>
      </c>
      <c r="AJ17" s="78">
        <v>0</v>
      </c>
      <c r="AK17" s="78">
        <v>0</v>
      </c>
    </row>
    <row r="18" spans="1:37" ht="19.149999999999999" customHeight="1" x14ac:dyDescent="0.25">
      <c r="A18" s="33" t="s">
        <v>211</v>
      </c>
      <c r="B18" s="62">
        <v>281431.66666666669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V18" s="826"/>
      <c r="W18" s="827"/>
      <c r="X18" s="89">
        <v>0</v>
      </c>
      <c r="Y18" s="89"/>
      <c r="Z18" s="89">
        <v>0</v>
      </c>
      <c r="AA18" s="89">
        <v>0</v>
      </c>
      <c r="AB18" s="78">
        <v>0</v>
      </c>
      <c r="AC18" s="78">
        <v>0</v>
      </c>
      <c r="AD18" s="78">
        <v>0</v>
      </c>
      <c r="AE18" s="78">
        <v>0</v>
      </c>
      <c r="AF18" s="78">
        <v>0</v>
      </c>
      <c r="AG18" s="78">
        <v>0</v>
      </c>
      <c r="AH18" s="78">
        <v>0</v>
      </c>
      <c r="AI18" s="78">
        <v>0</v>
      </c>
      <c r="AJ18" s="78">
        <v>0</v>
      </c>
      <c r="AK18" s="78">
        <v>0</v>
      </c>
    </row>
    <row r="19" spans="1:37" ht="19.149999999999999" customHeight="1" x14ac:dyDescent="0.25">
      <c r="A19" s="33" t="s">
        <v>212</v>
      </c>
      <c r="B19" s="36">
        <v>291299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V19" s="826" t="s">
        <v>315</v>
      </c>
      <c r="W19" s="827"/>
      <c r="X19" s="89">
        <v>0</v>
      </c>
      <c r="Y19" s="89"/>
      <c r="Z19" s="89">
        <v>0</v>
      </c>
      <c r="AA19" s="89">
        <v>0</v>
      </c>
      <c r="AB19" s="78">
        <v>0</v>
      </c>
      <c r="AC19" s="78">
        <v>0</v>
      </c>
      <c r="AD19" s="78">
        <v>0</v>
      </c>
      <c r="AE19" s="78">
        <v>0</v>
      </c>
      <c r="AF19" s="78">
        <v>0</v>
      </c>
      <c r="AG19" s="78">
        <v>0</v>
      </c>
      <c r="AH19" s="78">
        <v>0</v>
      </c>
      <c r="AI19" s="78">
        <v>0</v>
      </c>
      <c r="AJ19" s="78">
        <v>0</v>
      </c>
      <c r="AK19" s="78">
        <v>0</v>
      </c>
    </row>
    <row r="20" spans="1:37" ht="19.149999999999999" customHeight="1" x14ac:dyDescent="0.25">
      <c r="A20" s="33" t="s">
        <v>213</v>
      </c>
      <c r="B20" s="36">
        <v>291299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V20" s="90" t="s">
        <v>316</v>
      </c>
      <c r="W20" s="91"/>
      <c r="X20" s="89">
        <v>0</v>
      </c>
      <c r="Y20" s="89"/>
      <c r="Z20" s="89">
        <v>0</v>
      </c>
      <c r="AA20" s="89">
        <v>0</v>
      </c>
      <c r="AB20" s="78">
        <v>0</v>
      </c>
      <c r="AC20" s="78">
        <v>0</v>
      </c>
      <c r="AD20" s="78">
        <v>0</v>
      </c>
      <c r="AE20" s="78">
        <v>0</v>
      </c>
      <c r="AF20" s="78">
        <v>0</v>
      </c>
      <c r="AG20" s="78">
        <v>0</v>
      </c>
      <c r="AH20" s="78">
        <v>0</v>
      </c>
      <c r="AI20" s="78">
        <v>0</v>
      </c>
      <c r="AJ20" s="78">
        <v>0</v>
      </c>
      <c r="AK20" s="78">
        <v>0</v>
      </c>
    </row>
    <row r="21" spans="1:37" ht="19.149999999999999" customHeight="1" x14ac:dyDescent="0.25">
      <c r="A21" s="33" t="s">
        <v>212</v>
      </c>
      <c r="B21" s="76">
        <v>1.0350612049106058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V21" s="90" t="s">
        <v>317</v>
      </c>
      <c r="W21" s="91"/>
      <c r="X21" s="89">
        <v>0</v>
      </c>
      <c r="Y21" s="89"/>
      <c r="Z21" s="89">
        <v>0</v>
      </c>
      <c r="AA21" s="89">
        <v>0</v>
      </c>
      <c r="AB21" s="78">
        <v>0</v>
      </c>
      <c r="AC21" s="78">
        <v>0</v>
      </c>
      <c r="AD21" s="78">
        <v>0</v>
      </c>
      <c r="AE21" s="78">
        <v>0</v>
      </c>
      <c r="AF21" s="78">
        <v>0</v>
      </c>
      <c r="AG21" s="78">
        <v>0</v>
      </c>
      <c r="AH21" s="78">
        <v>0</v>
      </c>
      <c r="AI21" s="78">
        <v>0</v>
      </c>
      <c r="AJ21" s="78">
        <v>0</v>
      </c>
      <c r="AK21" s="78">
        <v>0</v>
      </c>
    </row>
    <row r="22" spans="1:37" ht="19.149999999999999" customHeight="1" thickBot="1" x14ac:dyDescent="0.3">
      <c r="A22" s="33" t="s">
        <v>213</v>
      </c>
      <c r="B22" s="76">
        <v>1.0350612049106058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V22" s="92" t="s">
        <v>318</v>
      </c>
      <c r="W22" s="93"/>
      <c r="X22" s="89">
        <v>0</v>
      </c>
      <c r="Y22" s="89"/>
      <c r="Z22" s="89">
        <v>0</v>
      </c>
      <c r="AA22" s="89">
        <v>0</v>
      </c>
      <c r="AB22" s="78">
        <v>0</v>
      </c>
      <c r="AC22" s="78">
        <v>0</v>
      </c>
      <c r="AD22" s="78">
        <v>0</v>
      </c>
      <c r="AE22" s="78">
        <v>0</v>
      </c>
      <c r="AF22" s="78">
        <v>0</v>
      </c>
      <c r="AG22" s="78">
        <v>0</v>
      </c>
      <c r="AH22" s="78">
        <v>0</v>
      </c>
      <c r="AI22" s="78">
        <v>0</v>
      </c>
      <c r="AJ22" s="78">
        <v>0</v>
      </c>
      <c r="AK22" s="78">
        <v>0</v>
      </c>
    </row>
    <row r="23" spans="1:37" ht="19.149999999999999" customHeight="1" x14ac:dyDescent="0.25">
      <c r="A23" s="33" t="s">
        <v>323</v>
      </c>
      <c r="B23" s="37">
        <v>53865817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V23" s="94" t="s">
        <v>357</v>
      </c>
      <c r="W23" s="89">
        <v>53865817</v>
      </c>
      <c r="X23" s="89">
        <v>0</v>
      </c>
      <c r="Y23" s="89"/>
      <c r="Z23" s="89">
        <v>0</v>
      </c>
      <c r="AA23" s="89">
        <v>0</v>
      </c>
      <c r="AB23" s="78">
        <v>0</v>
      </c>
      <c r="AC23" s="78">
        <v>0</v>
      </c>
      <c r="AD23" s="78">
        <v>0</v>
      </c>
      <c r="AE23" s="78">
        <v>0</v>
      </c>
      <c r="AF23" s="78">
        <v>0</v>
      </c>
      <c r="AG23" s="78">
        <v>0</v>
      </c>
      <c r="AH23" s="78">
        <v>0</v>
      </c>
      <c r="AI23" s="78">
        <v>0</v>
      </c>
      <c r="AJ23" s="78">
        <v>0</v>
      </c>
      <c r="AK23" s="78">
        <v>0</v>
      </c>
    </row>
    <row r="24" spans="1:37" ht="19.149999999999999" customHeight="1" x14ac:dyDescent="0.25">
      <c r="A24" s="31" t="s">
        <v>235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V24" s="94" t="s">
        <v>358</v>
      </c>
      <c r="W24" s="89">
        <v>0</v>
      </c>
      <c r="X24" s="89">
        <v>0</v>
      </c>
      <c r="Y24" s="89"/>
      <c r="Z24" s="89">
        <v>0</v>
      </c>
      <c r="AA24" s="89">
        <v>0</v>
      </c>
      <c r="AB24" s="78">
        <v>0</v>
      </c>
      <c r="AC24" s="78">
        <v>0</v>
      </c>
      <c r="AD24" s="78">
        <v>0</v>
      </c>
      <c r="AE24" s="78">
        <v>0</v>
      </c>
      <c r="AF24" s="78">
        <v>0</v>
      </c>
      <c r="AG24" s="78">
        <v>0</v>
      </c>
      <c r="AH24" s="78">
        <v>0</v>
      </c>
      <c r="AI24" s="78">
        <v>0</v>
      </c>
      <c r="AJ24" s="78">
        <v>0</v>
      </c>
      <c r="AK24" s="78">
        <v>0</v>
      </c>
    </row>
    <row r="25" spans="1:37" ht="19.149999999999999" customHeight="1" x14ac:dyDescent="0.25">
      <c r="A25" s="33" t="s">
        <v>236</v>
      </c>
      <c r="B25" s="38"/>
      <c r="C25" s="34">
        <v>-0.4</v>
      </c>
      <c r="D25" s="38"/>
      <c r="E25" s="38"/>
      <c r="F25" s="38"/>
      <c r="G25" s="38"/>
      <c r="H25" s="34">
        <v>10.1</v>
      </c>
      <c r="I25" s="34">
        <v>-2.9</v>
      </c>
      <c r="J25" s="34">
        <v>9.1</v>
      </c>
      <c r="K25" s="34">
        <v>-1.6</v>
      </c>
      <c r="L25" s="34">
        <v>5.6</v>
      </c>
      <c r="M25" s="38"/>
      <c r="N25" s="34">
        <v>3.9</v>
      </c>
      <c r="O25" s="35"/>
      <c r="P25" s="35"/>
      <c r="Q25" s="35"/>
      <c r="R25" s="35"/>
      <c r="S25" s="35"/>
      <c r="V25" s="94" t="s">
        <v>359</v>
      </c>
      <c r="W25" s="89">
        <v>0</v>
      </c>
      <c r="X25" s="89">
        <v>-0.4</v>
      </c>
      <c r="Y25" s="89"/>
      <c r="Z25" s="89">
        <v>0</v>
      </c>
      <c r="AA25" s="89">
        <v>0</v>
      </c>
      <c r="AB25" s="78">
        <v>10.1</v>
      </c>
      <c r="AC25" s="78">
        <v>0</v>
      </c>
      <c r="AD25" s="78">
        <v>3.9</v>
      </c>
      <c r="AE25" s="78">
        <v>0</v>
      </c>
      <c r="AF25" s="78">
        <v>0</v>
      </c>
      <c r="AG25" s="78">
        <v>0</v>
      </c>
      <c r="AH25" s="78">
        <v>0</v>
      </c>
      <c r="AI25" s="78">
        <v>0</v>
      </c>
      <c r="AJ25" s="78">
        <v>0</v>
      </c>
      <c r="AK25" s="78">
        <v>0</v>
      </c>
    </row>
    <row r="26" spans="1:37" ht="19.149999999999999" customHeight="1" x14ac:dyDescent="0.25">
      <c r="A26" s="39" t="s">
        <v>343</v>
      </c>
      <c r="B26" s="38"/>
      <c r="C26" s="40">
        <v>19275</v>
      </c>
      <c r="D26" s="41"/>
      <c r="E26" s="41"/>
      <c r="F26" s="41"/>
      <c r="G26" s="41"/>
      <c r="H26" s="40">
        <v>5307</v>
      </c>
      <c r="I26" s="40">
        <v>18921</v>
      </c>
      <c r="J26" s="40">
        <v>36252</v>
      </c>
      <c r="K26" s="40">
        <v>6315</v>
      </c>
      <c r="L26" s="40">
        <v>13400</v>
      </c>
      <c r="M26" s="41"/>
      <c r="N26" s="40">
        <v>140345</v>
      </c>
      <c r="O26" s="35"/>
      <c r="P26" s="35"/>
      <c r="Q26" s="35"/>
      <c r="R26" s="35"/>
      <c r="S26" s="35"/>
      <c r="V26" s="94" t="s">
        <v>360</v>
      </c>
      <c r="W26" s="89">
        <v>0</v>
      </c>
      <c r="X26" s="89">
        <v>19275</v>
      </c>
      <c r="Y26" s="89"/>
      <c r="Z26" s="89">
        <v>0</v>
      </c>
      <c r="AA26" s="89">
        <v>0</v>
      </c>
      <c r="AB26" s="78">
        <v>5307</v>
      </c>
      <c r="AC26" s="78">
        <v>0</v>
      </c>
      <c r="AD26" s="78">
        <v>140345</v>
      </c>
      <c r="AE26" s="78">
        <v>0</v>
      </c>
      <c r="AF26" s="78">
        <v>0</v>
      </c>
      <c r="AG26" s="78">
        <v>0</v>
      </c>
      <c r="AH26" s="78">
        <v>0</v>
      </c>
      <c r="AI26" s="78">
        <v>0</v>
      </c>
      <c r="AJ26" s="78">
        <v>0</v>
      </c>
      <c r="AK26" s="78">
        <v>0</v>
      </c>
    </row>
    <row r="27" spans="1:37" ht="19.149999999999999" customHeight="1" x14ac:dyDescent="0.25">
      <c r="A27" s="39" t="s">
        <v>344</v>
      </c>
      <c r="B27" s="38"/>
      <c r="C27" s="40">
        <v>19753</v>
      </c>
      <c r="D27" s="41"/>
      <c r="E27" s="41"/>
      <c r="F27" s="41"/>
      <c r="G27" s="41"/>
      <c r="H27" s="40">
        <v>5512</v>
      </c>
      <c r="I27" s="40">
        <v>19413</v>
      </c>
      <c r="J27" s="40">
        <v>36666</v>
      </c>
      <c r="K27" s="40">
        <v>6483</v>
      </c>
      <c r="L27" s="40">
        <v>13958</v>
      </c>
      <c r="M27" s="41"/>
      <c r="N27" s="40">
        <v>143441</v>
      </c>
      <c r="O27" s="35"/>
      <c r="P27" s="35"/>
      <c r="Q27" s="35"/>
      <c r="R27" s="35"/>
      <c r="S27" s="35"/>
      <c r="V27" s="94" t="s">
        <v>360</v>
      </c>
      <c r="W27" s="89">
        <v>0</v>
      </c>
      <c r="X27" s="89">
        <v>19753</v>
      </c>
      <c r="Y27" s="89"/>
      <c r="Z27" s="89">
        <v>0</v>
      </c>
      <c r="AA27" s="89">
        <v>0</v>
      </c>
      <c r="AB27" s="78">
        <v>5512</v>
      </c>
      <c r="AC27" s="78">
        <v>0</v>
      </c>
      <c r="AD27" s="78">
        <v>143441</v>
      </c>
      <c r="AE27" s="78">
        <v>0</v>
      </c>
      <c r="AF27" s="78">
        <v>0</v>
      </c>
      <c r="AG27" s="78">
        <v>0</v>
      </c>
      <c r="AH27" s="78">
        <v>0</v>
      </c>
      <c r="AI27" s="78">
        <v>0</v>
      </c>
      <c r="AJ27" s="78">
        <v>0</v>
      </c>
      <c r="AK27" s="78">
        <v>0</v>
      </c>
    </row>
    <row r="28" spans="1:37" ht="19.149999999999999" customHeight="1" x14ac:dyDescent="0.25">
      <c r="A28" s="39" t="s">
        <v>345</v>
      </c>
      <c r="B28" s="38"/>
      <c r="C28" s="40">
        <v>20073</v>
      </c>
      <c r="D28" s="41"/>
      <c r="E28" s="41"/>
      <c r="F28" s="41"/>
      <c r="G28" s="41"/>
      <c r="H28" s="40">
        <v>5635</v>
      </c>
      <c r="I28" s="40">
        <v>19680</v>
      </c>
      <c r="J28" s="40">
        <v>37485</v>
      </c>
      <c r="K28" s="40">
        <v>6522</v>
      </c>
      <c r="L28" s="40">
        <v>14094</v>
      </c>
      <c r="M28" s="41"/>
      <c r="N28" s="40">
        <v>146311</v>
      </c>
      <c r="O28" s="35"/>
      <c r="P28" s="35"/>
      <c r="Q28" s="35"/>
      <c r="R28" s="35"/>
      <c r="S28" s="35"/>
      <c r="V28" s="94" t="s">
        <v>360</v>
      </c>
      <c r="W28" s="89">
        <v>0</v>
      </c>
      <c r="X28" s="89">
        <v>20073</v>
      </c>
      <c r="Y28" s="89"/>
      <c r="Z28" s="89">
        <v>0</v>
      </c>
      <c r="AA28" s="89">
        <v>0</v>
      </c>
      <c r="AB28" s="78">
        <v>5635</v>
      </c>
      <c r="AC28" s="78">
        <v>0</v>
      </c>
      <c r="AD28" s="78">
        <v>146311</v>
      </c>
      <c r="AE28" s="78">
        <v>0</v>
      </c>
      <c r="AF28" s="78">
        <v>0</v>
      </c>
      <c r="AG28" s="78">
        <v>0</v>
      </c>
      <c r="AH28" s="78">
        <v>0</v>
      </c>
      <c r="AI28" s="78">
        <v>0</v>
      </c>
      <c r="AJ28" s="78">
        <v>0</v>
      </c>
      <c r="AK28" s="78">
        <v>0</v>
      </c>
    </row>
    <row r="29" spans="1:37" ht="19.149999999999999" customHeight="1" x14ac:dyDescent="0.25">
      <c r="A29" s="39" t="s">
        <v>346</v>
      </c>
      <c r="B29" s="38"/>
      <c r="C29" s="40">
        <v>19617</v>
      </c>
      <c r="D29" s="41"/>
      <c r="E29" s="41"/>
      <c r="F29" s="41"/>
      <c r="G29" s="41"/>
      <c r="H29" s="40">
        <v>6041</v>
      </c>
      <c r="I29" s="40">
        <v>18768</v>
      </c>
      <c r="J29" s="40">
        <v>40150</v>
      </c>
      <c r="K29" s="40">
        <v>6340</v>
      </c>
      <c r="L29" s="40">
        <v>14592</v>
      </c>
      <c r="M29" s="41"/>
      <c r="N29" s="40">
        <v>148937</v>
      </c>
      <c r="O29" s="35"/>
      <c r="P29" s="35"/>
      <c r="Q29" s="35"/>
      <c r="R29" s="35"/>
      <c r="S29" s="35"/>
      <c r="V29" s="94" t="s">
        <v>360</v>
      </c>
      <c r="W29" s="89">
        <v>0</v>
      </c>
      <c r="X29" s="89">
        <v>19617</v>
      </c>
      <c r="Y29" s="89"/>
      <c r="Z29" s="89">
        <v>0</v>
      </c>
      <c r="AA29" s="89">
        <v>0</v>
      </c>
      <c r="AB29" s="78">
        <v>6041</v>
      </c>
      <c r="AC29" s="78">
        <v>0</v>
      </c>
      <c r="AD29" s="78">
        <v>148937</v>
      </c>
      <c r="AE29" s="78">
        <v>0</v>
      </c>
      <c r="AF29" s="78">
        <v>0</v>
      </c>
      <c r="AG29" s="78">
        <v>0</v>
      </c>
      <c r="AH29" s="78">
        <v>0</v>
      </c>
      <c r="AI29" s="78">
        <v>0</v>
      </c>
      <c r="AJ29" s="78">
        <v>0</v>
      </c>
      <c r="AK29" s="78">
        <v>0</v>
      </c>
    </row>
    <row r="30" spans="1:37" ht="19.149999999999999" customHeight="1" x14ac:dyDescent="0.25">
      <c r="A30" s="37" t="s">
        <v>237</v>
      </c>
      <c r="B30" s="38"/>
      <c r="C30" s="40" t="s">
        <v>361</v>
      </c>
      <c r="D30" s="42"/>
      <c r="E30" s="42"/>
      <c r="F30" s="42"/>
      <c r="G30" s="42"/>
      <c r="H30" s="40" t="s">
        <v>362</v>
      </c>
      <c r="I30" s="40" t="s">
        <v>362</v>
      </c>
      <c r="J30" s="40" t="s">
        <v>362</v>
      </c>
      <c r="K30" s="40" t="s">
        <v>361</v>
      </c>
      <c r="L30" s="40" t="s">
        <v>362</v>
      </c>
      <c r="M30" s="43"/>
      <c r="N30" s="40" t="s">
        <v>362</v>
      </c>
      <c r="O30" s="35"/>
      <c r="P30" s="35"/>
      <c r="Q30" s="35"/>
      <c r="R30" s="35"/>
      <c r="S30" s="35"/>
      <c r="V30" s="94" t="s">
        <v>363</v>
      </c>
      <c r="W30" s="89">
        <v>0</v>
      </c>
      <c r="X30" s="89" t="s">
        <v>361</v>
      </c>
      <c r="Y30" s="89"/>
      <c r="Z30" s="89">
        <v>0</v>
      </c>
      <c r="AA30" s="89">
        <v>0</v>
      </c>
      <c r="AB30" s="78" t="s">
        <v>362</v>
      </c>
      <c r="AC30" s="78">
        <v>0</v>
      </c>
      <c r="AD30" s="78" t="s">
        <v>362</v>
      </c>
      <c r="AE30" s="78">
        <v>0</v>
      </c>
      <c r="AF30" s="78">
        <v>0</v>
      </c>
      <c r="AG30" s="78">
        <v>0</v>
      </c>
      <c r="AH30" s="78">
        <v>0</v>
      </c>
      <c r="AI30" s="78">
        <v>0</v>
      </c>
      <c r="AJ30" s="78">
        <v>0</v>
      </c>
      <c r="AK30" s="78">
        <v>0</v>
      </c>
    </row>
    <row r="31" spans="1:37" ht="19.149999999999999" customHeight="1" x14ac:dyDescent="0.25">
      <c r="A31" s="44" t="s">
        <v>238</v>
      </c>
      <c r="B31" s="38"/>
      <c r="C31" s="34">
        <v>3</v>
      </c>
      <c r="D31" s="34">
        <v>5.3</v>
      </c>
      <c r="E31" s="34">
        <v>23.8</v>
      </c>
      <c r="F31" s="34">
        <v>5.9</v>
      </c>
      <c r="G31" s="34">
        <v>6.8</v>
      </c>
      <c r="H31" s="34">
        <v>8.5</v>
      </c>
      <c r="I31" s="34">
        <v>-2.2999999999999998</v>
      </c>
      <c r="J31" s="38"/>
      <c r="K31" s="34">
        <v>-4.4000000000000004</v>
      </c>
      <c r="L31" s="34">
        <v>3</v>
      </c>
      <c r="M31" s="45"/>
      <c r="N31" s="38"/>
      <c r="O31" s="34">
        <v>3.1</v>
      </c>
      <c r="P31" s="42"/>
      <c r="Q31" s="43"/>
      <c r="R31" s="42"/>
      <c r="S31" s="43"/>
      <c r="V31" s="94" t="s">
        <v>359</v>
      </c>
      <c r="W31" s="89">
        <v>0</v>
      </c>
      <c r="X31" s="89">
        <v>3</v>
      </c>
      <c r="Y31" s="89"/>
      <c r="Z31" s="89">
        <v>5.3</v>
      </c>
      <c r="AA31" s="89">
        <v>23.8</v>
      </c>
      <c r="AB31" s="78">
        <v>8.5</v>
      </c>
      <c r="AC31" s="78">
        <v>0</v>
      </c>
      <c r="AD31" s="78">
        <v>0</v>
      </c>
      <c r="AE31" s="78">
        <v>3.1</v>
      </c>
      <c r="AF31" s="78">
        <v>0</v>
      </c>
      <c r="AG31" s="78">
        <v>0</v>
      </c>
      <c r="AH31" s="78">
        <v>0</v>
      </c>
      <c r="AI31" s="78">
        <v>0</v>
      </c>
      <c r="AJ31" s="78">
        <v>0</v>
      </c>
      <c r="AK31" s="78">
        <v>0</v>
      </c>
    </row>
    <row r="32" spans="1:37" ht="19.149999999999999" customHeight="1" x14ac:dyDescent="0.25">
      <c r="A32" s="39" t="s">
        <v>343</v>
      </c>
      <c r="B32" s="38"/>
      <c r="C32" s="46">
        <v>15446</v>
      </c>
      <c r="D32" s="40">
        <v>41782</v>
      </c>
      <c r="E32" s="46">
        <v>4717</v>
      </c>
      <c r="F32" s="40">
        <v>2371</v>
      </c>
      <c r="G32" s="46">
        <v>23218</v>
      </c>
      <c r="H32" s="40">
        <v>5666</v>
      </c>
      <c r="I32" s="46">
        <v>14907</v>
      </c>
      <c r="J32" s="41"/>
      <c r="K32" s="46">
        <v>2445</v>
      </c>
      <c r="L32" s="40">
        <v>10469</v>
      </c>
      <c r="M32" s="47"/>
      <c r="N32" s="41"/>
      <c r="O32" s="46">
        <v>135049</v>
      </c>
      <c r="P32" s="42"/>
      <c r="Q32" s="43"/>
      <c r="R32" s="42"/>
      <c r="S32" s="43"/>
      <c r="V32" s="94" t="s">
        <v>360</v>
      </c>
      <c r="W32" s="89">
        <v>0</v>
      </c>
      <c r="X32" s="89">
        <v>15446</v>
      </c>
      <c r="Y32" s="89"/>
      <c r="Z32" s="89">
        <v>41782</v>
      </c>
      <c r="AA32" s="89">
        <v>4717</v>
      </c>
      <c r="AB32" s="78">
        <v>5666</v>
      </c>
      <c r="AC32" s="78">
        <v>0</v>
      </c>
      <c r="AD32" s="78">
        <v>0</v>
      </c>
      <c r="AE32" s="78">
        <v>135049</v>
      </c>
      <c r="AF32" s="78">
        <v>0</v>
      </c>
      <c r="AG32" s="78">
        <v>0</v>
      </c>
      <c r="AH32" s="78">
        <v>0</v>
      </c>
      <c r="AI32" s="78">
        <v>0</v>
      </c>
      <c r="AJ32" s="78">
        <v>0</v>
      </c>
      <c r="AK32" s="78">
        <v>0</v>
      </c>
    </row>
    <row r="33" spans="1:37" ht="19.149999999999999" customHeight="1" x14ac:dyDescent="0.25">
      <c r="A33" s="39" t="s">
        <v>344</v>
      </c>
      <c r="B33" s="38"/>
      <c r="C33" s="46">
        <v>16202</v>
      </c>
      <c r="D33" s="40">
        <v>42079</v>
      </c>
      <c r="E33" s="46">
        <v>5023</v>
      </c>
      <c r="F33" s="40">
        <v>2576</v>
      </c>
      <c r="G33" s="46">
        <v>23915</v>
      </c>
      <c r="H33" s="40">
        <v>5769</v>
      </c>
      <c r="I33" s="46">
        <v>15460</v>
      </c>
      <c r="J33" s="41"/>
      <c r="K33" s="46">
        <v>2550</v>
      </c>
      <c r="L33" s="40">
        <v>10918</v>
      </c>
      <c r="M33" s="47"/>
      <c r="N33" s="41"/>
      <c r="O33" s="46">
        <v>138686</v>
      </c>
      <c r="P33" s="42"/>
      <c r="Q33" s="43"/>
      <c r="R33" s="42"/>
      <c r="S33" s="43"/>
      <c r="V33" s="94" t="s">
        <v>360</v>
      </c>
      <c r="W33" s="89">
        <v>0</v>
      </c>
      <c r="X33" s="89">
        <v>16202</v>
      </c>
      <c r="Y33" s="89"/>
      <c r="Z33" s="89">
        <v>42079</v>
      </c>
      <c r="AA33" s="89">
        <v>5023</v>
      </c>
      <c r="AB33" s="78">
        <v>5769</v>
      </c>
      <c r="AC33" s="78">
        <v>0</v>
      </c>
      <c r="AD33" s="78">
        <v>0</v>
      </c>
      <c r="AE33" s="78">
        <v>138686</v>
      </c>
      <c r="AF33" s="78">
        <v>0</v>
      </c>
      <c r="AG33" s="78">
        <v>0</v>
      </c>
      <c r="AH33" s="78">
        <v>0</v>
      </c>
      <c r="AI33" s="78">
        <v>0</v>
      </c>
      <c r="AJ33" s="78">
        <v>0</v>
      </c>
      <c r="AK33" s="78">
        <v>0</v>
      </c>
    </row>
    <row r="34" spans="1:37" ht="19.149999999999999" customHeight="1" x14ac:dyDescent="0.25">
      <c r="A34" s="39" t="s">
        <v>345</v>
      </c>
      <c r="B34" s="38"/>
      <c r="C34" s="46">
        <v>16830</v>
      </c>
      <c r="D34" s="40">
        <v>42901</v>
      </c>
      <c r="E34" s="46">
        <v>5524</v>
      </c>
      <c r="F34" s="40">
        <v>2532</v>
      </c>
      <c r="G34" s="46">
        <v>24516</v>
      </c>
      <c r="H34" s="40">
        <v>5834</v>
      </c>
      <c r="I34" s="46">
        <v>15364</v>
      </c>
      <c r="J34" s="41"/>
      <c r="K34" s="46">
        <v>2481</v>
      </c>
      <c r="L34" s="40">
        <v>10896</v>
      </c>
      <c r="M34" s="47"/>
      <c r="N34" s="41"/>
      <c r="O34" s="46">
        <v>140463</v>
      </c>
      <c r="P34" s="42"/>
      <c r="Q34" s="43"/>
      <c r="R34" s="42"/>
      <c r="S34" s="43"/>
      <c r="V34" s="94" t="s">
        <v>360</v>
      </c>
      <c r="W34" s="89">
        <v>0</v>
      </c>
      <c r="X34" s="89">
        <v>16830</v>
      </c>
      <c r="Y34" s="89"/>
      <c r="Z34" s="89">
        <v>42901</v>
      </c>
      <c r="AA34" s="89">
        <v>5524</v>
      </c>
      <c r="AB34" s="78">
        <v>5834</v>
      </c>
      <c r="AC34" s="78">
        <v>0</v>
      </c>
      <c r="AD34" s="78">
        <v>0</v>
      </c>
      <c r="AE34" s="78">
        <v>140463</v>
      </c>
      <c r="AF34" s="78">
        <v>0</v>
      </c>
      <c r="AG34" s="78">
        <v>0</v>
      </c>
      <c r="AH34" s="78">
        <v>0</v>
      </c>
      <c r="AI34" s="78">
        <v>0</v>
      </c>
      <c r="AJ34" s="78">
        <v>0</v>
      </c>
      <c r="AK34" s="78">
        <v>0</v>
      </c>
    </row>
    <row r="35" spans="1:37" ht="19.149999999999999" customHeight="1" x14ac:dyDescent="0.25">
      <c r="A35" s="39" t="s">
        <v>346</v>
      </c>
      <c r="B35" s="38"/>
      <c r="C35" s="46">
        <v>16650</v>
      </c>
      <c r="D35" s="40">
        <v>44481</v>
      </c>
      <c r="E35" s="46">
        <v>6301</v>
      </c>
      <c r="F35" s="40">
        <v>2640</v>
      </c>
      <c r="G35" s="46">
        <v>25518</v>
      </c>
      <c r="H35" s="40">
        <v>6248</v>
      </c>
      <c r="I35" s="46">
        <v>14887</v>
      </c>
      <c r="J35" s="41"/>
      <c r="K35" s="46">
        <v>2383</v>
      </c>
      <c r="L35" s="40">
        <v>11080</v>
      </c>
      <c r="M35" s="47"/>
      <c r="N35" s="41"/>
      <c r="O35" s="46">
        <v>142362</v>
      </c>
      <c r="P35" s="42"/>
      <c r="Q35" s="43"/>
      <c r="R35" s="42"/>
      <c r="S35" s="43"/>
      <c r="V35" s="94" t="s">
        <v>360</v>
      </c>
      <c r="W35" s="89">
        <v>0</v>
      </c>
      <c r="X35" s="89">
        <v>16650</v>
      </c>
      <c r="Y35" s="89"/>
      <c r="Z35" s="89">
        <v>44481</v>
      </c>
      <c r="AA35" s="89">
        <v>6301</v>
      </c>
      <c r="AB35" s="78">
        <v>6248</v>
      </c>
      <c r="AC35" s="78">
        <v>0</v>
      </c>
      <c r="AD35" s="78">
        <v>0</v>
      </c>
      <c r="AE35" s="78">
        <v>142362</v>
      </c>
      <c r="AF35" s="78">
        <v>0</v>
      </c>
      <c r="AG35" s="78">
        <v>0</v>
      </c>
      <c r="AH35" s="78">
        <v>0</v>
      </c>
      <c r="AI35" s="78">
        <v>0</v>
      </c>
      <c r="AJ35" s="78">
        <v>0</v>
      </c>
      <c r="AK35" s="78">
        <v>0</v>
      </c>
    </row>
    <row r="36" spans="1:37" ht="19.149999999999999" customHeight="1" x14ac:dyDescent="0.25">
      <c r="A36" s="37" t="s">
        <v>237</v>
      </c>
      <c r="B36" s="38"/>
      <c r="C36" s="40" t="s">
        <v>362</v>
      </c>
      <c r="D36" s="40" t="s">
        <v>362</v>
      </c>
      <c r="E36" s="40" t="s">
        <v>362</v>
      </c>
      <c r="F36" s="40" t="s">
        <v>362</v>
      </c>
      <c r="G36" s="40" t="s">
        <v>362</v>
      </c>
      <c r="H36" s="40" t="s">
        <v>362</v>
      </c>
      <c r="I36" s="40" t="s">
        <v>362</v>
      </c>
      <c r="J36" s="42"/>
      <c r="K36" s="40" t="s">
        <v>361</v>
      </c>
      <c r="L36" s="40" t="s">
        <v>362</v>
      </c>
      <c r="M36" s="43"/>
      <c r="N36" s="42"/>
      <c r="O36" s="40" t="s">
        <v>362</v>
      </c>
      <c r="P36" s="42"/>
      <c r="Q36" s="43"/>
      <c r="R36" s="42"/>
      <c r="S36" s="43"/>
      <c r="V36" s="94" t="s">
        <v>363</v>
      </c>
      <c r="W36" s="89">
        <v>0</v>
      </c>
      <c r="X36" s="89" t="s">
        <v>362</v>
      </c>
      <c r="Y36" s="89"/>
      <c r="Z36" s="89" t="s">
        <v>362</v>
      </c>
      <c r="AA36" s="89" t="s">
        <v>362</v>
      </c>
      <c r="AB36" s="78" t="s">
        <v>362</v>
      </c>
      <c r="AC36" s="78">
        <v>0</v>
      </c>
      <c r="AD36" s="78">
        <v>0</v>
      </c>
      <c r="AE36" s="78" t="s">
        <v>362</v>
      </c>
      <c r="AF36" s="78">
        <v>0</v>
      </c>
      <c r="AG36" s="78">
        <v>0</v>
      </c>
      <c r="AH36" s="78">
        <v>0</v>
      </c>
      <c r="AI36" s="78">
        <v>0</v>
      </c>
      <c r="AJ36" s="78">
        <v>0</v>
      </c>
      <c r="AK36" s="78">
        <v>0</v>
      </c>
    </row>
    <row r="37" spans="1:37" ht="19.149999999999999" customHeight="1" x14ac:dyDescent="0.25">
      <c r="A37" s="48" t="s">
        <v>239</v>
      </c>
      <c r="B37" s="32"/>
      <c r="C37" s="32"/>
      <c r="D37" s="49"/>
      <c r="E37" s="32"/>
      <c r="F37" s="49"/>
      <c r="G37" s="32"/>
      <c r="H37" s="49"/>
      <c r="I37" s="32"/>
      <c r="J37" s="49"/>
      <c r="K37" s="32"/>
      <c r="L37" s="49"/>
      <c r="M37" s="32"/>
      <c r="N37" s="49"/>
      <c r="O37" s="32"/>
      <c r="P37" s="32"/>
      <c r="Q37" s="32"/>
      <c r="R37" s="32"/>
      <c r="S37" s="32"/>
      <c r="V37" s="94" t="s">
        <v>364</v>
      </c>
      <c r="W37" s="89">
        <v>0</v>
      </c>
      <c r="X37" s="89">
        <v>0</v>
      </c>
      <c r="Y37" s="89"/>
      <c r="Z37" s="89">
        <v>0</v>
      </c>
      <c r="AA37" s="89">
        <v>0</v>
      </c>
      <c r="AB37" s="78">
        <v>0</v>
      </c>
      <c r="AC37" s="78">
        <v>0</v>
      </c>
      <c r="AD37" s="78">
        <v>0</v>
      </c>
      <c r="AE37" s="78">
        <v>0</v>
      </c>
      <c r="AF37" s="78">
        <v>0</v>
      </c>
      <c r="AG37" s="78">
        <v>0</v>
      </c>
      <c r="AH37" s="78">
        <v>0</v>
      </c>
      <c r="AI37" s="78">
        <v>0</v>
      </c>
      <c r="AJ37" s="78">
        <v>0</v>
      </c>
      <c r="AK37" s="78">
        <v>0</v>
      </c>
    </row>
    <row r="38" spans="1:37" s="13" customFormat="1" ht="19.149999999999999" customHeight="1" x14ac:dyDescent="0.25">
      <c r="A38" s="50" t="s">
        <v>240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2">
        <v>325</v>
      </c>
      <c r="O38" s="52">
        <v>303</v>
      </c>
      <c r="P38" s="53"/>
      <c r="Q38" s="53"/>
      <c r="R38" s="53"/>
      <c r="S38" s="53"/>
      <c r="V38" s="94" t="s">
        <v>365</v>
      </c>
      <c r="W38" s="89">
        <v>0</v>
      </c>
      <c r="X38" s="89">
        <v>0</v>
      </c>
      <c r="Y38" s="89"/>
      <c r="Z38" s="89">
        <v>0</v>
      </c>
      <c r="AA38" s="89">
        <v>0</v>
      </c>
      <c r="AB38" s="78">
        <v>0</v>
      </c>
      <c r="AC38" s="78">
        <v>0</v>
      </c>
      <c r="AD38" s="78">
        <v>325</v>
      </c>
      <c r="AE38" s="78">
        <v>303</v>
      </c>
      <c r="AF38" s="78">
        <v>0</v>
      </c>
      <c r="AG38" s="78">
        <v>0</v>
      </c>
      <c r="AH38" s="78">
        <v>0</v>
      </c>
      <c r="AI38" s="78">
        <v>0</v>
      </c>
      <c r="AJ38" s="78">
        <v>0</v>
      </c>
      <c r="AK38" s="78">
        <v>0</v>
      </c>
    </row>
    <row r="39" spans="1:37" s="13" customFormat="1" ht="19.149999999999999" customHeight="1" x14ac:dyDescent="0.25">
      <c r="A39" s="50" t="s">
        <v>241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34">
        <v>18.583959469813934</v>
      </c>
      <c r="O39" s="34">
        <v>18.194810575808706</v>
      </c>
      <c r="P39" s="53"/>
      <c r="Q39" s="53"/>
      <c r="R39" s="53"/>
      <c r="S39" s="53"/>
      <c r="V39" s="94" t="s">
        <v>365</v>
      </c>
      <c r="W39" s="89">
        <v>0</v>
      </c>
      <c r="X39" s="89">
        <v>0</v>
      </c>
      <c r="Y39" s="89"/>
      <c r="Z39" s="89">
        <v>0</v>
      </c>
      <c r="AA39" s="89">
        <v>0</v>
      </c>
      <c r="AB39" s="78">
        <v>0</v>
      </c>
      <c r="AC39" s="78">
        <v>0</v>
      </c>
      <c r="AD39" s="78">
        <v>18.583959469813934</v>
      </c>
      <c r="AE39" s="78">
        <v>18.194810575808706</v>
      </c>
      <c r="AF39" s="78">
        <v>0</v>
      </c>
      <c r="AG39" s="78">
        <v>0</v>
      </c>
      <c r="AH39" s="78">
        <v>0</v>
      </c>
      <c r="AI39" s="78">
        <v>0</v>
      </c>
      <c r="AJ39" s="78">
        <v>0</v>
      </c>
      <c r="AK39" s="78">
        <v>0</v>
      </c>
    </row>
    <row r="40" spans="1:37" s="88" customFormat="1" ht="19.149999999999999" customHeight="1" x14ac:dyDescent="0.25">
      <c r="A40" s="120" t="s">
        <v>242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2">
        <v>18.899999999999999</v>
      </c>
      <c r="O40" s="122">
        <v>17.8</v>
      </c>
      <c r="P40" s="123"/>
      <c r="Q40" s="123"/>
      <c r="R40" s="123"/>
      <c r="S40" s="123"/>
      <c r="V40" s="94" t="s">
        <v>366</v>
      </c>
      <c r="W40" s="89">
        <v>0</v>
      </c>
      <c r="X40" s="89">
        <v>0</v>
      </c>
      <c r="Y40" s="89"/>
      <c r="Z40" s="89">
        <v>0</v>
      </c>
      <c r="AA40" s="89">
        <v>0</v>
      </c>
      <c r="AB40" s="89">
        <v>0</v>
      </c>
      <c r="AC40" s="89">
        <v>0</v>
      </c>
      <c r="AD40" s="89">
        <v>18.899999999999999</v>
      </c>
      <c r="AE40" s="89">
        <v>17.8</v>
      </c>
      <c r="AF40" s="89">
        <v>0</v>
      </c>
      <c r="AG40" s="89">
        <v>0</v>
      </c>
      <c r="AH40" s="89">
        <v>0</v>
      </c>
      <c r="AI40" s="89">
        <v>0</v>
      </c>
      <c r="AJ40" s="89">
        <v>0</v>
      </c>
      <c r="AK40" s="89">
        <v>0</v>
      </c>
    </row>
    <row r="41" spans="1:37" ht="19.149999999999999" customHeight="1" x14ac:dyDescent="0.25">
      <c r="A41" s="54" t="s">
        <v>243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36">
        <v>206</v>
      </c>
      <c r="O41" s="36">
        <v>139</v>
      </c>
      <c r="P41" s="53"/>
      <c r="Q41" s="53"/>
      <c r="R41" s="53"/>
      <c r="S41" s="53"/>
      <c r="V41" s="94" t="s">
        <v>365</v>
      </c>
      <c r="W41" s="89">
        <v>0</v>
      </c>
      <c r="X41" s="89">
        <v>0</v>
      </c>
      <c r="Y41" s="89"/>
      <c r="Z41" s="89">
        <v>0</v>
      </c>
      <c r="AA41" s="89">
        <v>0</v>
      </c>
      <c r="AB41" s="78">
        <v>0</v>
      </c>
      <c r="AC41" s="78">
        <v>0</v>
      </c>
      <c r="AD41" s="78">
        <v>206</v>
      </c>
      <c r="AE41" s="78">
        <v>139</v>
      </c>
      <c r="AF41" s="78">
        <v>0</v>
      </c>
      <c r="AG41" s="78">
        <v>0</v>
      </c>
      <c r="AH41" s="78">
        <v>0</v>
      </c>
      <c r="AI41" s="78">
        <v>0</v>
      </c>
      <c r="AJ41" s="78">
        <v>0</v>
      </c>
      <c r="AK41" s="78">
        <v>0</v>
      </c>
    </row>
    <row r="42" spans="1:37" ht="19.149999999999999" customHeight="1" x14ac:dyDescent="0.25">
      <c r="A42" s="54" t="s">
        <v>244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34">
        <v>12.62267277130168</v>
      </c>
      <c r="O42" s="34">
        <v>8.9335351412494735</v>
      </c>
      <c r="P42" s="53"/>
      <c r="Q42" s="53"/>
      <c r="R42" s="53"/>
      <c r="S42" s="53"/>
      <c r="V42" s="94" t="s">
        <v>365</v>
      </c>
      <c r="W42" s="89">
        <v>0</v>
      </c>
      <c r="X42" s="89">
        <v>0</v>
      </c>
      <c r="Y42" s="89"/>
      <c r="Z42" s="89">
        <v>0</v>
      </c>
      <c r="AA42" s="89">
        <v>0</v>
      </c>
      <c r="AB42" s="78">
        <v>0</v>
      </c>
      <c r="AC42" s="78">
        <v>0</v>
      </c>
      <c r="AD42" s="78">
        <v>12.62267277130168</v>
      </c>
      <c r="AE42" s="78">
        <v>8.9335351412494735</v>
      </c>
      <c r="AF42" s="78">
        <v>0</v>
      </c>
      <c r="AG42" s="78">
        <v>0</v>
      </c>
      <c r="AH42" s="78">
        <v>0</v>
      </c>
      <c r="AI42" s="78">
        <v>0</v>
      </c>
      <c r="AJ42" s="78">
        <v>0</v>
      </c>
      <c r="AK42" s="78">
        <v>0</v>
      </c>
    </row>
    <row r="43" spans="1:37" s="88" customFormat="1" ht="19.149999999999999" customHeight="1" x14ac:dyDescent="0.25">
      <c r="A43" s="120" t="s">
        <v>242</v>
      </c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2">
        <v>11.9</v>
      </c>
      <c r="O43" s="122">
        <v>8</v>
      </c>
      <c r="P43" s="123"/>
      <c r="Q43" s="123"/>
      <c r="R43" s="123"/>
      <c r="S43" s="123"/>
      <c r="V43" s="94" t="s">
        <v>366</v>
      </c>
      <c r="W43" s="89">
        <v>0</v>
      </c>
      <c r="X43" s="89">
        <v>0</v>
      </c>
      <c r="Y43" s="89"/>
      <c r="Z43" s="89">
        <v>0</v>
      </c>
      <c r="AA43" s="89">
        <v>0</v>
      </c>
      <c r="AB43" s="89">
        <v>0</v>
      </c>
      <c r="AC43" s="89">
        <v>0</v>
      </c>
      <c r="AD43" s="89">
        <v>11.9</v>
      </c>
      <c r="AE43" s="89">
        <v>8</v>
      </c>
      <c r="AF43" s="89">
        <v>0</v>
      </c>
      <c r="AG43" s="89">
        <v>0</v>
      </c>
      <c r="AH43" s="89">
        <v>0</v>
      </c>
      <c r="AI43" s="89">
        <v>0</v>
      </c>
      <c r="AJ43" s="89">
        <v>0</v>
      </c>
      <c r="AK43" s="89">
        <v>0</v>
      </c>
    </row>
    <row r="44" spans="1:37" ht="19.149999999999999" customHeight="1" x14ac:dyDescent="0.25">
      <c r="A44" s="50" t="s">
        <v>245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6">
        <v>166</v>
      </c>
      <c r="O44" s="36">
        <v>174</v>
      </c>
      <c r="P44" s="53"/>
      <c r="Q44" s="53"/>
      <c r="R44" s="53"/>
      <c r="S44" s="53"/>
      <c r="V44" s="94" t="s">
        <v>365</v>
      </c>
      <c r="W44" s="89">
        <v>0</v>
      </c>
      <c r="X44" s="89">
        <v>0</v>
      </c>
      <c r="Y44" s="89"/>
      <c r="Z44" s="89">
        <v>0</v>
      </c>
      <c r="AA44" s="89">
        <v>0</v>
      </c>
      <c r="AB44" s="78">
        <v>0</v>
      </c>
      <c r="AC44" s="78">
        <v>0</v>
      </c>
      <c r="AD44" s="78">
        <v>166</v>
      </c>
      <c r="AE44" s="78">
        <v>174</v>
      </c>
      <c r="AF44" s="78">
        <v>0</v>
      </c>
      <c r="AG44" s="78">
        <v>0</v>
      </c>
      <c r="AH44" s="78">
        <v>0</v>
      </c>
      <c r="AI44" s="78">
        <v>0</v>
      </c>
      <c r="AJ44" s="78">
        <v>0</v>
      </c>
      <c r="AK44" s="78">
        <v>0</v>
      </c>
    </row>
    <row r="45" spans="1:37" ht="19.149999999999999" customHeight="1" x14ac:dyDescent="0.25">
      <c r="A45" s="57" t="s">
        <v>246</v>
      </c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34">
        <v>10.894354296214868</v>
      </c>
      <c r="O45" s="34">
        <v>11.977960552583248</v>
      </c>
      <c r="P45" s="53"/>
      <c r="Q45" s="53"/>
      <c r="R45" s="53"/>
      <c r="S45" s="53"/>
      <c r="V45" s="94" t="s">
        <v>365</v>
      </c>
      <c r="W45" s="89">
        <v>0</v>
      </c>
      <c r="X45" s="89">
        <v>0</v>
      </c>
      <c r="Y45" s="89"/>
      <c r="Z45" s="89">
        <v>0</v>
      </c>
      <c r="AA45" s="89">
        <v>0</v>
      </c>
      <c r="AB45" s="78">
        <v>0</v>
      </c>
      <c r="AC45" s="78">
        <v>0</v>
      </c>
      <c r="AD45" s="78">
        <v>10.894354296214868</v>
      </c>
      <c r="AE45" s="78">
        <v>11.977960552583248</v>
      </c>
      <c r="AF45" s="78">
        <v>0</v>
      </c>
      <c r="AG45" s="78">
        <v>0</v>
      </c>
      <c r="AH45" s="78">
        <v>0</v>
      </c>
      <c r="AI45" s="78">
        <v>0</v>
      </c>
      <c r="AJ45" s="78">
        <v>0</v>
      </c>
      <c r="AK45" s="78">
        <v>0</v>
      </c>
    </row>
    <row r="46" spans="1:37" s="88" customFormat="1" ht="19.149999999999999" customHeight="1" x14ac:dyDescent="0.25">
      <c r="A46" s="120" t="s">
        <v>242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2">
        <v>12</v>
      </c>
      <c r="O46" s="122">
        <v>10.6</v>
      </c>
      <c r="P46" s="123"/>
      <c r="Q46" s="123"/>
      <c r="R46" s="123"/>
      <c r="S46" s="123"/>
      <c r="V46" s="94" t="s">
        <v>366</v>
      </c>
      <c r="W46" s="89">
        <v>0</v>
      </c>
      <c r="X46" s="89">
        <v>0</v>
      </c>
      <c r="Y46" s="89"/>
      <c r="Z46" s="89">
        <v>0</v>
      </c>
      <c r="AA46" s="89">
        <v>0</v>
      </c>
      <c r="AB46" s="89">
        <v>0</v>
      </c>
      <c r="AC46" s="89">
        <v>0</v>
      </c>
      <c r="AD46" s="89">
        <v>12</v>
      </c>
      <c r="AE46" s="89">
        <v>10.6</v>
      </c>
      <c r="AF46" s="89">
        <v>0</v>
      </c>
      <c r="AG46" s="89">
        <v>0</v>
      </c>
      <c r="AH46" s="89">
        <v>0</v>
      </c>
      <c r="AI46" s="89">
        <v>0</v>
      </c>
      <c r="AJ46" s="89">
        <v>0</v>
      </c>
      <c r="AK46" s="89">
        <v>0</v>
      </c>
    </row>
    <row r="47" spans="1:37" ht="19.149999999999999" customHeight="1" x14ac:dyDescent="0.25">
      <c r="A47" s="31" t="s">
        <v>247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V47" s="94" t="s">
        <v>367</v>
      </c>
      <c r="W47" s="89">
        <v>0</v>
      </c>
      <c r="X47" s="89">
        <v>0</v>
      </c>
      <c r="Y47" s="89"/>
      <c r="Z47" s="89">
        <v>0</v>
      </c>
      <c r="AA47" s="89">
        <v>0</v>
      </c>
      <c r="AB47" s="78">
        <v>0</v>
      </c>
      <c r="AC47" s="78">
        <v>0</v>
      </c>
      <c r="AD47" s="78">
        <v>0</v>
      </c>
      <c r="AE47" s="78">
        <v>0</v>
      </c>
      <c r="AF47" s="78">
        <v>0</v>
      </c>
      <c r="AG47" s="78">
        <v>0</v>
      </c>
      <c r="AH47" s="78">
        <v>0</v>
      </c>
      <c r="AI47" s="78">
        <v>0</v>
      </c>
      <c r="AJ47" s="78">
        <v>0</v>
      </c>
      <c r="AK47" s="78">
        <v>0</v>
      </c>
    </row>
    <row r="48" spans="1:37" ht="19.149999999999999" customHeight="1" x14ac:dyDescent="0.25">
      <c r="A48" s="54" t="s">
        <v>248</v>
      </c>
      <c r="B48" s="59"/>
      <c r="C48" s="59">
        <v>2.91</v>
      </c>
      <c r="D48" s="59">
        <v>0.69899999999999995</v>
      </c>
      <c r="E48" s="60"/>
      <c r="F48" s="59">
        <v>0.64400000000000002</v>
      </c>
      <c r="G48" s="60"/>
      <c r="H48" s="59">
        <v>0.19500000000000001</v>
      </c>
      <c r="I48" s="59">
        <v>1.85</v>
      </c>
      <c r="J48" s="59">
        <v>1.49</v>
      </c>
      <c r="K48" s="59">
        <v>2.4</v>
      </c>
      <c r="L48" s="59">
        <v>2.77</v>
      </c>
      <c r="M48" s="59">
        <v>13.4</v>
      </c>
      <c r="N48" s="61">
        <v>2.16</v>
      </c>
      <c r="O48" s="61">
        <v>2.35</v>
      </c>
      <c r="P48" s="59">
        <v>0.96699999999999997</v>
      </c>
      <c r="Q48" s="59">
        <v>5.57</v>
      </c>
      <c r="R48" s="59">
        <v>0.71699999999999997</v>
      </c>
      <c r="S48" s="59">
        <v>6.86</v>
      </c>
      <c r="V48" s="94" t="s">
        <v>368</v>
      </c>
      <c r="W48" s="89">
        <v>0</v>
      </c>
      <c r="X48" s="89">
        <v>2.91</v>
      </c>
      <c r="Y48" s="89"/>
      <c r="Z48" s="89">
        <v>0.69899999999999995</v>
      </c>
      <c r="AA48" s="89">
        <v>0</v>
      </c>
      <c r="AB48" s="78">
        <v>0.19500000000000001</v>
      </c>
      <c r="AC48" s="78">
        <v>13.4</v>
      </c>
      <c r="AD48" s="78">
        <v>2.16</v>
      </c>
      <c r="AE48" s="78">
        <v>2.35</v>
      </c>
      <c r="AF48" s="78">
        <v>0.96699999999999997</v>
      </c>
      <c r="AG48" s="78">
        <v>5.57</v>
      </c>
      <c r="AH48" s="78">
        <v>0.71699999999999997</v>
      </c>
      <c r="AI48" s="78">
        <v>6.86</v>
      </c>
      <c r="AJ48" s="78">
        <v>0</v>
      </c>
      <c r="AK48" s="78">
        <v>0</v>
      </c>
    </row>
    <row r="49" spans="1:37" ht="19.149999999999999" customHeight="1" x14ac:dyDescent="0.25">
      <c r="A49" s="54" t="s">
        <v>249</v>
      </c>
      <c r="B49" s="59"/>
      <c r="C49" s="59">
        <v>3.01</v>
      </c>
      <c r="D49" s="59">
        <v>0.79400000000000004</v>
      </c>
      <c r="E49" s="60"/>
      <c r="F49" s="59">
        <v>1.26</v>
      </c>
      <c r="G49" s="60"/>
      <c r="H49" s="59">
        <v>0.26200000000000001</v>
      </c>
      <c r="I49" s="59">
        <v>1.55</v>
      </c>
      <c r="J49" s="59">
        <v>1.73</v>
      </c>
      <c r="K49" s="59">
        <v>2.98</v>
      </c>
      <c r="L49" s="59">
        <v>2.9</v>
      </c>
      <c r="M49" s="59">
        <v>14.4</v>
      </c>
      <c r="N49" s="62">
        <v>2.35</v>
      </c>
      <c r="O49" s="62">
        <v>2.59</v>
      </c>
      <c r="P49" s="59">
        <v>1</v>
      </c>
      <c r="Q49" s="59">
        <v>5.58</v>
      </c>
      <c r="R49" s="59">
        <v>0.82599999999999996</v>
      </c>
      <c r="S49" s="59">
        <v>6.84</v>
      </c>
      <c r="V49" s="94" t="s">
        <v>368</v>
      </c>
      <c r="W49" s="89">
        <v>0</v>
      </c>
      <c r="X49" s="89">
        <v>3.01</v>
      </c>
      <c r="Y49" s="89"/>
      <c r="Z49" s="89">
        <v>0.79400000000000004</v>
      </c>
      <c r="AA49" s="89">
        <v>0</v>
      </c>
      <c r="AB49" s="78">
        <v>0.26200000000000001</v>
      </c>
      <c r="AC49" s="78">
        <v>14.4</v>
      </c>
      <c r="AD49" s="78">
        <v>2.35</v>
      </c>
      <c r="AE49" s="78">
        <v>2.59</v>
      </c>
      <c r="AF49" s="78">
        <v>1</v>
      </c>
      <c r="AG49" s="78">
        <v>5.58</v>
      </c>
      <c r="AH49" s="78">
        <v>0.82599999999999996</v>
      </c>
      <c r="AI49" s="78">
        <v>6.84</v>
      </c>
      <c r="AJ49" s="78">
        <v>0</v>
      </c>
      <c r="AK49" s="78">
        <v>0</v>
      </c>
    </row>
    <row r="50" spans="1:37" s="131" customFormat="1" ht="19.149999999999999" customHeight="1" x14ac:dyDescent="0.25">
      <c r="A50" s="127" t="s">
        <v>242</v>
      </c>
      <c r="B50" s="128"/>
      <c r="C50" s="128">
        <v>2.1508963917712909</v>
      </c>
      <c r="D50" s="128">
        <v>0.55510289060904361</v>
      </c>
      <c r="E50" s="129"/>
      <c r="F50" s="128">
        <v>0.46489694993444652</v>
      </c>
      <c r="G50" s="129"/>
      <c r="H50" s="128">
        <v>0.13949461441198166</v>
      </c>
      <c r="I50" s="128">
        <v>1.2131240052403101</v>
      </c>
      <c r="J50" s="128">
        <v>0.98163325085084041</v>
      </c>
      <c r="K50" s="128">
        <v>1.2543918576028608</v>
      </c>
      <c r="L50" s="128">
        <v>1.5001298286580571</v>
      </c>
      <c r="M50" s="128">
        <v>7.9253114035011301</v>
      </c>
      <c r="N50" s="130">
        <v>2</v>
      </c>
      <c r="O50" s="130">
        <v>2</v>
      </c>
      <c r="P50" s="128">
        <v>0.68897648490177776</v>
      </c>
      <c r="Q50" s="128">
        <v>3.4678619219009246</v>
      </c>
      <c r="R50" s="128">
        <v>0.58814222389386417</v>
      </c>
      <c r="S50" s="128">
        <v>4.6521495725453477</v>
      </c>
      <c r="V50" s="94" t="s">
        <v>366</v>
      </c>
      <c r="W50" s="89">
        <v>0</v>
      </c>
      <c r="X50" s="89">
        <v>2.1508963917712909</v>
      </c>
      <c r="Y50" s="89"/>
      <c r="Z50" s="89">
        <v>0.55510289060904361</v>
      </c>
      <c r="AA50" s="89">
        <v>0</v>
      </c>
      <c r="AB50" s="89">
        <v>0.13949461441198166</v>
      </c>
      <c r="AC50" s="89">
        <v>7.9253114035011301</v>
      </c>
      <c r="AD50" s="89">
        <v>2</v>
      </c>
      <c r="AE50" s="89">
        <v>2</v>
      </c>
      <c r="AF50" s="89">
        <v>0.68897648490177776</v>
      </c>
      <c r="AG50" s="89">
        <v>3.4678619219009246</v>
      </c>
      <c r="AH50" s="89">
        <v>0.58814222389386417</v>
      </c>
      <c r="AI50" s="89">
        <v>4.6521495725453477</v>
      </c>
      <c r="AJ50" s="89">
        <v>0</v>
      </c>
      <c r="AK50" s="89">
        <v>0</v>
      </c>
    </row>
    <row r="51" spans="1:37" ht="19.149999999999999" customHeight="1" x14ac:dyDescent="0.25">
      <c r="A51" s="63" t="s">
        <v>250</v>
      </c>
      <c r="B51" s="59"/>
      <c r="C51" s="59">
        <v>4.49</v>
      </c>
      <c r="D51" s="59">
        <v>0.80300000000000005</v>
      </c>
      <c r="E51" s="64"/>
      <c r="F51" s="59">
        <v>0.99099999999999999</v>
      </c>
      <c r="G51" s="64"/>
      <c r="H51" s="59">
        <v>0.28499999999999998</v>
      </c>
      <c r="I51" s="59">
        <v>2.68</v>
      </c>
      <c r="J51" s="59">
        <v>1.73</v>
      </c>
      <c r="K51" s="59">
        <v>2.88</v>
      </c>
      <c r="L51" s="59">
        <v>3.64</v>
      </c>
      <c r="M51" s="59">
        <v>19.7</v>
      </c>
      <c r="N51" s="61">
        <v>3</v>
      </c>
      <c r="O51" s="61">
        <v>3.09</v>
      </c>
      <c r="P51" s="59">
        <v>1.49</v>
      </c>
      <c r="Q51" s="59">
        <v>7.52</v>
      </c>
      <c r="R51" s="59">
        <v>1.0900000000000001</v>
      </c>
      <c r="S51" s="59">
        <v>8.9700000000000006</v>
      </c>
      <c r="V51" s="94" t="s">
        <v>369</v>
      </c>
      <c r="W51" s="89">
        <v>0</v>
      </c>
      <c r="X51" s="89">
        <v>4.49</v>
      </c>
      <c r="Y51" s="89"/>
      <c r="Z51" s="89">
        <v>0.80300000000000005</v>
      </c>
      <c r="AA51" s="89">
        <v>0</v>
      </c>
      <c r="AB51" s="78">
        <v>0.28499999999999998</v>
      </c>
      <c r="AC51" s="78">
        <v>19.7</v>
      </c>
      <c r="AD51" s="78">
        <v>3</v>
      </c>
      <c r="AE51" s="78">
        <v>3.09</v>
      </c>
      <c r="AF51" s="78">
        <v>1.49</v>
      </c>
      <c r="AG51" s="78">
        <v>7.52</v>
      </c>
      <c r="AH51" s="78">
        <v>1.0900000000000001</v>
      </c>
      <c r="AI51" s="78">
        <v>8.9700000000000006</v>
      </c>
      <c r="AJ51" s="78">
        <v>0</v>
      </c>
      <c r="AK51" s="78">
        <v>0</v>
      </c>
    </row>
    <row r="52" spans="1:37" ht="19.149999999999999" customHeight="1" x14ac:dyDescent="0.25">
      <c r="A52" s="31" t="s">
        <v>251</v>
      </c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V52" s="94" t="s">
        <v>370</v>
      </c>
      <c r="W52" s="89">
        <v>0</v>
      </c>
      <c r="X52" s="89">
        <v>0</v>
      </c>
      <c r="Y52" s="89"/>
      <c r="Z52" s="89">
        <v>0</v>
      </c>
      <c r="AA52" s="89">
        <v>0</v>
      </c>
      <c r="AB52" s="78">
        <v>0</v>
      </c>
      <c r="AC52" s="78">
        <v>0</v>
      </c>
      <c r="AD52" s="78">
        <v>0</v>
      </c>
      <c r="AE52" s="78">
        <v>0</v>
      </c>
      <c r="AF52" s="78">
        <v>0</v>
      </c>
      <c r="AG52" s="78">
        <v>0</v>
      </c>
      <c r="AH52" s="78">
        <v>0</v>
      </c>
      <c r="AI52" s="78">
        <v>0</v>
      </c>
      <c r="AJ52" s="78">
        <v>0</v>
      </c>
      <c r="AK52" s="78">
        <v>0</v>
      </c>
    </row>
    <row r="53" spans="1:37" ht="19.149999999999999" customHeight="1" x14ac:dyDescent="0.25">
      <c r="A53" s="63" t="s">
        <v>252</v>
      </c>
      <c r="B53" s="66"/>
      <c r="C53" s="66">
        <v>70.400000000000006</v>
      </c>
      <c r="D53" s="66">
        <v>98.2</v>
      </c>
      <c r="E53" s="66">
        <v>99.6</v>
      </c>
      <c r="F53" s="66">
        <v>97.5</v>
      </c>
      <c r="G53" s="66">
        <v>100</v>
      </c>
      <c r="H53" s="66">
        <v>98.9</v>
      </c>
      <c r="I53" s="66">
        <v>88.3</v>
      </c>
      <c r="J53" s="66">
        <v>85.8</v>
      </c>
      <c r="K53" s="66">
        <v>90.8</v>
      </c>
      <c r="L53" s="59">
        <v>82.4</v>
      </c>
      <c r="M53" s="60"/>
      <c r="N53" s="59">
        <v>83.1</v>
      </c>
      <c r="O53" s="59">
        <v>86.1</v>
      </c>
      <c r="P53" s="67"/>
      <c r="Q53" s="67"/>
      <c r="R53" s="67"/>
      <c r="S53" s="67"/>
      <c r="V53" s="94" t="s">
        <v>371</v>
      </c>
      <c r="W53" s="89">
        <v>0</v>
      </c>
      <c r="X53" s="89">
        <v>70.400000000000006</v>
      </c>
      <c r="Y53" s="89"/>
      <c r="Z53" s="89">
        <v>98.2</v>
      </c>
      <c r="AA53" s="89">
        <v>99.6</v>
      </c>
      <c r="AB53" s="78">
        <v>98.9</v>
      </c>
      <c r="AC53" s="78">
        <v>0</v>
      </c>
      <c r="AD53" s="78">
        <v>83.1</v>
      </c>
      <c r="AE53" s="78">
        <v>86.1</v>
      </c>
      <c r="AF53" s="78">
        <v>0</v>
      </c>
      <c r="AG53" s="78">
        <v>0</v>
      </c>
      <c r="AH53" s="78">
        <v>0</v>
      </c>
      <c r="AI53" s="78">
        <v>0</v>
      </c>
      <c r="AJ53" s="78">
        <v>0</v>
      </c>
      <c r="AK53" s="78">
        <v>0</v>
      </c>
    </row>
    <row r="54" spans="1:37" s="88" customFormat="1" ht="18.75" customHeight="1" x14ac:dyDescent="0.25">
      <c r="A54" s="127" t="s">
        <v>242</v>
      </c>
      <c r="B54" s="132"/>
      <c r="C54" s="132">
        <v>69.417593563040825</v>
      </c>
      <c r="D54" s="132">
        <v>97.298583035777611</v>
      </c>
      <c r="E54" s="132">
        <v>99.319245787441631</v>
      </c>
      <c r="F54" s="132">
        <v>96.337575918964163</v>
      </c>
      <c r="G54" s="132">
        <v>99.779159010468788</v>
      </c>
      <c r="H54" s="132">
        <v>97.737330289614945</v>
      </c>
      <c r="I54" s="132">
        <v>89.250317969448176</v>
      </c>
      <c r="J54" s="132">
        <v>87.102188071701036</v>
      </c>
      <c r="K54" s="132">
        <v>88.343463194484741</v>
      </c>
      <c r="L54" s="132">
        <v>86.424805111329704</v>
      </c>
      <c r="M54" s="133"/>
      <c r="N54" s="132">
        <v>83.272811811888232</v>
      </c>
      <c r="O54" s="132">
        <v>85.653626713443771</v>
      </c>
      <c r="P54" s="134"/>
      <c r="Q54" s="134"/>
      <c r="R54" s="134"/>
      <c r="S54" s="134"/>
      <c r="V54" s="94" t="s">
        <v>366</v>
      </c>
      <c r="W54" s="89">
        <v>0</v>
      </c>
      <c r="X54" s="89">
        <v>69.417593563040825</v>
      </c>
      <c r="Y54" s="89"/>
      <c r="Z54" s="89">
        <v>97.298583035777611</v>
      </c>
      <c r="AA54" s="89">
        <v>99.319245787441631</v>
      </c>
      <c r="AB54" s="89">
        <v>97.737330289614945</v>
      </c>
      <c r="AC54" s="89">
        <v>0</v>
      </c>
      <c r="AD54" s="89">
        <v>83.272811811888232</v>
      </c>
      <c r="AE54" s="89">
        <v>85.653626713443771</v>
      </c>
      <c r="AF54" s="89">
        <v>0</v>
      </c>
      <c r="AG54" s="89">
        <v>0</v>
      </c>
      <c r="AH54" s="89">
        <v>0</v>
      </c>
      <c r="AI54" s="89">
        <v>0</v>
      </c>
      <c r="AJ54" s="89">
        <v>0</v>
      </c>
      <c r="AK54" s="89">
        <v>0</v>
      </c>
    </row>
    <row r="55" spans="1:37" ht="19.149999999999999" customHeight="1" x14ac:dyDescent="0.25">
      <c r="A55" s="31" t="s">
        <v>253</v>
      </c>
      <c r="B55" s="32"/>
      <c r="C55" s="32"/>
      <c r="D55" s="32"/>
      <c r="E55" s="49"/>
      <c r="F55" s="49"/>
      <c r="G55" s="32"/>
      <c r="H55" s="32"/>
      <c r="I55" s="32"/>
      <c r="J55" s="32"/>
      <c r="K55" s="32"/>
      <c r="L55" s="32"/>
      <c r="M55" s="32"/>
      <c r="N55" s="32"/>
      <c r="O55" s="32"/>
      <c r="P55" s="32" t="s">
        <v>254</v>
      </c>
      <c r="Q55" s="32" t="s">
        <v>254</v>
      </c>
      <c r="R55" s="32"/>
      <c r="S55" s="32"/>
      <c r="V55" s="94" t="s">
        <v>372</v>
      </c>
      <c r="W55" s="89">
        <v>0</v>
      </c>
      <c r="X55" s="89">
        <v>0</v>
      </c>
      <c r="Y55" s="89"/>
      <c r="Z55" s="89">
        <v>0</v>
      </c>
      <c r="AA55" s="89">
        <v>0</v>
      </c>
      <c r="AB55" s="78">
        <v>0</v>
      </c>
      <c r="AC55" s="78">
        <v>0</v>
      </c>
      <c r="AD55" s="78">
        <v>0</v>
      </c>
      <c r="AE55" s="78">
        <v>0</v>
      </c>
      <c r="AF55" s="78" t="s">
        <v>254</v>
      </c>
      <c r="AG55" s="78" t="s">
        <v>254</v>
      </c>
      <c r="AH55" s="78">
        <v>0</v>
      </c>
      <c r="AI55" s="78">
        <v>0</v>
      </c>
      <c r="AJ55" s="78">
        <v>0</v>
      </c>
      <c r="AK55" s="78">
        <v>0</v>
      </c>
    </row>
    <row r="56" spans="1:37" ht="19.149999999999999" customHeight="1" x14ac:dyDescent="0.25">
      <c r="A56" s="68" t="s">
        <v>255</v>
      </c>
      <c r="B56" s="36"/>
      <c r="C56" s="36">
        <v>3.5</v>
      </c>
      <c r="D56" s="36">
        <v>1.25</v>
      </c>
      <c r="E56" s="36">
        <v>0</v>
      </c>
      <c r="F56" s="36">
        <v>1.17</v>
      </c>
      <c r="G56" s="36">
        <v>0</v>
      </c>
      <c r="H56" s="36">
        <v>0</v>
      </c>
      <c r="I56" s="36">
        <v>1.62</v>
      </c>
      <c r="J56" s="36">
        <v>0.441</v>
      </c>
      <c r="K56" s="36">
        <v>1.5</v>
      </c>
      <c r="L56" s="36">
        <v>1.41</v>
      </c>
      <c r="M56" s="64"/>
      <c r="N56" s="36">
        <v>2.09</v>
      </c>
      <c r="O56" s="36">
        <v>2.33</v>
      </c>
      <c r="P56" s="53"/>
      <c r="Q56" s="53"/>
      <c r="R56" s="55"/>
      <c r="S56" s="53"/>
      <c r="V56" s="94" t="s">
        <v>373</v>
      </c>
      <c r="W56" s="89">
        <v>0</v>
      </c>
      <c r="X56" s="89">
        <v>3.5</v>
      </c>
      <c r="Y56" s="89"/>
      <c r="Z56" s="89">
        <v>1.25</v>
      </c>
      <c r="AA56" s="89">
        <v>0</v>
      </c>
      <c r="AB56" s="78">
        <v>0</v>
      </c>
      <c r="AC56" s="78">
        <v>0</v>
      </c>
      <c r="AD56" s="78">
        <v>2.09</v>
      </c>
      <c r="AE56" s="78">
        <v>2.33</v>
      </c>
      <c r="AF56" s="78">
        <v>0</v>
      </c>
      <c r="AG56" s="78">
        <v>0</v>
      </c>
      <c r="AH56" s="78">
        <v>0</v>
      </c>
      <c r="AI56" s="78">
        <v>0</v>
      </c>
      <c r="AJ56" s="78">
        <v>0</v>
      </c>
      <c r="AK56" s="78">
        <v>0</v>
      </c>
    </row>
    <row r="57" spans="1:37" s="139" customFormat="1" ht="19.149999999999999" customHeight="1" x14ac:dyDescent="0.25">
      <c r="A57" s="127" t="s">
        <v>242</v>
      </c>
      <c r="B57" s="135"/>
      <c r="C57" s="135">
        <v>5.7221980631769389</v>
      </c>
      <c r="D57" s="135">
        <v>2.8602514722137697</v>
      </c>
      <c r="E57" s="135">
        <v>0.65757951656812286</v>
      </c>
      <c r="F57" s="135">
        <v>1.6818803938262403</v>
      </c>
      <c r="G57" s="135">
        <v>0.47319138676292971</v>
      </c>
      <c r="H57" s="135">
        <v>5.8783321941216675E-3</v>
      </c>
      <c r="I57" s="135">
        <v>2.1175042341688428</v>
      </c>
      <c r="J57" s="135">
        <v>1.6328927877525157</v>
      </c>
      <c r="K57" s="135">
        <v>2.6441002422939164</v>
      </c>
      <c r="L57" s="135">
        <v>2.8359822478114611</v>
      </c>
      <c r="M57" s="136"/>
      <c r="N57" s="135">
        <v>3.1744008020175745</v>
      </c>
      <c r="O57" s="135">
        <v>3.7002376170854636</v>
      </c>
      <c r="P57" s="137"/>
      <c r="Q57" s="137"/>
      <c r="R57" s="138"/>
      <c r="S57" s="137"/>
      <c r="V57" s="94" t="s">
        <v>366</v>
      </c>
      <c r="W57" s="89">
        <v>0</v>
      </c>
      <c r="X57" s="89">
        <v>5.7221980631769389</v>
      </c>
      <c r="Y57" s="89"/>
      <c r="Z57" s="89">
        <v>2.8602514722137697</v>
      </c>
      <c r="AA57" s="89">
        <v>0.65757951656812286</v>
      </c>
      <c r="AB57" s="89">
        <v>5.8783321941216675E-3</v>
      </c>
      <c r="AC57" s="89">
        <v>0</v>
      </c>
      <c r="AD57" s="89">
        <v>3.1744008020175745</v>
      </c>
      <c r="AE57" s="89">
        <v>3.7002376170854636</v>
      </c>
      <c r="AF57" s="89">
        <v>0</v>
      </c>
      <c r="AG57" s="89">
        <v>0</v>
      </c>
      <c r="AH57" s="89">
        <v>0</v>
      </c>
      <c r="AI57" s="89">
        <v>0</v>
      </c>
      <c r="AJ57" s="89">
        <v>0</v>
      </c>
      <c r="AK57" s="89">
        <v>0</v>
      </c>
    </row>
    <row r="58" spans="1:37" ht="19.149999999999999" customHeight="1" x14ac:dyDescent="0.25">
      <c r="A58" s="37" t="s">
        <v>256</v>
      </c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55"/>
      <c r="N58" s="69"/>
      <c r="O58" s="69"/>
      <c r="P58" s="55"/>
      <c r="Q58" s="55"/>
      <c r="R58" s="55"/>
      <c r="S58" s="55"/>
      <c r="V58" s="94" t="s">
        <v>373</v>
      </c>
      <c r="W58" s="89">
        <v>0</v>
      </c>
      <c r="X58" s="89">
        <v>0</v>
      </c>
      <c r="Y58" s="89"/>
      <c r="Z58" s="89">
        <v>0</v>
      </c>
      <c r="AA58" s="89">
        <v>0</v>
      </c>
      <c r="AB58" s="78">
        <v>0</v>
      </c>
      <c r="AC58" s="78">
        <v>0</v>
      </c>
      <c r="AD58" s="78">
        <v>0</v>
      </c>
      <c r="AE58" s="78">
        <v>0</v>
      </c>
      <c r="AF58" s="78">
        <v>0</v>
      </c>
      <c r="AG58" s="78">
        <v>0</v>
      </c>
      <c r="AH58" s="78">
        <v>0</v>
      </c>
      <c r="AI58" s="78">
        <v>0</v>
      </c>
      <c r="AJ58" s="78">
        <v>0</v>
      </c>
      <c r="AK58" s="78">
        <v>0</v>
      </c>
    </row>
    <row r="59" spans="1:37" ht="19.149999999999999" customHeight="1" x14ac:dyDescent="0.25">
      <c r="A59" s="31" t="s">
        <v>257</v>
      </c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V59" s="94" t="s">
        <v>374</v>
      </c>
      <c r="W59" s="89">
        <v>0</v>
      </c>
      <c r="X59" s="89">
        <v>0</v>
      </c>
      <c r="Y59" s="89"/>
      <c r="Z59" s="89">
        <v>0</v>
      </c>
      <c r="AA59" s="89">
        <v>0</v>
      </c>
      <c r="AB59" s="78">
        <v>0</v>
      </c>
      <c r="AC59" s="78">
        <v>0</v>
      </c>
      <c r="AD59" s="78">
        <v>0</v>
      </c>
      <c r="AE59" s="78">
        <v>0</v>
      </c>
      <c r="AF59" s="78">
        <v>0</v>
      </c>
      <c r="AG59" s="78">
        <v>0</v>
      </c>
      <c r="AH59" s="78">
        <v>0</v>
      </c>
      <c r="AI59" s="78">
        <v>0</v>
      </c>
      <c r="AJ59" s="78">
        <v>0</v>
      </c>
      <c r="AK59" s="78">
        <v>0</v>
      </c>
    </row>
    <row r="60" spans="1:37" ht="19.149999999999999" customHeight="1" x14ac:dyDescent="0.25">
      <c r="A60" s="68" t="s">
        <v>258</v>
      </c>
      <c r="B60" s="70"/>
      <c r="C60" s="70">
        <v>0.78707916287534119</v>
      </c>
      <c r="D60" s="70">
        <v>0.21460848452148107</v>
      </c>
      <c r="E60" s="71"/>
      <c r="F60" s="70">
        <v>0.27310606060606063</v>
      </c>
      <c r="G60" s="71"/>
      <c r="H60" s="70">
        <v>0.16111970054520303</v>
      </c>
      <c r="I60" s="70">
        <v>0.38621304412420143</v>
      </c>
      <c r="J60" s="70">
        <v>0.22884184308841843</v>
      </c>
      <c r="K60" s="70">
        <v>0.4852688295311246</v>
      </c>
      <c r="L60" s="70">
        <v>0.41033032097226552</v>
      </c>
      <c r="M60" s="71"/>
      <c r="N60" s="70">
        <v>0.47107837542047981</v>
      </c>
      <c r="O60" s="70">
        <v>0.43702673466233966</v>
      </c>
      <c r="P60" s="53"/>
      <c r="Q60" s="53"/>
      <c r="R60" s="53"/>
      <c r="S60" s="53"/>
      <c r="V60" s="94" t="s">
        <v>375</v>
      </c>
      <c r="W60" s="89">
        <v>0</v>
      </c>
      <c r="X60" s="89">
        <v>0.78707916287534119</v>
      </c>
      <c r="Y60" s="89"/>
      <c r="Z60" s="89">
        <v>0.21460848452148107</v>
      </c>
      <c r="AA60" s="89">
        <v>0</v>
      </c>
      <c r="AB60" s="78">
        <v>0.16111970054520303</v>
      </c>
      <c r="AC60" s="78">
        <v>0</v>
      </c>
      <c r="AD60" s="78">
        <v>0.47107837542047981</v>
      </c>
      <c r="AE60" s="78">
        <v>0.43702673466233966</v>
      </c>
      <c r="AF60" s="78">
        <v>0</v>
      </c>
      <c r="AG60" s="78">
        <v>0</v>
      </c>
      <c r="AH60" s="78">
        <v>0</v>
      </c>
      <c r="AI60" s="78">
        <v>0</v>
      </c>
      <c r="AJ60" s="78">
        <v>0</v>
      </c>
      <c r="AK60" s="78">
        <v>0</v>
      </c>
    </row>
    <row r="61" spans="1:37" s="145" customFormat="1" ht="19.149999999999999" customHeight="1" x14ac:dyDescent="0.25">
      <c r="A61" s="140" t="s">
        <v>242</v>
      </c>
      <c r="B61" s="141"/>
      <c r="C61" s="141">
        <v>0.8290331396571724</v>
      </c>
      <c r="D61" s="141">
        <v>0.23663806495781922</v>
      </c>
      <c r="E61" s="142"/>
      <c r="F61" s="141">
        <v>0.3055272199447252</v>
      </c>
      <c r="G61" s="142"/>
      <c r="H61" s="141">
        <v>0.17187697608305802</v>
      </c>
      <c r="I61" s="141">
        <v>0.38575332185017003</v>
      </c>
      <c r="J61" s="141">
        <v>0.25592817345841867</v>
      </c>
      <c r="K61" s="141">
        <v>0.48258053646650462</v>
      </c>
      <c r="L61" s="141">
        <v>0.42929844547505724</v>
      </c>
      <c r="M61" s="143"/>
      <c r="N61" s="141">
        <v>0.50011963571085782</v>
      </c>
      <c r="O61" s="141">
        <v>0.46450597798133597</v>
      </c>
      <c r="P61" s="144"/>
      <c r="Q61" s="144"/>
      <c r="R61" s="144"/>
      <c r="S61" s="144"/>
      <c r="V61" s="94" t="s">
        <v>366</v>
      </c>
      <c r="W61" s="89">
        <v>0</v>
      </c>
      <c r="X61" s="89">
        <v>0.8290331396571724</v>
      </c>
      <c r="Y61" s="89"/>
      <c r="Z61" s="89">
        <v>0.23663806495781922</v>
      </c>
      <c r="AA61" s="89">
        <v>0</v>
      </c>
      <c r="AB61" s="89">
        <v>0.17187697608305802</v>
      </c>
      <c r="AC61" s="89">
        <v>0</v>
      </c>
      <c r="AD61" s="89">
        <v>0.50011963571085782</v>
      </c>
      <c r="AE61" s="89">
        <v>0.46450597798133597</v>
      </c>
      <c r="AF61" s="89">
        <v>0</v>
      </c>
      <c r="AG61" s="89">
        <v>0</v>
      </c>
      <c r="AH61" s="89">
        <v>0</v>
      </c>
      <c r="AI61" s="89">
        <v>0</v>
      </c>
      <c r="AJ61" s="89">
        <v>0</v>
      </c>
      <c r="AK61" s="89">
        <v>0</v>
      </c>
    </row>
    <row r="62" spans="1:37" ht="19.149999999999999" customHeight="1" x14ac:dyDescent="0.25">
      <c r="A62" s="822" t="s">
        <v>324</v>
      </c>
      <c r="B62" s="823"/>
      <c r="C62" s="823"/>
      <c r="D62" s="823"/>
      <c r="E62" s="823"/>
      <c r="F62" s="823"/>
      <c r="G62" s="823"/>
      <c r="H62" s="823"/>
      <c r="I62" s="823"/>
      <c r="J62" s="823"/>
      <c r="K62" s="823"/>
      <c r="L62" s="823"/>
      <c r="M62" s="823"/>
      <c r="N62" s="823"/>
      <c r="O62" s="823"/>
      <c r="P62" s="823"/>
      <c r="Q62" s="823"/>
      <c r="R62" s="823"/>
      <c r="S62" s="823"/>
      <c r="V62" s="94" t="s">
        <v>376</v>
      </c>
      <c r="W62" s="89">
        <v>0</v>
      </c>
      <c r="X62" s="89">
        <v>0</v>
      </c>
      <c r="Y62" s="89"/>
      <c r="Z62" s="89">
        <v>0</v>
      </c>
      <c r="AA62" s="89">
        <v>0</v>
      </c>
      <c r="AB62" s="78">
        <v>0</v>
      </c>
      <c r="AC62" s="78">
        <v>0</v>
      </c>
      <c r="AD62" s="78">
        <v>0</v>
      </c>
      <c r="AE62" s="78">
        <v>0</v>
      </c>
      <c r="AF62" s="78">
        <v>0</v>
      </c>
      <c r="AG62" s="78">
        <v>0</v>
      </c>
      <c r="AH62" s="78">
        <v>0</v>
      </c>
      <c r="AI62" s="78">
        <v>0</v>
      </c>
      <c r="AJ62" s="78">
        <v>0</v>
      </c>
      <c r="AK62" s="78">
        <v>0</v>
      </c>
    </row>
    <row r="63" spans="1:37" ht="19.149999999999999" customHeight="1" x14ac:dyDescent="0.25">
      <c r="A63" s="68" t="s">
        <v>6</v>
      </c>
      <c r="B63" s="70">
        <v>100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V63" s="94" t="s">
        <v>377</v>
      </c>
      <c r="W63" s="89">
        <v>100</v>
      </c>
      <c r="X63" s="89">
        <v>0</v>
      </c>
      <c r="Y63" s="89"/>
      <c r="Z63" s="89">
        <v>0</v>
      </c>
      <c r="AA63" s="89">
        <v>0</v>
      </c>
      <c r="AB63" s="78">
        <v>0</v>
      </c>
      <c r="AC63" s="78">
        <v>0</v>
      </c>
      <c r="AD63" s="78">
        <v>0</v>
      </c>
      <c r="AE63" s="78">
        <v>0</v>
      </c>
      <c r="AF63" s="78">
        <v>0</v>
      </c>
      <c r="AG63" s="78">
        <v>0</v>
      </c>
      <c r="AH63" s="78">
        <v>0</v>
      </c>
      <c r="AI63" s="78">
        <v>0</v>
      </c>
      <c r="AJ63" s="78">
        <v>0</v>
      </c>
      <c r="AK63" s="78">
        <v>0</v>
      </c>
    </row>
    <row r="64" spans="1:37" ht="19.149999999999999" customHeight="1" x14ac:dyDescent="0.25">
      <c r="A64" s="68" t="s">
        <v>7</v>
      </c>
      <c r="B64" s="70">
        <v>100</v>
      </c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V64" s="94" t="s">
        <v>377</v>
      </c>
      <c r="W64" s="89">
        <v>100</v>
      </c>
      <c r="X64" s="89">
        <v>0</v>
      </c>
      <c r="Y64" s="89"/>
      <c r="Z64" s="89">
        <v>0</v>
      </c>
      <c r="AA64" s="89">
        <v>0</v>
      </c>
      <c r="AB64" s="78">
        <v>0</v>
      </c>
      <c r="AC64" s="78">
        <v>0</v>
      </c>
      <c r="AD64" s="78">
        <v>0</v>
      </c>
      <c r="AE64" s="78">
        <v>0</v>
      </c>
      <c r="AF64" s="78">
        <v>0</v>
      </c>
      <c r="AG64" s="78">
        <v>0</v>
      </c>
      <c r="AH64" s="78">
        <v>0</v>
      </c>
      <c r="AI64" s="78">
        <v>0</v>
      </c>
      <c r="AJ64" s="78">
        <v>0</v>
      </c>
      <c r="AK64" s="78">
        <v>0</v>
      </c>
    </row>
    <row r="65" spans="1:37" ht="19.149999999999999" customHeight="1" x14ac:dyDescent="0.25">
      <c r="A65" s="68" t="s">
        <v>8</v>
      </c>
      <c r="B65" s="70">
        <v>100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V65" s="94" t="s">
        <v>8</v>
      </c>
      <c r="W65" s="89">
        <v>100</v>
      </c>
      <c r="X65" s="89">
        <v>0</v>
      </c>
      <c r="Y65" s="89"/>
      <c r="Z65" s="89">
        <v>0</v>
      </c>
      <c r="AA65" s="89">
        <v>0</v>
      </c>
      <c r="AB65" s="78">
        <v>0</v>
      </c>
      <c r="AC65" s="78">
        <v>0</v>
      </c>
      <c r="AD65" s="78">
        <v>0</v>
      </c>
      <c r="AE65" s="78">
        <v>0</v>
      </c>
      <c r="AF65" s="78">
        <v>0</v>
      </c>
      <c r="AG65" s="78">
        <v>0</v>
      </c>
      <c r="AH65" s="78">
        <v>0</v>
      </c>
      <c r="AI65" s="78">
        <v>0</v>
      </c>
      <c r="AJ65" s="78">
        <v>0</v>
      </c>
      <c r="AK65" s="78">
        <v>0</v>
      </c>
    </row>
    <row r="66" spans="1:37" ht="19.149999999999999" customHeight="1" x14ac:dyDescent="0.25">
      <c r="A66" s="68" t="s">
        <v>260</v>
      </c>
      <c r="B66" s="70">
        <v>80.400000000000006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V66" s="94" t="s">
        <v>378</v>
      </c>
      <c r="W66" s="89">
        <v>80.400000000000006</v>
      </c>
      <c r="X66" s="89">
        <v>0</v>
      </c>
      <c r="Y66" s="89"/>
      <c r="Z66" s="89">
        <v>0</v>
      </c>
      <c r="AA66" s="89">
        <v>0</v>
      </c>
      <c r="AB66" s="78">
        <v>0</v>
      </c>
      <c r="AC66" s="78">
        <v>0</v>
      </c>
      <c r="AD66" s="78">
        <v>0</v>
      </c>
      <c r="AE66" s="78">
        <v>0</v>
      </c>
      <c r="AF66" s="78">
        <v>0</v>
      </c>
      <c r="AG66" s="78">
        <v>0</v>
      </c>
      <c r="AH66" s="78">
        <v>0</v>
      </c>
      <c r="AI66" s="78">
        <v>0</v>
      </c>
      <c r="AJ66" s="78">
        <v>0</v>
      </c>
      <c r="AK66" s="78">
        <v>0</v>
      </c>
    </row>
    <row r="67" spans="1:37" ht="19.149999999999999" customHeight="1" x14ac:dyDescent="0.25">
      <c r="A67" s="68" t="s">
        <v>10</v>
      </c>
      <c r="B67" s="70">
        <v>100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V67" s="94" t="s">
        <v>379</v>
      </c>
      <c r="W67" s="89">
        <v>100</v>
      </c>
      <c r="X67" s="89">
        <v>0</v>
      </c>
      <c r="Y67" s="89"/>
      <c r="Z67" s="89">
        <v>0</v>
      </c>
      <c r="AA67" s="89">
        <v>0</v>
      </c>
      <c r="AB67" s="78">
        <v>0</v>
      </c>
      <c r="AC67" s="78">
        <v>0</v>
      </c>
      <c r="AD67" s="78">
        <v>0</v>
      </c>
      <c r="AE67" s="78">
        <v>0</v>
      </c>
      <c r="AF67" s="78">
        <v>0</v>
      </c>
      <c r="AG67" s="78">
        <v>0</v>
      </c>
      <c r="AH67" s="78">
        <v>0</v>
      </c>
      <c r="AI67" s="78">
        <v>0</v>
      </c>
      <c r="AJ67" s="78">
        <v>0</v>
      </c>
      <c r="AK67" s="78">
        <v>0</v>
      </c>
    </row>
    <row r="68" spans="1:37" ht="19.149999999999999" customHeight="1" x14ac:dyDescent="0.25">
      <c r="A68" s="68" t="s">
        <v>87</v>
      </c>
      <c r="B68" s="70">
        <v>100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V68" s="94" t="s">
        <v>380</v>
      </c>
      <c r="W68" s="89">
        <v>100</v>
      </c>
      <c r="X68" s="89">
        <v>0</v>
      </c>
      <c r="Y68" s="89"/>
      <c r="Z68" s="89">
        <v>0</v>
      </c>
      <c r="AA68" s="89">
        <v>0</v>
      </c>
      <c r="AB68" s="78">
        <v>0</v>
      </c>
      <c r="AC68" s="78">
        <v>0</v>
      </c>
      <c r="AD68" s="78">
        <v>0</v>
      </c>
      <c r="AE68" s="78">
        <v>0</v>
      </c>
      <c r="AF68" s="78">
        <v>0</v>
      </c>
      <c r="AG68" s="78">
        <v>0</v>
      </c>
      <c r="AH68" s="78">
        <v>0</v>
      </c>
      <c r="AI68" s="78">
        <v>0</v>
      </c>
      <c r="AJ68" s="78">
        <v>0</v>
      </c>
      <c r="AK68" s="78">
        <v>0</v>
      </c>
    </row>
    <row r="69" spans="1:37" ht="19.149999999999999" customHeight="1" x14ac:dyDescent="0.25">
      <c r="A69" s="68" t="s">
        <v>12</v>
      </c>
      <c r="B69" s="70">
        <v>100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V69" s="94" t="s">
        <v>379</v>
      </c>
      <c r="W69" s="89">
        <v>100</v>
      </c>
      <c r="X69" s="89">
        <v>0</v>
      </c>
      <c r="Y69" s="89"/>
      <c r="Z69" s="89">
        <v>0</v>
      </c>
      <c r="AA69" s="89">
        <v>0</v>
      </c>
      <c r="AB69" s="78">
        <v>0</v>
      </c>
      <c r="AC69" s="78">
        <v>0</v>
      </c>
      <c r="AD69" s="78">
        <v>0</v>
      </c>
      <c r="AE69" s="78">
        <v>0</v>
      </c>
      <c r="AF69" s="78">
        <v>0</v>
      </c>
      <c r="AG69" s="78">
        <v>0</v>
      </c>
      <c r="AH69" s="78">
        <v>0</v>
      </c>
      <c r="AI69" s="78">
        <v>0</v>
      </c>
      <c r="AJ69" s="78">
        <v>0</v>
      </c>
      <c r="AK69" s="78">
        <v>0</v>
      </c>
    </row>
    <row r="70" spans="1:37" ht="19.149999999999999" customHeight="1" x14ac:dyDescent="0.25">
      <c r="A70" s="68" t="s">
        <v>261</v>
      </c>
      <c r="B70" s="70">
        <v>99.7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V70" s="94" t="s">
        <v>381</v>
      </c>
      <c r="W70" s="89">
        <v>99.7</v>
      </c>
      <c r="X70" s="89">
        <v>0</v>
      </c>
      <c r="Y70" s="89"/>
      <c r="Z70" s="89">
        <v>0</v>
      </c>
      <c r="AA70" s="89">
        <v>0</v>
      </c>
      <c r="AB70" s="78">
        <v>0</v>
      </c>
      <c r="AC70" s="78">
        <v>0</v>
      </c>
      <c r="AD70" s="78">
        <v>0</v>
      </c>
      <c r="AE70" s="78">
        <v>0</v>
      </c>
      <c r="AF70" s="78">
        <v>0</v>
      </c>
      <c r="AG70" s="78">
        <v>0</v>
      </c>
      <c r="AH70" s="78">
        <v>0</v>
      </c>
      <c r="AI70" s="78">
        <v>0</v>
      </c>
      <c r="AJ70" s="78">
        <v>0</v>
      </c>
      <c r="AK70" s="78">
        <v>0</v>
      </c>
    </row>
    <row r="71" spans="1:37" ht="19.149999999999999" customHeight="1" x14ac:dyDescent="0.25">
      <c r="A71" s="68" t="s">
        <v>14</v>
      </c>
      <c r="B71" s="70">
        <v>100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V71" s="94" t="s">
        <v>382</v>
      </c>
      <c r="W71" s="89">
        <v>100</v>
      </c>
      <c r="X71" s="89">
        <v>0</v>
      </c>
      <c r="Y71" s="89"/>
      <c r="Z71" s="89">
        <v>0</v>
      </c>
      <c r="AA71" s="89">
        <v>0</v>
      </c>
      <c r="AB71" s="78">
        <v>0</v>
      </c>
      <c r="AC71" s="78">
        <v>0</v>
      </c>
      <c r="AD71" s="78">
        <v>0</v>
      </c>
      <c r="AE71" s="78">
        <v>0</v>
      </c>
      <c r="AF71" s="78">
        <v>0</v>
      </c>
      <c r="AG71" s="78">
        <v>0</v>
      </c>
      <c r="AH71" s="78">
        <v>0</v>
      </c>
      <c r="AI71" s="78">
        <v>0</v>
      </c>
      <c r="AJ71" s="78">
        <v>0</v>
      </c>
      <c r="AK71" s="78">
        <v>0</v>
      </c>
    </row>
    <row r="72" spans="1:37" ht="19.149999999999999" customHeight="1" x14ac:dyDescent="0.25">
      <c r="A72" s="68" t="s">
        <v>15</v>
      </c>
      <c r="B72" s="70">
        <v>97.7</v>
      </c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V72" s="94" t="s">
        <v>383</v>
      </c>
      <c r="W72" s="89">
        <v>97.7</v>
      </c>
      <c r="X72" s="89">
        <v>0</v>
      </c>
      <c r="Y72" s="89"/>
      <c r="Z72" s="89">
        <v>0</v>
      </c>
      <c r="AA72" s="89">
        <v>0</v>
      </c>
      <c r="AB72" s="78">
        <v>0</v>
      </c>
      <c r="AC72" s="78">
        <v>0</v>
      </c>
      <c r="AD72" s="78">
        <v>0</v>
      </c>
      <c r="AE72" s="78">
        <v>0</v>
      </c>
      <c r="AF72" s="78">
        <v>0</v>
      </c>
      <c r="AG72" s="78">
        <v>0</v>
      </c>
      <c r="AH72" s="78">
        <v>0</v>
      </c>
      <c r="AI72" s="78">
        <v>0</v>
      </c>
      <c r="AJ72" s="78">
        <v>0</v>
      </c>
      <c r="AK72" s="78">
        <v>0</v>
      </c>
    </row>
    <row r="73" spans="1:37" ht="19.149999999999999" customHeight="1" x14ac:dyDescent="0.25">
      <c r="A73" s="68" t="s">
        <v>16</v>
      </c>
      <c r="B73" s="70">
        <v>89.7</v>
      </c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V73" s="94" t="s">
        <v>384</v>
      </c>
      <c r="W73" s="89">
        <v>89.7</v>
      </c>
      <c r="X73" s="89">
        <v>0</v>
      </c>
      <c r="Y73" s="89"/>
      <c r="Z73" s="89">
        <v>0</v>
      </c>
      <c r="AA73" s="89">
        <v>0</v>
      </c>
      <c r="AB73" s="78">
        <v>0</v>
      </c>
      <c r="AC73" s="78">
        <v>0</v>
      </c>
      <c r="AD73" s="78">
        <v>0</v>
      </c>
      <c r="AE73" s="78">
        <v>0</v>
      </c>
      <c r="AF73" s="78">
        <v>0</v>
      </c>
      <c r="AG73" s="78">
        <v>0</v>
      </c>
      <c r="AH73" s="78">
        <v>0</v>
      </c>
      <c r="AI73" s="78">
        <v>0</v>
      </c>
      <c r="AJ73" s="78">
        <v>0</v>
      </c>
      <c r="AK73" s="78">
        <v>0</v>
      </c>
    </row>
    <row r="74" spans="1:37" ht="19.149999999999999" customHeight="1" x14ac:dyDescent="0.25">
      <c r="A74" s="68" t="s">
        <v>17</v>
      </c>
      <c r="B74" s="70">
        <v>100</v>
      </c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V74" s="94" t="s">
        <v>385</v>
      </c>
      <c r="W74" s="89">
        <v>100</v>
      </c>
      <c r="X74" s="89">
        <v>0</v>
      </c>
      <c r="Y74" s="89"/>
      <c r="Z74" s="89">
        <v>0</v>
      </c>
      <c r="AA74" s="89">
        <v>0</v>
      </c>
      <c r="AB74" s="78">
        <v>0</v>
      </c>
      <c r="AC74" s="78">
        <v>0</v>
      </c>
      <c r="AD74" s="78">
        <v>0</v>
      </c>
      <c r="AE74" s="78">
        <v>0</v>
      </c>
      <c r="AF74" s="78">
        <v>0</v>
      </c>
      <c r="AG74" s="78">
        <v>0</v>
      </c>
      <c r="AH74" s="78">
        <v>0</v>
      </c>
      <c r="AI74" s="78">
        <v>0</v>
      </c>
      <c r="AJ74" s="78">
        <v>0</v>
      </c>
      <c r="AK74" s="78">
        <v>0</v>
      </c>
    </row>
    <row r="75" spans="1:37" ht="19.149999999999999" customHeight="1" x14ac:dyDescent="0.25">
      <c r="A75" s="68" t="s">
        <v>18</v>
      </c>
      <c r="B75" s="70">
        <v>99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V75" s="94" t="s">
        <v>386</v>
      </c>
      <c r="W75" s="89">
        <v>99</v>
      </c>
      <c r="X75" s="89">
        <v>0</v>
      </c>
      <c r="Y75" s="89"/>
      <c r="Z75" s="89">
        <v>0</v>
      </c>
      <c r="AA75" s="89">
        <v>0</v>
      </c>
      <c r="AB75" s="78">
        <v>0</v>
      </c>
      <c r="AC75" s="78">
        <v>0</v>
      </c>
      <c r="AD75" s="78">
        <v>0</v>
      </c>
      <c r="AE75" s="78">
        <v>0</v>
      </c>
      <c r="AF75" s="78">
        <v>0</v>
      </c>
      <c r="AG75" s="78">
        <v>0</v>
      </c>
      <c r="AH75" s="78">
        <v>0</v>
      </c>
      <c r="AI75" s="78">
        <v>0</v>
      </c>
      <c r="AJ75" s="78">
        <v>0</v>
      </c>
      <c r="AK75" s="78">
        <v>0</v>
      </c>
    </row>
    <row r="76" spans="1:37" ht="19.149999999999999" customHeight="1" x14ac:dyDescent="0.25">
      <c r="A76" s="822" t="s">
        <v>340</v>
      </c>
      <c r="B76" s="823"/>
      <c r="C76" s="823"/>
      <c r="D76" s="823"/>
      <c r="E76" s="823"/>
      <c r="F76" s="823"/>
      <c r="G76" s="823"/>
      <c r="H76" s="823"/>
      <c r="I76" s="823"/>
      <c r="J76" s="823"/>
      <c r="K76" s="823"/>
      <c r="L76" s="823"/>
      <c r="M76" s="823"/>
      <c r="N76" s="823"/>
      <c r="O76" s="823"/>
      <c r="P76" s="823"/>
      <c r="Q76" s="823"/>
      <c r="R76" s="823"/>
      <c r="S76" s="823"/>
      <c r="V76" s="94" t="s">
        <v>376</v>
      </c>
      <c r="W76" s="89">
        <v>0</v>
      </c>
      <c r="X76" s="89">
        <v>0</v>
      </c>
      <c r="Y76" s="89"/>
      <c r="Z76" s="89">
        <v>0</v>
      </c>
      <c r="AA76" s="89">
        <v>0</v>
      </c>
      <c r="AB76" s="78">
        <v>0</v>
      </c>
      <c r="AC76" s="78">
        <v>0</v>
      </c>
      <c r="AD76" s="78">
        <v>0</v>
      </c>
      <c r="AE76" s="78">
        <v>0</v>
      </c>
      <c r="AF76" s="78">
        <v>0</v>
      </c>
      <c r="AG76" s="78">
        <v>0</v>
      </c>
      <c r="AH76" s="78">
        <v>0</v>
      </c>
      <c r="AI76" s="78">
        <v>0</v>
      </c>
      <c r="AJ76" s="78">
        <v>0</v>
      </c>
      <c r="AK76" s="78">
        <v>0</v>
      </c>
    </row>
    <row r="77" spans="1:37" ht="19.149999999999999" customHeight="1" x14ac:dyDescent="0.25">
      <c r="A77" s="68" t="s">
        <v>6</v>
      </c>
      <c r="B77" s="70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V77" s="94" t="s">
        <v>377</v>
      </c>
      <c r="W77" s="89">
        <v>0</v>
      </c>
      <c r="X77" s="89">
        <v>0</v>
      </c>
      <c r="Y77" s="89"/>
      <c r="Z77" s="89">
        <v>0</v>
      </c>
      <c r="AA77" s="89">
        <v>0</v>
      </c>
      <c r="AB77" s="78">
        <v>0</v>
      </c>
      <c r="AC77" s="78">
        <v>0</v>
      </c>
      <c r="AD77" s="78">
        <v>0</v>
      </c>
      <c r="AE77" s="78">
        <v>0</v>
      </c>
      <c r="AF77" s="78">
        <v>0</v>
      </c>
      <c r="AG77" s="78">
        <v>0</v>
      </c>
      <c r="AH77" s="78">
        <v>0</v>
      </c>
      <c r="AI77" s="78">
        <v>0</v>
      </c>
      <c r="AJ77" s="78">
        <v>0</v>
      </c>
      <c r="AK77" s="78">
        <v>0</v>
      </c>
    </row>
    <row r="78" spans="1:37" ht="19.149999999999999" customHeight="1" x14ac:dyDescent="0.25">
      <c r="A78" s="68" t="s">
        <v>7</v>
      </c>
      <c r="B78" s="70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V78" s="94" t="s">
        <v>377</v>
      </c>
      <c r="W78" s="89">
        <v>0</v>
      </c>
      <c r="X78" s="89">
        <v>0</v>
      </c>
      <c r="Y78" s="89"/>
      <c r="Z78" s="89">
        <v>0</v>
      </c>
      <c r="AA78" s="89">
        <v>0</v>
      </c>
      <c r="AB78" s="78">
        <v>0</v>
      </c>
      <c r="AC78" s="78">
        <v>0</v>
      </c>
      <c r="AD78" s="78">
        <v>0</v>
      </c>
      <c r="AE78" s="78">
        <v>0</v>
      </c>
      <c r="AF78" s="78">
        <v>0</v>
      </c>
      <c r="AG78" s="78">
        <v>0</v>
      </c>
      <c r="AH78" s="78">
        <v>0</v>
      </c>
      <c r="AI78" s="78">
        <v>0</v>
      </c>
      <c r="AJ78" s="78">
        <v>0</v>
      </c>
      <c r="AK78" s="78">
        <v>0</v>
      </c>
    </row>
    <row r="79" spans="1:37" ht="19.149999999999999" customHeight="1" x14ac:dyDescent="0.25">
      <c r="A79" s="68" t="s">
        <v>8</v>
      </c>
      <c r="B79" s="70">
        <v>0</v>
      </c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V79" s="94" t="s">
        <v>8</v>
      </c>
      <c r="W79" s="89">
        <v>0</v>
      </c>
      <c r="X79" s="89">
        <v>0</v>
      </c>
      <c r="Y79" s="89"/>
      <c r="Z79" s="89">
        <v>0</v>
      </c>
      <c r="AA79" s="89">
        <v>0</v>
      </c>
      <c r="AB79" s="78">
        <v>0</v>
      </c>
      <c r="AC79" s="78">
        <v>0</v>
      </c>
      <c r="AD79" s="78">
        <v>0</v>
      </c>
      <c r="AE79" s="78">
        <v>0</v>
      </c>
      <c r="AF79" s="78">
        <v>0</v>
      </c>
      <c r="AG79" s="78">
        <v>0</v>
      </c>
      <c r="AH79" s="78">
        <v>0</v>
      </c>
      <c r="AI79" s="78">
        <v>0</v>
      </c>
      <c r="AJ79" s="78">
        <v>0</v>
      </c>
      <c r="AK79" s="78">
        <v>0</v>
      </c>
    </row>
    <row r="80" spans="1:37" ht="19.149999999999999" customHeight="1" x14ac:dyDescent="0.25">
      <c r="A80" s="68" t="s">
        <v>260</v>
      </c>
      <c r="B80" s="70">
        <v>5.22</v>
      </c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V80" s="94" t="s">
        <v>378</v>
      </c>
      <c r="W80" s="89">
        <v>5.22</v>
      </c>
      <c r="X80" s="89">
        <v>0</v>
      </c>
      <c r="Y80" s="89"/>
      <c r="Z80" s="89">
        <v>0</v>
      </c>
      <c r="AA80" s="89">
        <v>0</v>
      </c>
      <c r="AB80" s="78">
        <v>0</v>
      </c>
      <c r="AC80" s="78">
        <v>0</v>
      </c>
      <c r="AD80" s="78">
        <v>0</v>
      </c>
      <c r="AE80" s="78">
        <v>0</v>
      </c>
      <c r="AF80" s="78">
        <v>0</v>
      </c>
      <c r="AG80" s="78">
        <v>0</v>
      </c>
      <c r="AH80" s="78">
        <v>0</v>
      </c>
      <c r="AI80" s="78">
        <v>0</v>
      </c>
      <c r="AJ80" s="78">
        <v>0</v>
      </c>
      <c r="AK80" s="78">
        <v>0</v>
      </c>
    </row>
    <row r="81" spans="1:37" ht="19.149999999999999" customHeight="1" x14ac:dyDescent="0.25">
      <c r="A81" s="68" t="s">
        <v>10</v>
      </c>
      <c r="B81" s="70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V81" s="94" t="s">
        <v>379</v>
      </c>
      <c r="W81" s="89">
        <v>0</v>
      </c>
      <c r="X81" s="89">
        <v>0</v>
      </c>
      <c r="Y81" s="89"/>
      <c r="Z81" s="89">
        <v>0</v>
      </c>
      <c r="AA81" s="89">
        <v>0</v>
      </c>
      <c r="AB81" s="78">
        <v>0</v>
      </c>
      <c r="AC81" s="78">
        <v>0</v>
      </c>
      <c r="AD81" s="78">
        <v>0</v>
      </c>
      <c r="AE81" s="78">
        <v>0</v>
      </c>
      <c r="AF81" s="78">
        <v>0</v>
      </c>
      <c r="AG81" s="78">
        <v>0</v>
      </c>
      <c r="AH81" s="78">
        <v>0</v>
      </c>
      <c r="AI81" s="78">
        <v>0</v>
      </c>
      <c r="AJ81" s="78">
        <v>0</v>
      </c>
      <c r="AK81" s="78">
        <v>0</v>
      </c>
    </row>
    <row r="82" spans="1:37" ht="19.149999999999999" customHeight="1" x14ac:dyDescent="0.25">
      <c r="A82" s="68" t="s">
        <v>87</v>
      </c>
      <c r="B82" s="70">
        <v>0</v>
      </c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V82" s="94" t="s">
        <v>380</v>
      </c>
      <c r="W82" s="89">
        <v>0</v>
      </c>
      <c r="X82" s="89">
        <v>0</v>
      </c>
      <c r="Y82" s="89"/>
      <c r="Z82" s="89">
        <v>0</v>
      </c>
      <c r="AA82" s="89">
        <v>0</v>
      </c>
      <c r="AB82" s="78">
        <v>0</v>
      </c>
      <c r="AC82" s="78">
        <v>0</v>
      </c>
      <c r="AD82" s="78">
        <v>0</v>
      </c>
      <c r="AE82" s="78">
        <v>0</v>
      </c>
      <c r="AF82" s="78">
        <v>0</v>
      </c>
      <c r="AG82" s="78">
        <v>0</v>
      </c>
      <c r="AH82" s="78">
        <v>0</v>
      </c>
      <c r="AI82" s="78">
        <v>0</v>
      </c>
      <c r="AJ82" s="78">
        <v>0</v>
      </c>
      <c r="AK82" s="78">
        <v>0</v>
      </c>
    </row>
    <row r="83" spans="1:37" ht="19.149999999999999" customHeight="1" x14ac:dyDescent="0.25">
      <c r="A83" s="68" t="s">
        <v>12</v>
      </c>
      <c r="B83" s="70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V83" s="94" t="s">
        <v>379</v>
      </c>
      <c r="W83" s="89">
        <v>0</v>
      </c>
      <c r="X83" s="89">
        <v>0</v>
      </c>
      <c r="Y83" s="89"/>
      <c r="Z83" s="89">
        <v>0</v>
      </c>
      <c r="AA83" s="89">
        <v>0</v>
      </c>
      <c r="AB83" s="78">
        <v>0</v>
      </c>
      <c r="AC83" s="78">
        <v>0</v>
      </c>
      <c r="AD83" s="78">
        <v>0</v>
      </c>
      <c r="AE83" s="78">
        <v>0</v>
      </c>
      <c r="AF83" s="78">
        <v>0</v>
      </c>
      <c r="AG83" s="78">
        <v>0</v>
      </c>
      <c r="AH83" s="78">
        <v>0</v>
      </c>
      <c r="AI83" s="78">
        <v>0</v>
      </c>
      <c r="AJ83" s="78">
        <v>0</v>
      </c>
      <c r="AK83" s="78">
        <v>0</v>
      </c>
    </row>
    <row r="84" spans="1:37" ht="19.149999999999999" customHeight="1" x14ac:dyDescent="0.25">
      <c r="A84" s="68" t="s">
        <v>261</v>
      </c>
      <c r="B84" s="70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V84" s="94" t="s">
        <v>381</v>
      </c>
      <c r="W84" s="89">
        <v>0</v>
      </c>
      <c r="X84" s="89">
        <v>0</v>
      </c>
      <c r="Y84" s="89"/>
      <c r="Z84" s="89">
        <v>0</v>
      </c>
      <c r="AA84" s="89">
        <v>0</v>
      </c>
      <c r="AB84" s="78">
        <v>0</v>
      </c>
      <c r="AC84" s="78">
        <v>0</v>
      </c>
      <c r="AD84" s="78">
        <v>0</v>
      </c>
      <c r="AE84" s="78">
        <v>0</v>
      </c>
      <c r="AF84" s="78">
        <v>0</v>
      </c>
      <c r="AG84" s="78">
        <v>0</v>
      </c>
      <c r="AH84" s="78">
        <v>0</v>
      </c>
      <c r="AI84" s="78">
        <v>0</v>
      </c>
      <c r="AJ84" s="78">
        <v>0</v>
      </c>
      <c r="AK84" s="78">
        <v>0</v>
      </c>
    </row>
    <row r="85" spans="1:37" ht="19.149999999999999" customHeight="1" x14ac:dyDescent="0.25">
      <c r="A85" s="68" t="s">
        <v>14</v>
      </c>
      <c r="B85" s="70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V85" s="94" t="s">
        <v>382</v>
      </c>
      <c r="W85" s="89">
        <v>0</v>
      </c>
      <c r="X85" s="89">
        <v>0</v>
      </c>
      <c r="Y85" s="89"/>
      <c r="Z85" s="89">
        <v>0</v>
      </c>
      <c r="AA85" s="89">
        <v>0</v>
      </c>
      <c r="AB85" s="78">
        <v>0</v>
      </c>
      <c r="AC85" s="78">
        <v>0</v>
      </c>
      <c r="AD85" s="78">
        <v>0</v>
      </c>
      <c r="AE85" s="78">
        <v>0</v>
      </c>
      <c r="AF85" s="78">
        <v>0</v>
      </c>
      <c r="AG85" s="78">
        <v>0</v>
      </c>
      <c r="AH85" s="78">
        <v>0</v>
      </c>
      <c r="AI85" s="78">
        <v>0</v>
      </c>
      <c r="AJ85" s="78">
        <v>0</v>
      </c>
      <c r="AK85" s="78">
        <v>0</v>
      </c>
    </row>
    <row r="86" spans="1:37" ht="19.149999999999999" customHeight="1" x14ac:dyDescent="0.25">
      <c r="A86" s="68" t="s">
        <v>15</v>
      </c>
      <c r="B86" s="70">
        <v>2.27</v>
      </c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V86" s="94" t="s">
        <v>383</v>
      </c>
      <c r="W86" s="89">
        <v>2.27</v>
      </c>
      <c r="X86" s="89">
        <v>0</v>
      </c>
      <c r="Y86" s="89"/>
      <c r="Z86" s="89">
        <v>0</v>
      </c>
      <c r="AA86" s="89">
        <v>0</v>
      </c>
      <c r="AB86" s="78">
        <v>0</v>
      </c>
      <c r="AC86" s="78">
        <v>0</v>
      </c>
      <c r="AD86" s="78">
        <v>0</v>
      </c>
      <c r="AE86" s="78">
        <v>0</v>
      </c>
      <c r="AF86" s="78">
        <v>0</v>
      </c>
      <c r="AG86" s="78">
        <v>0</v>
      </c>
      <c r="AH86" s="78">
        <v>0</v>
      </c>
      <c r="AI86" s="78">
        <v>0</v>
      </c>
      <c r="AJ86" s="78">
        <v>0</v>
      </c>
      <c r="AK86" s="78">
        <v>0</v>
      </c>
    </row>
    <row r="87" spans="1:37" ht="19.149999999999999" customHeight="1" x14ac:dyDescent="0.25">
      <c r="A87" s="68" t="s">
        <v>16</v>
      </c>
      <c r="B87" s="70">
        <v>10.3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V87" s="94" t="s">
        <v>384</v>
      </c>
      <c r="W87" s="89">
        <v>10.3</v>
      </c>
      <c r="X87" s="89">
        <v>0</v>
      </c>
      <c r="Y87" s="89"/>
      <c r="Z87" s="89">
        <v>0</v>
      </c>
      <c r="AA87" s="89">
        <v>0</v>
      </c>
      <c r="AB87" s="78">
        <v>0</v>
      </c>
      <c r="AC87" s="78">
        <v>0</v>
      </c>
      <c r="AD87" s="78">
        <v>0</v>
      </c>
      <c r="AE87" s="78">
        <v>0</v>
      </c>
      <c r="AF87" s="78">
        <v>0</v>
      </c>
      <c r="AG87" s="78">
        <v>0</v>
      </c>
      <c r="AH87" s="78">
        <v>0</v>
      </c>
      <c r="AI87" s="78">
        <v>0</v>
      </c>
      <c r="AJ87" s="78">
        <v>0</v>
      </c>
      <c r="AK87" s="78">
        <v>0</v>
      </c>
    </row>
    <row r="88" spans="1:37" ht="19.149999999999999" customHeight="1" x14ac:dyDescent="0.25">
      <c r="A88" s="68" t="s">
        <v>17</v>
      </c>
      <c r="B88" s="70">
        <v>0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V88" s="94" t="s">
        <v>385</v>
      </c>
      <c r="W88" s="89">
        <v>0</v>
      </c>
      <c r="X88" s="89">
        <v>0</v>
      </c>
      <c r="Y88" s="89"/>
      <c r="Z88" s="89">
        <v>0</v>
      </c>
      <c r="AA88" s="89">
        <v>0</v>
      </c>
      <c r="AB88" s="78">
        <v>0</v>
      </c>
      <c r="AC88" s="78">
        <v>0</v>
      </c>
      <c r="AD88" s="78">
        <v>0</v>
      </c>
      <c r="AE88" s="78">
        <v>0</v>
      </c>
      <c r="AF88" s="78">
        <v>0</v>
      </c>
      <c r="AG88" s="78">
        <v>0</v>
      </c>
      <c r="AH88" s="78">
        <v>0</v>
      </c>
      <c r="AI88" s="78">
        <v>0</v>
      </c>
      <c r="AJ88" s="78">
        <v>0</v>
      </c>
      <c r="AK88" s="78">
        <v>0</v>
      </c>
    </row>
    <row r="89" spans="1:37" ht="19.149999999999999" customHeight="1" x14ac:dyDescent="0.25">
      <c r="A89" s="68" t="s">
        <v>18</v>
      </c>
      <c r="B89" s="70">
        <v>0.996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V89" s="94" t="s">
        <v>386</v>
      </c>
      <c r="W89" s="89">
        <v>0.996</v>
      </c>
      <c r="X89" s="89">
        <v>0</v>
      </c>
      <c r="Y89" s="89"/>
      <c r="Z89" s="89">
        <v>0</v>
      </c>
      <c r="AA89" s="89">
        <v>0</v>
      </c>
      <c r="AB89" s="78">
        <v>0</v>
      </c>
      <c r="AC89" s="78">
        <v>0</v>
      </c>
      <c r="AD89" s="78">
        <v>0</v>
      </c>
      <c r="AE89" s="78">
        <v>0</v>
      </c>
      <c r="AF89" s="78">
        <v>0</v>
      </c>
      <c r="AG89" s="78">
        <v>0</v>
      </c>
      <c r="AH89" s="78">
        <v>0</v>
      </c>
      <c r="AI89" s="78">
        <v>0</v>
      </c>
      <c r="AJ89" s="78">
        <v>0</v>
      </c>
      <c r="AK89" s="78">
        <v>0</v>
      </c>
    </row>
    <row r="90" spans="1:37" ht="19.149999999999999" customHeight="1" x14ac:dyDescent="0.25">
      <c r="A90" s="822" t="s">
        <v>325</v>
      </c>
      <c r="B90" s="823"/>
      <c r="C90" s="823"/>
      <c r="D90" s="823"/>
      <c r="E90" s="823"/>
      <c r="F90" s="823"/>
      <c r="G90" s="823"/>
      <c r="H90" s="823"/>
      <c r="I90" s="823"/>
      <c r="J90" s="823"/>
      <c r="K90" s="823"/>
      <c r="L90" s="823"/>
      <c r="M90" s="823"/>
      <c r="N90" s="823"/>
      <c r="O90" s="823"/>
      <c r="P90" s="823"/>
      <c r="Q90" s="823"/>
      <c r="R90" s="823"/>
      <c r="S90" s="823"/>
      <c r="V90" s="94" t="s">
        <v>376</v>
      </c>
      <c r="W90" s="89">
        <v>0</v>
      </c>
      <c r="X90" s="89">
        <v>0</v>
      </c>
      <c r="Y90" s="89"/>
      <c r="Z90" s="89">
        <v>0</v>
      </c>
      <c r="AA90" s="89">
        <v>0</v>
      </c>
      <c r="AB90" s="78">
        <v>0</v>
      </c>
      <c r="AC90" s="78">
        <v>0</v>
      </c>
      <c r="AD90" s="78">
        <v>0</v>
      </c>
      <c r="AE90" s="78">
        <v>0</v>
      </c>
      <c r="AF90" s="78">
        <v>0</v>
      </c>
      <c r="AG90" s="78">
        <v>0</v>
      </c>
      <c r="AH90" s="78">
        <v>0</v>
      </c>
      <c r="AI90" s="78">
        <v>0</v>
      </c>
      <c r="AJ90" s="78">
        <v>0</v>
      </c>
      <c r="AK90" s="78">
        <v>0</v>
      </c>
    </row>
    <row r="91" spans="1:37" ht="19.149999999999999" customHeight="1" x14ac:dyDescent="0.25">
      <c r="A91" s="68" t="s">
        <v>6</v>
      </c>
      <c r="B91" s="9">
        <v>0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V91" s="94" t="s">
        <v>377</v>
      </c>
      <c r="W91" s="89">
        <v>0</v>
      </c>
      <c r="X91" s="89">
        <v>0</v>
      </c>
      <c r="Y91" s="89"/>
      <c r="Z91" s="89">
        <v>0</v>
      </c>
      <c r="AA91" s="89">
        <v>0</v>
      </c>
      <c r="AB91" s="78">
        <v>0</v>
      </c>
      <c r="AC91" s="78">
        <v>0</v>
      </c>
      <c r="AD91" s="78">
        <v>0</v>
      </c>
      <c r="AE91" s="78">
        <v>0</v>
      </c>
      <c r="AF91" s="78">
        <v>0</v>
      </c>
      <c r="AG91" s="78">
        <v>0</v>
      </c>
      <c r="AH91" s="78">
        <v>0</v>
      </c>
      <c r="AI91" s="78">
        <v>0</v>
      </c>
      <c r="AJ91" s="78">
        <v>0</v>
      </c>
      <c r="AK91" s="78">
        <v>0</v>
      </c>
    </row>
    <row r="92" spans="1:37" ht="19.149999999999999" customHeight="1" x14ac:dyDescent="0.25">
      <c r="A92" s="68" t="s">
        <v>7</v>
      </c>
      <c r="B92" s="10">
        <v>2.1000000000000001E-2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V92" s="94" t="s">
        <v>377</v>
      </c>
      <c r="W92" s="89">
        <v>2.1000000000000001E-2</v>
      </c>
      <c r="X92" s="89">
        <v>0</v>
      </c>
      <c r="Y92" s="89"/>
      <c r="Z92" s="89">
        <v>0</v>
      </c>
      <c r="AA92" s="89">
        <v>0</v>
      </c>
      <c r="AB92" s="78">
        <v>0</v>
      </c>
      <c r="AC92" s="78">
        <v>0</v>
      </c>
      <c r="AD92" s="78">
        <v>0</v>
      </c>
      <c r="AE92" s="78">
        <v>0</v>
      </c>
      <c r="AF92" s="78">
        <v>0</v>
      </c>
      <c r="AG92" s="78">
        <v>0</v>
      </c>
      <c r="AH92" s="78">
        <v>0</v>
      </c>
      <c r="AI92" s="78">
        <v>0</v>
      </c>
      <c r="AJ92" s="78">
        <v>0</v>
      </c>
      <c r="AK92" s="78">
        <v>0</v>
      </c>
    </row>
    <row r="93" spans="1:37" ht="19.149999999999999" customHeight="1" x14ac:dyDescent="0.25">
      <c r="A93" s="68" t="s">
        <v>8</v>
      </c>
      <c r="B93" s="10">
        <v>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V93" s="94" t="s">
        <v>8</v>
      </c>
      <c r="W93" s="89">
        <v>0</v>
      </c>
      <c r="X93" s="89">
        <v>0</v>
      </c>
      <c r="Y93" s="89"/>
      <c r="Z93" s="89">
        <v>0</v>
      </c>
      <c r="AA93" s="89">
        <v>0</v>
      </c>
      <c r="AB93" s="78">
        <v>0</v>
      </c>
      <c r="AC93" s="78">
        <v>0</v>
      </c>
      <c r="AD93" s="78">
        <v>0</v>
      </c>
      <c r="AE93" s="78">
        <v>0</v>
      </c>
      <c r="AF93" s="78">
        <v>0</v>
      </c>
      <c r="AG93" s="78">
        <v>0</v>
      </c>
      <c r="AH93" s="78">
        <v>0</v>
      </c>
      <c r="AI93" s="78">
        <v>0</v>
      </c>
      <c r="AJ93" s="78">
        <v>0</v>
      </c>
      <c r="AK93" s="78">
        <v>0</v>
      </c>
    </row>
    <row r="94" spans="1:37" ht="19.149999999999999" customHeight="1" x14ac:dyDescent="0.25">
      <c r="A94" s="68" t="s">
        <v>260</v>
      </c>
      <c r="B94" s="10">
        <v>14.4</v>
      </c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V94" s="94" t="s">
        <v>378</v>
      </c>
      <c r="W94" s="89">
        <v>14.4</v>
      </c>
      <c r="X94" s="89">
        <v>0</v>
      </c>
      <c r="Y94" s="89"/>
      <c r="Z94" s="89">
        <v>0</v>
      </c>
      <c r="AA94" s="89">
        <v>0</v>
      </c>
      <c r="AB94" s="78">
        <v>0</v>
      </c>
      <c r="AC94" s="78">
        <v>0</v>
      </c>
      <c r="AD94" s="78">
        <v>0</v>
      </c>
      <c r="AE94" s="78">
        <v>0</v>
      </c>
      <c r="AF94" s="78">
        <v>0</v>
      </c>
      <c r="AG94" s="78">
        <v>0</v>
      </c>
      <c r="AH94" s="78">
        <v>0</v>
      </c>
      <c r="AI94" s="78">
        <v>0</v>
      </c>
      <c r="AJ94" s="78">
        <v>0</v>
      </c>
      <c r="AK94" s="78">
        <v>0</v>
      </c>
    </row>
    <row r="95" spans="1:37" ht="19.149999999999999" customHeight="1" x14ac:dyDescent="0.25">
      <c r="A95" s="68" t="s">
        <v>10</v>
      </c>
      <c r="B95" s="10">
        <v>0</v>
      </c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V95" s="94" t="s">
        <v>379</v>
      </c>
      <c r="W95" s="89">
        <v>0</v>
      </c>
      <c r="X95" s="89">
        <v>0</v>
      </c>
      <c r="Y95" s="89"/>
      <c r="Z95" s="89">
        <v>0</v>
      </c>
      <c r="AA95" s="89">
        <v>0</v>
      </c>
      <c r="AB95" s="78">
        <v>0</v>
      </c>
      <c r="AC95" s="78">
        <v>0</v>
      </c>
      <c r="AD95" s="78">
        <v>0</v>
      </c>
      <c r="AE95" s="78">
        <v>0</v>
      </c>
      <c r="AF95" s="78">
        <v>0</v>
      </c>
      <c r="AG95" s="78">
        <v>0</v>
      </c>
      <c r="AH95" s="78">
        <v>0</v>
      </c>
      <c r="AI95" s="78">
        <v>0</v>
      </c>
      <c r="AJ95" s="78">
        <v>0</v>
      </c>
      <c r="AK95" s="78">
        <v>0</v>
      </c>
    </row>
    <row r="96" spans="1:37" ht="19.149999999999999" customHeight="1" x14ac:dyDescent="0.25">
      <c r="A96" s="68" t="s">
        <v>87</v>
      </c>
      <c r="B96" s="10">
        <v>0</v>
      </c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V96" s="94" t="s">
        <v>380</v>
      </c>
      <c r="W96" s="89">
        <v>0</v>
      </c>
      <c r="X96" s="89">
        <v>0</v>
      </c>
      <c r="Y96" s="89"/>
      <c r="Z96" s="89">
        <v>0</v>
      </c>
      <c r="AA96" s="89">
        <v>0</v>
      </c>
      <c r="AB96" s="78">
        <v>0</v>
      </c>
      <c r="AC96" s="78">
        <v>0</v>
      </c>
      <c r="AD96" s="78">
        <v>0</v>
      </c>
      <c r="AE96" s="78">
        <v>0</v>
      </c>
      <c r="AF96" s="78">
        <v>0</v>
      </c>
      <c r="AG96" s="78">
        <v>0</v>
      </c>
      <c r="AH96" s="78">
        <v>0</v>
      </c>
      <c r="AI96" s="78">
        <v>0</v>
      </c>
      <c r="AJ96" s="78">
        <v>0</v>
      </c>
      <c r="AK96" s="78">
        <v>0</v>
      </c>
    </row>
    <row r="97" spans="1:37" ht="19.149999999999999" customHeight="1" x14ac:dyDescent="0.25">
      <c r="A97" s="68" t="s">
        <v>12</v>
      </c>
      <c r="B97" s="10">
        <v>0</v>
      </c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V97" s="94" t="s">
        <v>379</v>
      </c>
      <c r="W97" s="89">
        <v>0</v>
      </c>
      <c r="X97" s="89">
        <v>0</v>
      </c>
      <c r="Y97" s="89"/>
      <c r="Z97" s="89">
        <v>0</v>
      </c>
      <c r="AA97" s="89">
        <v>0</v>
      </c>
      <c r="AB97" s="78">
        <v>0</v>
      </c>
      <c r="AC97" s="78">
        <v>0</v>
      </c>
      <c r="AD97" s="78">
        <v>0</v>
      </c>
      <c r="AE97" s="78">
        <v>0</v>
      </c>
      <c r="AF97" s="78">
        <v>0</v>
      </c>
      <c r="AG97" s="78">
        <v>0</v>
      </c>
      <c r="AH97" s="78">
        <v>0</v>
      </c>
      <c r="AI97" s="78">
        <v>0</v>
      </c>
      <c r="AJ97" s="78">
        <v>0</v>
      </c>
      <c r="AK97" s="78">
        <v>0</v>
      </c>
    </row>
    <row r="98" spans="1:37" ht="19.149999999999999" customHeight="1" x14ac:dyDescent="0.25">
      <c r="A98" s="68" t="s">
        <v>261</v>
      </c>
      <c r="B98" s="10">
        <v>0.161</v>
      </c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V98" s="94" t="s">
        <v>381</v>
      </c>
      <c r="W98" s="89">
        <v>0.161</v>
      </c>
      <c r="X98" s="89">
        <v>0</v>
      </c>
      <c r="Y98" s="89"/>
      <c r="Z98" s="89">
        <v>0</v>
      </c>
      <c r="AA98" s="89">
        <v>0</v>
      </c>
      <c r="AB98" s="78">
        <v>0</v>
      </c>
      <c r="AC98" s="78">
        <v>0</v>
      </c>
      <c r="AD98" s="78">
        <v>0</v>
      </c>
      <c r="AE98" s="78">
        <v>0</v>
      </c>
      <c r="AF98" s="78">
        <v>0</v>
      </c>
      <c r="AG98" s="78">
        <v>0</v>
      </c>
      <c r="AH98" s="78">
        <v>0</v>
      </c>
      <c r="AI98" s="78">
        <v>0</v>
      </c>
      <c r="AJ98" s="78">
        <v>0</v>
      </c>
      <c r="AK98" s="78">
        <v>0</v>
      </c>
    </row>
    <row r="99" spans="1:37" ht="19.149999999999999" customHeight="1" x14ac:dyDescent="0.25">
      <c r="A99" s="68" t="s">
        <v>14</v>
      </c>
      <c r="B99" s="10">
        <v>0</v>
      </c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V99" s="94" t="s">
        <v>382</v>
      </c>
      <c r="W99" s="89">
        <v>0</v>
      </c>
      <c r="X99" s="89">
        <v>0</v>
      </c>
      <c r="Y99" s="89"/>
      <c r="Z99" s="89">
        <v>0</v>
      </c>
      <c r="AA99" s="89">
        <v>0</v>
      </c>
      <c r="AB99" s="78">
        <v>0</v>
      </c>
      <c r="AC99" s="78">
        <v>0</v>
      </c>
      <c r="AD99" s="78">
        <v>0</v>
      </c>
      <c r="AE99" s="78">
        <v>0</v>
      </c>
      <c r="AF99" s="78">
        <v>0</v>
      </c>
      <c r="AG99" s="78">
        <v>0</v>
      </c>
      <c r="AH99" s="78">
        <v>0</v>
      </c>
      <c r="AI99" s="78">
        <v>0</v>
      </c>
      <c r="AJ99" s="78">
        <v>0</v>
      </c>
      <c r="AK99" s="78">
        <v>0</v>
      </c>
    </row>
    <row r="100" spans="1:37" ht="19.149999999999999" customHeight="1" x14ac:dyDescent="0.25">
      <c r="A100" s="68" t="s">
        <v>15</v>
      </c>
      <c r="B100" s="10">
        <v>0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V100" s="94" t="s">
        <v>383</v>
      </c>
      <c r="W100" s="89">
        <v>0</v>
      </c>
      <c r="X100" s="89">
        <v>0</v>
      </c>
      <c r="Y100" s="89"/>
      <c r="Z100" s="89">
        <v>0</v>
      </c>
      <c r="AA100" s="89">
        <v>0</v>
      </c>
      <c r="AB100" s="78">
        <v>0</v>
      </c>
      <c r="AC100" s="78">
        <v>0</v>
      </c>
      <c r="AD100" s="78">
        <v>0</v>
      </c>
      <c r="AE100" s="78">
        <v>0</v>
      </c>
      <c r="AF100" s="78">
        <v>0</v>
      </c>
      <c r="AG100" s="78">
        <v>0</v>
      </c>
      <c r="AH100" s="78">
        <v>0</v>
      </c>
      <c r="AI100" s="78">
        <v>0</v>
      </c>
      <c r="AJ100" s="78">
        <v>0</v>
      </c>
      <c r="AK100" s="78">
        <v>0</v>
      </c>
    </row>
    <row r="101" spans="1:37" ht="19.149999999999999" customHeight="1" x14ac:dyDescent="0.25">
      <c r="A101" s="68" t="s">
        <v>16</v>
      </c>
      <c r="B101" s="10">
        <v>0</v>
      </c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V101" s="94" t="s">
        <v>384</v>
      </c>
      <c r="W101" s="89">
        <v>0</v>
      </c>
      <c r="X101" s="89">
        <v>0</v>
      </c>
      <c r="Y101" s="89"/>
      <c r="Z101" s="89">
        <v>0</v>
      </c>
      <c r="AA101" s="89">
        <v>0</v>
      </c>
      <c r="AB101" s="78">
        <v>0</v>
      </c>
      <c r="AC101" s="78">
        <v>0</v>
      </c>
      <c r="AD101" s="78">
        <v>0</v>
      </c>
      <c r="AE101" s="78">
        <v>0</v>
      </c>
      <c r="AF101" s="78">
        <v>0</v>
      </c>
      <c r="AG101" s="78">
        <v>0</v>
      </c>
      <c r="AH101" s="78">
        <v>0</v>
      </c>
      <c r="AI101" s="78">
        <v>0</v>
      </c>
      <c r="AJ101" s="78">
        <v>0</v>
      </c>
      <c r="AK101" s="78">
        <v>0</v>
      </c>
    </row>
    <row r="102" spans="1:37" ht="19.149999999999999" customHeight="1" x14ac:dyDescent="0.25">
      <c r="A102" s="68" t="s">
        <v>17</v>
      </c>
      <c r="B102" s="10">
        <v>0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V102" s="94" t="s">
        <v>385</v>
      </c>
      <c r="W102" s="89">
        <v>0</v>
      </c>
      <c r="X102" s="89">
        <v>0</v>
      </c>
      <c r="Y102" s="89"/>
      <c r="Z102" s="89">
        <v>0</v>
      </c>
      <c r="AA102" s="89">
        <v>0</v>
      </c>
      <c r="AB102" s="78">
        <v>0</v>
      </c>
      <c r="AC102" s="78">
        <v>0</v>
      </c>
      <c r="AD102" s="78">
        <v>0</v>
      </c>
      <c r="AE102" s="78">
        <v>0</v>
      </c>
      <c r="AF102" s="78">
        <v>0</v>
      </c>
      <c r="AG102" s="78">
        <v>0</v>
      </c>
      <c r="AH102" s="78">
        <v>0</v>
      </c>
      <c r="AI102" s="78">
        <v>0</v>
      </c>
      <c r="AJ102" s="78">
        <v>0</v>
      </c>
      <c r="AK102" s="78">
        <v>0</v>
      </c>
    </row>
    <row r="103" spans="1:37" ht="19.149999999999999" customHeight="1" x14ac:dyDescent="0.25">
      <c r="A103" s="68" t="s">
        <v>18</v>
      </c>
      <c r="B103" s="10">
        <v>0</v>
      </c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V103" s="94" t="s">
        <v>386</v>
      </c>
      <c r="W103" s="89">
        <v>0</v>
      </c>
      <c r="X103" s="89">
        <v>0</v>
      </c>
      <c r="Y103" s="89"/>
      <c r="Z103" s="89">
        <v>0</v>
      </c>
      <c r="AA103" s="89">
        <v>0</v>
      </c>
      <c r="AB103" s="78">
        <v>0</v>
      </c>
      <c r="AC103" s="78">
        <v>0</v>
      </c>
      <c r="AD103" s="78">
        <v>0</v>
      </c>
      <c r="AE103" s="78">
        <v>0</v>
      </c>
      <c r="AF103" s="78">
        <v>0</v>
      </c>
      <c r="AG103" s="78">
        <v>0</v>
      </c>
      <c r="AH103" s="78">
        <v>0</v>
      </c>
      <c r="AI103" s="78">
        <v>0</v>
      </c>
      <c r="AJ103" s="78">
        <v>0</v>
      </c>
      <c r="AK103" s="78">
        <v>0</v>
      </c>
    </row>
    <row r="104" spans="1:37" ht="19.149999999999999" customHeight="1" x14ac:dyDescent="0.25">
      <c r="A104" s="822" t="s">
        <v>326</v>
      </c>
      <c r="B104" s="823"/>
      <c r="C104" s="823"/>
      <c r="D104" s="823"/>
      <c r="E104" s="823"/>
      <c r="F104" s="823"/>
      <c r="G104" s="823"/>
      <c r="H104" s="823"/>
      <c r="I104" s="823"/>
      <c r="J104" s="823"/>
      <c r="K104" s="823"/>
      <c r="L104" s="823"/>
      <c r="M104" s="823"/>
      <c r="N104" s="823"/>
      <c r="O104" s="823"/>
      <c r="P104" s="823"/>
      <c r="Q104" s="823"/>
      <c r="R104" s="823"/>
      <c r="S104" s="823"/>
      <c r="V104" s="94" t="s">
        <v>376</v>
      </c>
      <c r="W104" s="89">
        <v>0</v>
      </c>
      <c r="X104" s="89">
        <v>0</v>
      </c>
      <c r="Y104" s="89"/>
      <c r="Z104" s="89">
        <v>0</v>
      </c>
      <c r="AA104" s="89">
        <v>0</v>
      </c>
      <c r="AB104" s="78">
        <v>0</v>
      </c>
      <c r="AC104" s="78">
        <v>0</v>
      </c>
      <c r="AD104" s="78">
        <v>0</v>
      </c>
      <c r="AE104" s="78">
        <v>0</v>
      </c>
      <c r="AF104" s="78">
        <v>0</v>
      </c>
      <c r="AG104" s="78">
        <v>0</v>
      </c>
      <c r="AH104" s="78">
        <v>0</v>
      </c>
      <c r="AI104" s="78">
        <v>0</v>
      </c>
      <c r="AJ104" s="78">
        <v>0</v>
      </c>
      <c r="AK104" s="78">
        <v>0</v>
      </c>
    </row>
    <row r="105" spans="1:37" ht="19.149999999999999" customHeight="1" x14ac:dyDescent="0.25">
      <c r="A105" s="68" t="s">
        <v>6</v>
      </c>
      <c r="B105" s="9">
        <v>0</v>
      </c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V105" s="94" t="s">
        <v>377</v>
      </c>
      <c r="W105" s="89">
        <v>0</v>
      </c>
      <c r="X105" s="89">
        <v>0</v>
      </c>
      <c r="Y105" s="89"/>
      <c r="Z105" s="89">
        <v>0</v>
      </c>
      <c r="AA105" s="89">
        <v>0</v>
      </c>
      <c r="AB105" s="78">
        <v>0</v>
      </c>
      <c r="AC105" s="78">
        <v>0</v>
      </c>
      <c r="AD105" s="78">
        <v>0</v>
      </c>
      <c r="AE105" s="78">
        <v>0</v>
      </c>
      <c r="AF105" s="78">
        <v>0</v>
      </c>
      <c r="AG105" s="78">
        <v>0</v>
      </c>
      <c r="AH105" s="78">
        <v>0</v>
      </c>
      <c r="AI105" s="78">
        <v>0</v>
      </c>
      <c r="AJ105" s="78">
        <v>0</v>
      </c>
      <c r="AK105" s="78">
        <v>0</v>
      </c>
    </row>
    <row r="106" spans="1:37" ht="19.149999999999999" customHeight="1" x14ac:dyDescent="0.25">
      <c r="A106" s="68" t="s">
        <v>7</v>
      </c>
      <c r="B106" s="10">
        <v>1E-3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V106" s="94" t="s">
        <v>377</v>
      </c>
      <c r="W106" s="89">
        <v>1E-3</v>
      </c>
      <c r="X106" s="89">
        <v>0</v>
      </c>
      <c r="Y106" s="89"/>
      <c r="Z106" s="89">
        <v>0</v>
      </c>
      <c r="AA106" s="89">
        <v>0</v>
      </c>
      <c r="AB106" s="78">
        <v>0</v>
      </c>
      <c r="AC106" s="78">
        <v>0</v>
      </c>
      <c r="AD106" s="78">
        <v>0</v>
      </c>
      <c r="AE106" s="78">
        <v>0</v>
      </c>
      <c r="AF106" s="78">
        <v>0</v>
      </c>
      <c r="AG106" s="78">
        <v>0</v>
      </c>
      <c r="AH106" s="78">
        <v>0</v>
      </c>
      <c r="AI106" s="78">
        <v>0</v>
      </c>
      <c r="AJ106" s="78">
        <v>0</v>
      </c>
      <c r="AK106" s="78">
        <v>0</v>
      </c>
    </row>
    <row r="107" spans="1:37" ht="19.149999999999999" customHeight="1" x14ac:dyDescent="0.25">
      <c r="A107" s="68" t="s">
        <v>8</v>
      </c>
      <c r="B107" s="10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V107" s="94" t="s">
        <v>8</v>
      </c>
      <c r="W107" s="89">
        <v>0</v>
      </c>
      <c r="X107" s="89">
        <v>0</v>
      </c>
      <c r="Y107" s="89"/>
      <c r="Z107" s="89">
        <v>0</v>
      </c>
      <c r="AA107" s="89">
        <v>0</v>
      </c>
      <c r="AB107" s="78">
        <v>0</v>
      </c>
      <c r="AC107" s="78">
        <v>0</v>
      </c>
      <c r="AD107" s="78">
        <v>0</v>
      </c>
      <c r="AE107" s="78">
        <v>0</v>
      </c>
      <c r="AF107" s="78">
        <v>0</v>
      </c>
      <c r="AG107" s="78">
        <v>0</v>
      </c>
      <c r="AH107" s="78">
        <v>0</v>
      </c>
      <c r="AI107" s="78">
        <v>0</v>
      </c>
      <c r="AJ107" s="78">
        <v>0</v>
      </c>
      <c r="AK107" s="78">
        <v>0</v>
      </c>
    </row>
    <row r="108" spans="1:37" ht="19.149999999999999" customHeight="1" x14ac:dyDescent="0.25">
      <c r="A108" s="68" t="s">
        <v>260</v>
      </c>
      <c r="B108" s="10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V108" s="94" t="s">
        <v>378</v>
      </c>
      <c r="W108" s="89">
        <v>0</v>
      </c>
      <c r="X108" s="89">
        <v>0</v>
      </c>
      <c r="Y108" s="89"/>
      <c r="Z108" s="89">
        <v>0</v>
      </c>
      <c r="AA108" s="89">
        <v>0</v>
      </c>
      <c r="AB108" s="78">
        <v>0</v>
      </c>
      <c r="AC108" s="78">
        <v>0</v>
      </c>
      <c r="AD108" s="78">
        <v>0</v>
      </c>
      <c r="AE108" s="78">
        <v>0</v>
      </c>
      <c r="AF108" s="78">
        <v>0</v>
      </c>
      <c r="AG108" s="78">
        <v>0</v>
      </c>
      <c r="AH108" s="78">
        <v>0</v>
      </c>
      <c r="AI108" s="78">
        <v>0</v>
      </c>
      <c r="AJ108" s="78">
        <v>0</v>
      </c>
      <c r="AK108" s="78">
        <v>0</v>
      </c>
    </row>
    <row r="109" spans="1:37" ht="19.149999999999999" customHeight="1" x14ac:dyDescent="0.25">
      <c r="A109" s="68" t="s">
        <v>10</v>
      </c>
      <c r="B109" s="10">
        <v>0</v>
      </c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V109" s="94" t="s">
        <v>379</v>
      </c>
      <c r="W109" s="89">
        <v>0</v>
      </c>
      <c r="X109" s="89">
        <v>0</v>
      </c>
      <c r="Y109" s="89"/>
      <c r="Z109" s="89">
        <v>0</v>
      </c>
      <c r="AA109" s="89">
        <v>0</v>
      </c>
      <c r="AB109" s="78">
        <v>0</v>
      </c>
      <c r="AC109" s="78">
        <v>0</v>
      </c>
      <c r="AD109" s="78">
        <v>0</v>
      </c>
      <c r="AE109" s="78">
        <v>0</v>
      </c>
      <c r="AF109" s="78">
        <v>0</v>
      </c>
      <c r="AG109" s="78">
        <v>0</v>
      </c>
      <c r="AH109" s="78">
        <v>0</v>
      </c>
      <c r="AI109" s="78">
        <v>0</v>
      </c>
      <c r="AJ109" s="78">
        <v>0</v>
      </c>
      <c r="AK109" s="78">
        <v>0</v>
      </c>
    </row>
    <row r="110" spans="1:37" ht="19.149999999999999" customHeight="1" x14ac:dyDescent="0.25">
      <c r="A110" s="68" t="s">
        <v>87</v>
      </c>
      <c r="B110" s="10">
        <v>0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V110" s="94" t="s">
        <v>380</v>
      </c>
      <c r="W110" s="89">
        <v>0</v>
      </c>
      <c r="X110" s="89">
        <v>0</v>
      </c>
      <c r="Y110" s="89"/>
      <c r="Z110" s="89">
        <v>0</v>
      </c>
      <c r="AA110" s="89">
        <v>0</v>
      </c>
      <c r="AB110" s="78">
        <v>0</v>
      </c>
      <c r="AC110" s="78">
        <v>0</v>
      </c>
      <c r="AD110" s="78">
        <v>0</v>
      </c>
      <c r="AE110" s="78">
        <v>0</v>
      </c>
      <c r="AF110" s="78">
        <v>0</v>
      </c>
      <c r="AG110" s="78">
        <v>0</v>
      </c>
      <c r="AH110" s="78">
        <v>0</v>
      </c>
      <c r="AI110" s="78">
        <v>0</v>
      </c>
      <c r="AJ110" s="78">
        <v>0</v>
      </c>
      <c r="AK110" s="78">
        <v>0</v>
      </c>
    </row>
    <row r="111" spans="1:37" ht="19.149999999999999" customHeight="1" x14ac:dyDescent="0.25">
      <c r="A111" s="68" t="s">
        <v>12</v>
      </c>
      <c r="B111" s="10">
        <v>0</v>
      </c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V111" s="94" t="s">
        <v>379</v>
      </c>
      <c r="W111" s="89">
        <v>0</v>
      </c>
      <c r="X111" s="89">
        <v>0</v>
      </c>
      <c r="Y111" s="89"/>
      <c r="Z111" s="89">
        <v>0</v>
      </c>
      <c r="AA111" s="89">
        <v>0</v>
      </c>
      <c r="AB111" s="78">
        <v>0</v>
      </c>
      <c r="AC111" s="78">
        <v>0</v>
      </c>
      <c r="AD111" s="78">
        <v>0</v>
      </c>
      <c r="AE111" s="78">
        <v>0</v>
      </c>
      <c r="AF111" s="78">
        <v>0</v>
      </c>
      <c r="AG111" s="78">
        <v>0</v>
      </c>
      <c r="AH111" s="78">
        <v>0</v>
      </c>
      <c r="AI111" s="78">
        <v>0</v>
      </c>
      <c r="AJ111" s="78">
        <v>0</v>
      </c>
      <c r="AK111" s="78">
        <v>0</v>
      </c>
    </row>
    <row r="112" spans="1:37" ht="19.149999999999999" customHeight="1" x14ac:dyDescent="0.25">
      <c r="A112" s="68" t="s">
        <v>261</v>
      </c>
      <c r="B112" s="10">
        <v>0.17699999999999999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V112" s="94" t="s">
        <v>381</v>
      </c>
      <c r="W112" s="89">
        <v>0.17699999999999999</v>
      </c>
      <c r="X112" s="89">
        <v>0</v>
      </c>
      <c r="Y112" s="89"/>
      <c r="Z112" s="89">
        <v>0</v>
      </c>
      <c r="AA112" s="89">
        <v>0</v>
      </c>
      <c r="AB112" s="78">
        <v>0</v>
      </c>
      <c r="AC112" s="78">
        <v>0</v>
      </c>
      <c r="AD112" s="78">
        <v>0</v>
      </c>
      <c r="AE112" s="78">
        <v>0</v>
      </c>
      <c r="AF112" s="78">
        <v>0</v>
      </c>
      <c r="AG112" s="78">
        <v>0</v>
      </c>
      <c r="AH112" s="78">
        <v>0</v>
      </c>
      <c r="AI112" s="78">
        <v>0</v>
      </c>
      <c r="AJ112" s="78">
        <v>0</v>
      </c>
      <c r="AK112" s="78">
        <v>0</v>
      </c>
    </row>
    <row r="113" spans="1:37" ht="19.149999999999999" customHeight="1" x14ac:dyDescent="0.25">
      <c r="A113" s="68" t="s">
        <v>14</v>
      </c>
      <c r="B113" s="10">
        <v>0</v>
      </c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V113" s="94" t="s">
        <v>382</v>
      </c>
      <c r="W113" s="89">
        <v>0</v>
      </c>
      <c r="X113" s="89">
        <v>0</v>
      </c>
      <c r="Y113" s="89"/>
      <c r="Z113" s="89">
        <v>0</v>
      </c>
      <c r="AA113" s="89">
        <v>0</v>
      </c>
      <c r="AB113" s="78">
        <v>0</v>
      </c>
      <c r="AC113" s="78">
        <v>0</v>
      </c>
      <c r="AD113" s="78">
        <v>0</v>
      </c>
      <c r="AE113" s="78">
        <v>0</v>
      </c>
      <c r="AF113" s="78">
        <v>0</v>
      </c>
      <c r="AG113" s="78">
        <v>0</v>
      </c>
      <c r="AH113" s="78">
        <v>0</v>
      </c>
      <c r="AI113" s="78">
        <v>0</v>
      </c>
      <c r="AJ113" s="78">
        <v>0</v>
      </c>
      <c r="AK113" s="78">
        <v>0</v>
      </c>
    </row>
    <row r="114" spans="1:37" ht="19.149999999999999" customHeight="1" x14ac:dyDescent="0.25">
      <c r="A114" s="68" t="s">
        <v>15</v>
      </c>
      <c r="B114" s="10">
        <v>0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V114" s="94" t="s">
        <v>383</v>
      </c>
      <c r="W114" s="89">
        <v>0</v>
      </c>
      <c r="X114" s="89">
        <v>0</v>
      </c>
      <c r="Y114" s="89"/>
      <c r="Z114" s="89">
        <v>0</v>
      </c>
      <c r="AA114" s="89">
        <v>0</v>
      </c>
      <c r="AB114" s="78">
        <v>0</v>
      </c>
      <c r="AC114" s="78">
        <v>0</v>
      </c>
      <c r="AD114" s="78">
        <v>0</v>
      </c>
      <c r="AE114" s="78">
        <v>0</v>
      </c>
      <c r="AF114" s="78">
        <v>0</v>
      </c>
      <c r="AG114" s="78">
        <v>0</v>
      </c>
      <c r="AH114" s="78">
        <v>0</v>
      </c>
      <c r="AI114" s="78">
        <v>0</v>
      </c>
      <c r="AJ114" s="78">
        <v>0</v>
      </c>
      <c r="AK114" s="78">
        <v>0</v>
      </c>
    </row>
    <row r="115" spans="1:37" ht="19.149999999999999" customHeight="1" x14ac:dyDescent="0.25">
      <c r="A115" s="68" t="s">
        <v>16</v>
      </c>
      <c r="B115" s="10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V115" s="94" t="s">
        <v>384</v>
      </c>
      <c r="W115" s="89">
        <v>0</v>
      </c>
      <c r="X115" s="89">
        <v>0</v>
      </c>
      <c r="Y115" s="89"/>
      <c r="Z115" s="89">
        <v>0</v>
      </c>
      <c r="AA115" s="89">
        <v>0</v>
      </c>
      <c r="AB115" s="78">
        <v>0</v>
      </c>
      <c r="AC115" s="78">
        <v>0</v>
      </c>
      <c r="AD115" s="78">
        <v>0</v>
      </c>
      <c r="AE115" s="78">
        <v>0</v>
      </c>
      <c r="AF115" s="78">
        <v>0</v>
      </c>
      <c r="AG115" s="78">
        <v>0</v>
      </c>
      <c r="AH115" s="78">
        <v>0</v>
      </c>
      <c r="AI115" s="78">
        <v>0</v>
      </c>
      <c r="AJ115" s="78">
        <v>0</v>
      </c>
      <c r="AK115" s="78">
        <v>0</v>
      </c>
    </row>
    <row r="116" spans="1:37" ht="19.149999999999999" customHeight="1" x14ac:dyDescent="0.25">
      <c r="A116" s="68" t="s">
        <v>17</v>
      </c>
      <c r="B116" s="10">
        <v>0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V116" s="94" t="s">
        <v>385</v>
      </c>
      <c r="W116" s="89">
        <v>0</v>
      </c>
      <c r="X116" s="89">
        <v>0</v>
      </c>
      <c r="Y116" s="89"/>
      <c r="Z116" s="89">
        <v>0</v>
      </c>
      <c r="AA116" s="89">
        <v>0</v>
      </c>
      <c r="AB116" s="78">
        <v>0</v>
      </c>
      <c r="AC116" s="78">
        <v>0</v>
      </c>
      <c r="AD116" s="78">
        <v>0</v>
      </c>
      <c r="AE116" s="78">
        <v>0</v>
      </c>
      <c r="AF116" s="78">
        <v>0</v>
      </c>
      <c r="AG116" s="78">
        <v>0</v>
      </c>
      <c r="AH116" s="78">
        <v>0</v>
      </c>
      <c r="AI116" s="78">
        <v>0</v>
      </c>
      <c r="AJ116" s="78">
        <v>0</v>
      </c>
      <c r="AK116" s="78">
        <v>0</v>
      </c>
    </row>
    <row r="117" spans="1:37" ht="19.149999999999999" customHeight="1" x14ac:dyDescent="0.25">
      <c r="A117" s="68" t="s">
        <v>18</v>
      </c>
      <c r="B117" s="10">
        <v>0</v>
      </c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V117" s="94" t="s">
        <v>386</v>
      </c>
      <c r="W117" s="89">
        <v>0</v>
      </c>
      <c r="X117" s="89">
        <v>0</v>
      </c>
      <c r="Y117" s="89"/>
      <c r="Z117" s="89">
        <v>0</v>
      </c>
      <c r="AA117" s="89">
        <v>0</v>
      </c>
      <c r="AB117" s="78">
        <v>0</v>
      </c>
      <c r="AC117" s="78">
        <v>0</v>
      </c>
      <c r="AD117" s="78">
        <v>0</v>
      </c>
      <c r="AE117" s="78">
        <v>0</v>
      </c>
      <c r="AF117" s="78">
        <v>0</v>
      </c>
      <c r="AG117" s="78">
        <v>0</v>
      </c>
      <c r="AH117" s="78">
        <v>0</v>
      </c>
      <c r="AI117" s="78">
        <v>0</v>
      </c>
      <c r="AJ117" s="78">
        <v>0</v>
      </c>
      <c r="AK117" s="78">
        <v>0</v>
      </c>
    </row>
    <row r="118" spans="1:37" ht="19.149999999999999" customHeight="1" x14ac:dyDescent="0.25">
      <c r="A118" s="822" t="s">
        <v>327</v>
      </c>
      <c r="B118" s="823"/>
      <c r="C118" s="823"/>
      <c r="D118" s="823"/>
      <c r="E118" s="823"/>
      <c r="F118" s="823"/>
      <c r="G118" s="823"/>
      <c r="H118" s="823"/>
      <c r="I118" s="823"/>
      <c r="J118" s="823"/>
      <c r="K118" s="823"/>
      <c r="L118" s="823"/>
      <c r="M118" s="823"/>
      <c r="N118" s="823"/>
      <c r="O118" s="823"/>
      <c r="P118" s="823"/>
      <c r="Q118" s="823"/>
      <c r="R118" s="823"/>
      <c r="S118" s="823"/>
      <c r="V118" s="94" t="s">
        <v>376</v>
      </c>
      <c r="W118" s="89">
        <v>0</v>
      </c>
      <c r="X118" s="89">
        <v>0</v>
      </c>
      <c r="Y118" s="89"/>
      <c r="Z118" s="89">
        <v>0</v>
      </c>
      <c r="AA118" s="89">
        <v>0</v>
      </c>
      <c r="AB118" s="78">
        <v>0</v>
      </c>
      <c r="AC118" s="78">
        <v>0</v>
      </c>
      <c r="AD118" s="78">
        <v>0</v>
      </c>
      <c r="AE118" s="78">
        <v>0</v>
      </c>
      <c r="AF118" s="78">
        <v>0</v>
      </c>
      <c r="AG118" s="78">
        <v>0</v>
      </c>
      <c r="AH118" s="78">
        <v>0</v>
      </c>
      <c r="AI118" s="78">
        <v>0</v>
      </c>
      <c r="AJ118" s="78">
        <v>0</v>
      </c>
      <c r="AK118" s="78">
        <v>0</v>
      </c>
    </row>
    <row r="119" spans="1:37" ht="19.149999999999999" customHeight="1" x14ac:dyDescent="0.25">
      <c r="A119" s="68" t="s">
        <v>6</v>
      </c>
      <c r="B119" s="70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V119" s="94" t="s">
        <v>377</v>
      </c>
      <c r="W119" s="89">
        <v>0</v>
      </c>
      <c r="X119" s="89">
        <v>0</v>
      </c>
      <c r="Y119" s="89"/>
      <c r="Z119" s="89">
        <v>0</v>
      </c>
      <c r="AA119" s="89">
        <v>0</v>
      </c>
      <c r="AB119" s="78">
        <v>0</v>
      </c>
      <c r="AC119" s="78">
        <v>0</v>
      </c>
      <c r="AD119" s="78">
        <v>0</v>
      </c>
      <c r="AE119" s="78">
        <v>0</v>
      </c>
      <c r="AF119" s="78">
        <v>0</v>
      </c>
      <c r="AG119" s="78">
        <v>0</v>
      </c>
      <c r="AH119" s="78">
        <v>0</v>
      </c>
      <c r="AI119" s="78">
        <v>0</v>
      </c>
      <c r="AJ119" s="78">
        <v>0</v>
      </c>
      <c r="AK119" s="78">
        <v>0</v>
      </c>
    </row>
    <row r="120" spans="1:37" ht="19.149999999999999" customHeight="1" x14ac:dyDescent="0.25">
      <c r="A120" s="68" t="s">
        <v>7</v>
      </c>
      <c r="B120" s="70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V120" s="94" t="s">
        <v>377</v>
      </c>
      <c r="W120" s="89">
        <v>0</v>
      </c>
      <c r="X120" s="89">
        <v>0</v>
      </c>
      <c r="Y120" s="89"/>
      <c r="Z120" s="89">
        <v>0</v>
      </c>
      <c r="AA120" s="89">
        <v>0</v>
      </c>
      <c r="AB120" s="78">
        <v>0</v>
      </c>
      <c r="AC120" s="78">
        <v>0</v>
      </c>
      <c r="AD120" s="78">
        <v>0</v>
      </c>
      <c r="AE120" s="78">
        <v>0</v>
      </c>
      <c r="AF120" s="78">
        <v>0</v>
      </c>
      <c r="AG120" s="78">
        <v>0</v>
      </c>
      <c r="AH120" s="78">
        <v>0</v>
      </c>
      <c r="AI120" s="78">
        <v>0</v>
      </c>
      <c r="AJ120" s="78">
        <v>0</v>
      </c>
      <c r="AK120" s="78">
        <v>0</v>
      </c>
    </row>
    <row r="121" spans="1:37" ht="19.149999999999999" customHeight="1" x14ac:dyDescent="0.25">
      <c r="A121" s="68" t="s">
        <v>8</v>
      </c>
      <c r="B121" s="70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V121" s="94" t="s">
        <v>8</v>
      </c>
      <c r="W121" s="89">
        <v>0</v>
      </c>
      <c r="X121" s="89">
        <v>0</v>
      </c>
      <c r="Y121" s="89"/>
      <c r="Z121" s="89">
        <v>0</v>
      </c>
      <c r="AA121" s="89">
        <v>0</v>
      </c>
      <c r="AB121" s="78">
        <v>0</v>
      </c>
      <c r="AC121" s="78">
        <v>0</v>
      </c>
      <c r="AD121" s="78">
        <v>0</v>
      </c>
      <c r="AE121" s="78">
        <v>0</v>
      </c>
      <c r="AF121" s="78">
        <v>0</v>
      </c>
      <c r="AG121" s="78">
        <v>0</v>
      </c>
      <c r="AH121" s="78">
        <v>0</v>
      </c>
      <c r="AI121" s="78">
        <v>0</v>
      </c>
      <c r="AJ121" s="78">
        <v>0</v>
      </c>
      <c r="AK121" s="78">
        <v>0</v>
      </c>
    </row>
    <row r="122" spans="1:37" ht="19.149999999999999" customHeight="1" x14ac:dyDescent="0.25">
      <c r="A122" s="68" t="s">
        <v>260</v>
      </c>
      <c r="B122" s="70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V122" s="94" t="s">
        <v>378</v>
      </c>
      <c r="W122" s="89">
        <v>0</v>
      </c>
      <c r="X122" s="89">
        <v>0</v>
      </c>
      <c r="Y122" s="89"/>
      <c r="Z122" s="89">
        <v>0</v>
      </c>
      <c r="AA122" s="89">
        <v>0</v>
      </c>
      <c r="AB122" s="78">
        <v>0</v>
      </c>
      <c r="AC122" s="78">
        <v>0</v>
      </c>
      <c r="AD122" s="78">
        <v>0</v>
      </c>
      <c r="AE122" s="78">
        <v>0</v>
      </c>
      <c r="AF122" s="78">
        <v>0</v>
      </c>
      <c r="AG122" s="78">
        <v>0</v>
      </c>
      <c r="AH122" s="78">
        <v>0</v>
      </c>
      <c r="AI122" s="78">
        <v>0</v>
      </c>
      <c r="AJ122" s="78">
        <v>0</v>
      </c>
      <c r="AK122" s="78">
        <v>0</v>
      </c>
    </row>
    <row r="123" spans="1:37" ht="19.149999999999999" customHeight="1" x14ac:dyDescent="0.25">
      <c r="A123" s="68" t="s">
        <v>10</v>
      </c>
      <c r="B123" s="70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V123" s="94" t="s">
        <v>379</v>
      </c>
      <c r="W123" s="89">
        <v>0</v>
      </c>
      <c r="X123" s="89">
        <v>0</v>
      </c>
      <c r="Y123" s="89"/>
      <c r="Z123" s="89">
        <v>0</v>
      </c>
      <c r="AA123" s="89">
        <v>0</v>
      </c>
      <c r="AB123" s="78">
        <v>0</v>
      </c>
      <c r="AC123" s="78">
        <v>0</v>
      </c>
      <c r="AD123" s="78">
        <v>0</v>
      </c>
      <c r="AE123" s="78">
        <v>0</v>
      </c>
      <c r="AF123" s="78">
        <v>0</v>
      </c>
      <c r="AG123" s="78">
        <v>0</v>
      </c>
      <c r="AH123" s="78">
        <v>0</v>
      </c>
      <c r="AI123" s="78">
        <v>0</v>
      </c>
      <c r="AJ123" s="78">
        <v>0</v>
      </c>
      <c r="AK123" s="78">
        <v>0</v>
      </c>
    </row>
    <row r="124" spans="1:37" ht="19.149999999999999" customHeight="1" x14ac:dyDescent="0.25">
      <c r="A124" s="68" t="s">
        <v>87</v>
      </c>
      <c r="B124" s="70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V124" s="94" t="s">
        <v>380</v>
      </c>
      <c r="W124" s="89">
        <v>0</v>
      </c>
      <c r="X124" s="89">
        <v>0</v>
      </c>
      <c r="Y124" s="89"/>
      <c r="Z124" s="89">
        <v>0</v>
      </c>
      <c r="AA124" s="89">
        <v>0</v>
      </c>
      <c r="AB124" s="78">
        <v>0</v>
      </c>
      <c r="AC124" s="78">
        <v>0</v>
      </c>
      <c r="AD124" s="78">
        <v>0</v>
      </c>
      <c r="AE124" s="78">
        <v>0</v>
      </c>
      <c r="AF124" s="78">
        <v>0</v>
      </c>
      <c r="AG124" s="78">
        <v>0</v>
      </c>
      <c r="AH124" s="78">
        <v>0</v>
      </c>
      <c r="AI124" s="78">
        <v>0</v>
      </c>
      <c r="AJ124" s="78">
        <v>0</v>
      </c>
      <c r="AK124" s="78">
        <v>0</v>
      </c>
    </row>
    <row r="125" spans="1:37" ht="19.149999999999999" customHeight="1" x14ac:dyDescent="0.25">
      <c r="A125" s="68" t="s">
        <v>12</v>
      </c>
      <c r="B125" s="70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V125" s="94" t="s">
        <v>379</v>
      </c>
      <c r="W125" s="89">
        <v>0</v>
      </c>
      <c r="X125" s="89">
        <v>0</v>
      </c>
      <c r="Y125" s="89"/>
      <c r="Z125" s="89">
        <v>0</v>
      </c>
      <c r="AA125" s="89">
        <v>0</v>
      </c>
      <c r="AB125" s="78">
        <v>0</v>
      </c>
      <c r="AC125" s="78">
        <v>0</v>
      </c>
      <c r="AD125" s="78">
        <v>0</v>
      </c>
      <c r="AE125" s="78">
        <v>0</v>
      </c>
      <c r="AF125" s="78">
        <v>0</v>
      </c>
      <c r="AG125" s="78">
        <v>0</v>
      </c>
      <c r="AH125" s="78">
        <v>0</v>
      </c>
      <c r="AI125" s="78">
        <v>0</v>
      </c>
      <c r="AJ125" s="78">
        <v>0</v>
      </c>
      <c r="AK125" s="78">
        <v>0</v>
      </c>
    </row>
    <row r="126" spans="1:37" ht="19.149999999999999" customHeight="1" x14ac:dyDescent="0.25">
      <c r="A126" s="68" t="s">
        <v>261</v>
      </c>
      <c r="B126" s="70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V126" s="94" t="s">
        <v>381</v>
      </c>
      <c r="W126" s="89">
        <v>0</v>
      </c>
      <c r="X126" s="89">
        <v>0</v>
      </c>
      <c r="Y126" s="89"/>
      <c r="Z126" s="89">
        <v>0</v>
      </c>
      <c r="AA126" s="89">
        <v>0</v>
      </c>
      <c r="AB126" s="78">
        <v>0</v>
      </c>
      <c r="AC126" s="78">
        <v>0</v>
      </c>
      <c r="AD126" s="78">
        <v>0</v>
      </c>
      <c r="AE126" s="78">
        <v>0</v>
      </c>
      <c r="AF126" s="78">
        <v>0</v>
      </c>
      <c r="AG126" s="78">
        <v>0</v>
      </c>
      <c r="AH126" s="78">
        <v>0</v>
      </c>
      <c r="AI126" s="78">
        <v>0</v>
      </c>
      <c r="AJ126" s="78">
        <v>0</v>
      </c>
      <c r="AK126" s="78">
        <v>0</v>
      </c>
    </row>
    <row r="127" spans="1:37" ht="19.149999999999999" customHeight="1" x14ac:dyDescent="0.25">
      <c r="A127" s="68" t="s">
        <v>14</v>
      </c>
      <c r="B127" s="70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V127" s="94" t="s">
        <v>382</v>
      </c>
      <c r="W127" s="89">
        <v>0</v>
      </c>
      <c r="X127" s="89">
        <v>0</v>
      </c>
      <c r="Y127" s="89"/>
      <c r="Z127" s="89">
        <v>0</v>
      </c>
      <c r="AA127" s="89">
        <v>0</v>
      </c>
      <c r="AB127" s="78">
        <v>0</v>
      </c>
      <c r="AC127" s="78">
        <v>0</v>
      </c>
      <c r="AD127" s="78">
        <v>0</v>
      </c>
      <c r="AE127" s="78">
        <v>0</v>
      </c>
      <c r="AF127" s="78">
        <v>0</v>
      </c>
      <c r="AG127" s="78">
        <v>0</v>
      </c>
      <c r="AH127" s="78">
        <v>0</v>
      </c>
      <c r="AI127" s="78">
        <v>0</v>
      </c>
      <c r="AJ127" s="78">
        <v>0</v>
      </c>
      <c r="AK127" s="78">
        <v>0</v>
      </c>
    </row>
    <row r="128" spans="1:37" ht="19.149999999999999" customHeight="1" x14ac:dyDescent="0.25">
      <c r="A128" s="68" t="s">
        <v>15</v>
      </c>
      <c r="B128" s="70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V128" s="94" t="s">
        <v>383</v>
      </c>
      <c r="W128" s="89">
        <v>0</v>
      </c>
      <c r="X128" s="89">
        <v>0</v>
      </c>
      <c r="Y128" s="89"/>
      <c r="Z128" s="89">
        <v>0</v>
      </c>
      <c r="AA128" s="89">
        <v>0</v>
      </c>
      <c r="AB128" s="78">
        <v>0</v>
      </c>
      <c r="AC128" s="78">
        <v>0</v>
      </c>
      <c r="AD128" s="78">
        <v>0</v>
      </c>
      <c r="AE128" s="78">
        <v>0</v>
      </c>
      <c r="AF128" s="78">
        <v>0</v>
      </c>
      <c r="AG128" s="78">
        <v>0</v>
      </c>
      <c r="AH128" s="78">
        <v>0</v>
      </c>
      <c r="AI128" s="78">
        <v>0</v>
      </c>
      <c r="AJ128" s="78">
        <v>0</v>
      </c>
      <c r="AK128" s="78">
        <v>0</v>
      </c>
    </row>
    <row r="129" spans="1:37" ht="19.149999999999999" customHeight="1" x14ac:dyDescent="0.25">
      <c r="A129" s="68" t="s">
        <v>16</v>
      </c>
      <c r="B129" s="70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V129" s="94" t="s">
        <v>384</v>
      </c>
      <c r="W129" s="89">
        <v>0</v>
      </c>
      <c r="X129" s="89">
        <v>0</v>
      </c>
      <c r="Y129" s="89"/>
      <c r="Z129" s="89">
        <v>0</v>
      </c>
      <c r="AA129" s="89">
        <v>0</v>
      </c>
      <c r="AB129" s="78">
        <v>0</v>
      </c>
      <c r="AC129" s="78">
        <v>0</v>
      </c>
      <c r="AD129" s="78">
        <v>0</v>
      </c>
      <c r="AE129" s="78">
        <v>0</v>
      </c>
      <c r="AF129" s="78">
        <v>0</v>
      </c>
      <c r="AG129" s="78">
        <v>0</v>
      </c>
      <c r="AH129" s="78">
        <v>0</v>
      </c>
      <c r="AI129" s="78">
        <v>0</v>
      </c>
      <c r="AJ129" s="78">
        <v>0</v>
      </c>
      <c r="AK129" s="78">
        <v>0</v>
      </c>
    </row>
    <row r="130" spans="1:37" ht="19.149999999999999" customHeight="1" x14ac:dyDescent="0.25">
      <c r="A130" s="68" t="s">
        <v>17</v>
      </c>
      <c r="B130" s="70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V130" s="94" t="s">
        <v>385</v>
      </c>
      <c r="W130" s="89">
        <v>0</v>
      </c>
      <c r="X130" s="89">
        <v>0</v>
      </c>
      <c r="Y130" s="89"/>
      <c r="Z130" s="89">
        <v>0</v>
      </c>
      <c r="AA130" s="89">
        <v>0</v>
      </c>
      <c r="AB130" s="78">
        <v>0</v>
      </c>
      <c r="AC130" s="78">
        <v>0</v>
      </c>
      <c r="AD130" s="78">
        <v>0</v>
      </c>
      <c r="AE130" s="78">
        <v>0</v>
      </c>
      <c r="AF130" s="78">
        <v>0</v>
      </c>
      <c r="AG130" s="78">
        <v>0</v>
      </c>
      <c r="AH130" s="78">
        <v>0</v>
      </c>
      <c r="AI130" s="78">
        <v>0</v>
      </c>
      <c r="AJ130" s="78">
        <v>0</v>
      </c>
      <c r="AK130" s="78">
        <v>0</v>
      </c>
    </row>
    <row r="131" spans="1:37" ht="19.149999999999999" customHeight="1" x14ac:dyDescent="0.25">
      <c r="A131" s="68" t="s">
        <v>18</v>
      </c>
      <c r="B131" s="70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V131" s="94" t="s">
        <v>386</v>
      </c>
      <c r="W131" s="89">
        <v>0</v>
      </c>
      <c r="X131" s="89">
        <v>0</v>
      </c>
      <c r="Y131" s="89"/>
      <c r="Z131" s="89">
        <v>0</v>
      </c>
      <c r="AA131" s="89">
        <v>0</v>
      </c>
      <c r="AB131" s="78">
        <v>0</v>
      </c>
      <c r="AC131" s="78">
        <v>0</v>
      </c>
      <c r="AD131" s="78">
        <v>0</v>
      </c>
      <c r="AE131" s="78">
        <v>0</v>
      </c>
      <c r="AF131" s="78">
        <v>0</v>
      </c>
      <c r="AG131" s="78">
        <v>0</v>
      </c>
      <c r="AH131" s="78">
        <v>0</v>
      </c>
      <c r="AI131" s="78">
        <v>0</v>
      </c>
      <c r="AJ131" s="78">
        <v>0</v>
      </c>
      <c r="AK131" s="78">
        <v>0</v>
      </c>
    </row>
    <row r="132" spans="1:37" ht="19.149999999999999" customHeight="1" x14ac:dyDescent="0.25">
      <c r="A132" s="822" t="s">
        <v>328</v>
      </c>
      <c r="B132" s="830"/>
      <c r="C132" s="830"/>
      <c r="D132" s="830"/>
      <c r="E132" s="830"/>
      <c r="F132" s="830"/>
      <c r="G132" s="830"/>
      <c r="H132" s="830"/>
      <c r="I132" s="830"/>
      <c r="J132" s="830"/>
      <c r="K132" s="830"/>
      <c r="L132" s="830"/>
      <c r="M132" s="830"/>
      <c r="N132" s="830"/>
      <c r="O132" s="830"/>
      <c r="P132" s="830"/>
      <c r="Q132" s="830"/>
      <c r="R132" s="830"/>
      <c r="S132" s="830"/>
      <c r="V132" s="94" t="s">
        <v>376</v>
      </c>
      <c r="W132" s="89">
        <v>0</v>
      </c>
      <c r="X132" s="89">
        <v>0</v>
      </c>
      <c r="Y132" s="89"/>
      <c r="Z132" s="89">
        <v>0</v>
      </c>
      <c r="AA132" s="89">
        <v>0</v>
      </c>
      <c r="AB132" s="78">
        <v>0</v>
      </c>
      <c r="AC132" s="78">
        <v>0</v>
      </c>
      <c r="AD132" s="78">
        <v>0</v>
      </c>
      <c r="AE132" s="78">
        <v>0</v>
      </c>
      <c r="AF132" s="78">
        <v>0</v>
      </c>
      <c r="AG132" s="78">
        <v>0</v>
      </c>
      <c r="AH132" s="78">
        <v>0</v>
      </c>
      <c r="AI132" s="78">
        <v>0</v>
      </c>
      <c r="AJ132" s="78">
        <v>0</v>
      </c>
      <c r="AK132" s="78">
        <v>0</v>
      </c>
    </row>
    <row r="133" spans="1:37" ht="19.149999999999999" customHeight="1" x14ac:dyDescent="0.25">
      <c r="A133" s="68" t="s">
        <v>262</v>
      </c>
      <c r="B133" s="70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V133" s="94" t="s">
        <v>387</v>
      </c>
      <c r="W133" s="89">
        <v>0</v>
      </c>
      <c r="X133" s="89">
        <v>0</v>
      </c>
      <c r="Y133" s="89"/>
      <c r="Z133" s="89">
        <v>0</v>
      </c>
      <c r="AA133" s="89">
        <v>0</v>
      </c>
      <c r="AB133" s="78">
        <v>0</v>
      </c>
      <c r="AC133" s="78">
        <v>0</v>
      </c>
      <c r="AD133" s="78">
        <v>0</v>
      </c>
      <c r="AE133" s="78">
        <v>0</v>
      </c>
      <c r="AF133" s="78">
        <v>0</v>
      </c>
      <c r="AG133" s="78">
        <v>0</v>
      </c>
      <c r="AH133" s="78">
        <v>0</v>
      </c>
      <c r="AI133" s="78">
        <v>0</v>
      </c>
      <c r="AJ133" s="78">
        <v>0</v>
      </c>
      <c r="AK133" s="78">
        <v>0</v>
      </c>
    </row>
    <row r="134" spans="1:37" ht="19.149999999999999" customHeight="1" x14ac:dyDescent="0.25">
      <c r="A134" s="68" t="s">
        <v>263</v>
      </c>
      <c r="B134" s="70">
        <v>46.7</v>
      </c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V134" s="94" t="s">
        <v>388</v>
      </c>
      <c r="W134" s="89">
        <v>46.7</v>
      </c>
      <c r="X134" s="89">
        <v>0</v>
      </c>
      <c r="Y134" s="89"/>
      <c r="Z134" s="89">
        <v>0</v>
      </c>
      <c r="AA134" s="89">
        <v>0</v>
      </c>
      <c r="AB134" s="78">
        <v>0</v>
      </c>
      <c r="AC134" s="78">
        <v>0</v>
      </c>
      <c r="AD134" s="78">
        <v>0</v>
      </c>
      <c r="AE134" s="78">
        <v>0</v>
      </c>
      <c r="AF134" s="78">
        <v>0</v>
      </c>
      <c r="AG134" s="78">
        <v>0</v>
      </c>
      <c r="AH134" s="78">
        <v>0</v>
      </c>
      <c r="AI134" s="78">
        <v>0</v>
      </c>
      <c r="AJ134" s="78">
        <v>0</v>
      </c>
      <c r="AK134" s="78">
        <v>0</v>
      </c>
    </row>
    <row r="135" spans="1:37" ht="19.149999999999999" customHeight="1" x14ac:dyDescent="0.25">
      <c r="A135" s="68" t="s">
        <v>264</v>
      </c>
      <c r="B135" s="70">
        <v>19.2</v>
      </c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V135" s="94" t="s">
        <v>388</v>
      </c>
      <c r="W135" s="89">
        <v>19.2</v>
      </c>
      <c r="X135" s="89">
        <v>0</v>
      </c>
      <c r="Y135" s="89"/>
      <c r="Z135" s="89">
        <v>0</v>
      </c>
      <c r="AA135" s="89">
        <v>0</v>
      </c>
      <c r="AB135" s="78">
        <v>0</v>
      </c>
      <c r="AC135" s="78">
        <v>0</v>
      </c>
      <c r="AD135" s="78">
        <v>0</v>
      </c>
      <c r="AE135" s="78">
        <v>0</v>
      </c>
      <c r="AF135" s="78">
        <v>0</v>
      </c>
      <c r="AG135" s="78">
        <v>0</v>
      </c>
      <c r="AH135" s="78">
        <v>0</v>
      </c>
      <c r="AI135" s="78">
        <v>0</v>
      </c>
      <c r="AJ135" s="78">
        <v>0</v>
      </c>
      <c r="AK135" s="78">
        <v>0</v>
      </c>
    </row>
    <row r="136" spans="1:37" ht="19.149999999999999" customHeight="1" x14ac:dyDescent="0.25">
      <c r="A136" s="68" t="s">
        <v>265</v>
      </c>
      <c r="B136" s="70">
        <v>25.2</v>
      </c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V136" s="94" t="s">
        <v>388</v>
      </c>
      <c r="W136" s="89">
        <v>25.2</v>
      </c>
      <c r="X136" s="89">
        <v>0</v>
      </c>
      <c r="Y136" s="89"/>
      <c r="Z136" s="89">
        <v>0</v>
      </c>
      <c r="AA136" s="89">
        <v>0</v>
      </c>
      <c r="AB136" s="78">
        <v>0</v>
      </c>
      <c r="AC136" s="78">
        <v>0</v>
      </c>
      <c r="AD136" s="78">
        <v>0</v>
      </c>
      <c r="AE136" s="78">
        <v>0</v>
      </c>
      <c r="AF136" s="78">
        <v>0</v>
      </c>
      <c r="AG136" s="78">
        <v>0</v>
      </c>
      <c r="AH136" s="78">
        <v>0</v>
      </c>
      <c r="AI136" s="78">
        <v>0</v>
      </c>
      <c r="AJ136" s="78">
        <v>0</v>
      </c>
      <c r="AK136" s="78">
        <v>0</v>
      </c>
    </row>
    <row r="137" spans="1:37" ht="19.149999999999999" customHeight="1" x14ac:dyDescent="0.25">
      <c r="A137" s="68" t="s">
        <v>266</v>
      </c>
      <c r="B137" s="70">
        <v>36.299999999999997</v>
      </c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V137" s="94" t="s">
        <v>388</v>
      </c>
      <c r="W137" s="89">
        <v>36.299999999999997</v>
      </c>
      <c r="X137" s="89">
        <v>0</v>
      </c>
      <c r="Y137" s="89"/>
      <c r="Z137" s="89">
        <v>0</v>
      </c>
      <c r="AA137" s="89">
        <v>0</v>
      </c>
      <c r="AB137" s="78">
        <v>0</v>
      </c>
      <c r="AC137" s="78">
        <v>0</v>
      </c>
      <c r="AD137" s="78">
        <v>0</v>
      </c>
      <c r="AE137" s="78">
        <v>0</v>
      </c>
      <c r="AF137" s="78">
        <v>0</v>
      </c>
      <c r="AG137" s="78">
        <v>0</v>
      </c>
      <c r="AH137" s="78">
        <v>0</v>
      </c>
      <c r="AI137" s="78">
        <v>0</v>
      </c>
      <c r="AJ137" s="78">
        <v>0</v>
      </c>
      <c r="AK137" s="78">
        <v>0</v>
      </c>
    </row>
    <row r="138" spans="1:37" ht="19.149999999999999" customHeight="1" x14ac:dyDescent="0.25">
      <c r="A138" s="68" t="s">
        <v>267</v>
      </c>
      <c r="B138" s="70">
        <v>44.9</v>
      </c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V138" s="94" t="s">
        <v>388</v>
      </c>
      <c r="W138" s="89">
        <v>44.9</v>
      </c>
      <c r="X138" s="89">
        <v>0</v>
      </c>
      <c r="Y138" s="89"/>
      <c r="Z138" s="89">
        <v>0</v>
      </c>
      <c r="AA138" s="89">
        <v>0</v>
      </c>
      <c r="AB138" s="78">
        <v>0</v>
      </c>
      <c r="AC138" s="78">
        <v>0</v>
      </c>
      <c r="AD138" s="78">
        <v>0</v>
      </c>
      <c r="AE138" s="78">
        <v>0</v>
      </c>
      <c r="AF138" s="78">
        <v>0</v>
      </c>
      <c r="AG138" s="78">
        <v>0</v>
      </c>
      <c r="AH138" s="78">
        <v>0</v>
      </c>
      <c r="AI138" s="78">
        <v>0</v>
      </c>
      <c r="AJ138" s="78">
        <v>0</v>
      </c>
      <c r="AK138" s="78">
        <v>0</v>
      </c>
    </row>
    <row r="139" spans="1:37" ht="19.149999999999999" customHeight="1" x14ac:dyDescent="0.25">
      <c r="A139" s="68" t="s">
        <v>19</v>
      </c>
      <c r="B139" s="70">
        <v>90.3</v>
      </c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V139" s="94" t="s">
        <v>388</v>
      </c>
      <c r="W139" s="89">
        <v>90.3</v>
      </c>
      <c r="X139" s="89">
        <v>0</v>
      </c>
      <c r="Y139" s="89"/>
      <c r="Z139" s="89">
        <v>0</v>
      </c>
      <c r="AA139" s="89">
        <v>0</v>
      </c>
      <c r="AB139" s="78">
        <v>0</v>
      </c>
      <c r="AC139" s="78">
        <v>0</v>
      </c>
      <c r="AD139" s="78">
        <v>0</v>
      </c>
      <c r="AE139" s="78">
        <v>0</v>
      </c>
      <c r="AF139" s="78">
        <v>0</v>
      </c>
      <c r="AG139" s="78">
        <v>0</v>
      </c>
      <c r="AH139" s="78">
        <v>0</v>
      </c>
      <c r="AI139" s="78">
        <v>0</v>
      </c>
      <c r="AJ139" s="78">
        <v>0</v>
      </c>
      <c r="AK139" s="78">
        <v>0</v>
      </c>
    </row>
    <row r="140" spans="1:37" ht="19.149999999999999" customHeight="1" x14ac:dyDescent="0.25">
      <c r="A140" s="68" t="s">
        <v>20</v>
      </c>
      <c r="B140" s="70">
        <v>90.3</v>
      </c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V140" s="94" t="s">
        <v>388</v>
      </c>
      <c r="W140" s="89">
        <v>90.3</v>
      </c>
      <c r="X140" s="89">
        <v>0</v>
      </c>
      <c r="Y140" s="89"/>
      <c r="Z140" s="89">
        <v>0</v>
      </c>
      <c r="AA140" s="89">
        <v>0</v>
      </c>
      <c r="AB140" s="78">
        <v>0</v>
      </c>
      <c r="AC140" s="78">
        <v>0</v>
      </c>
      <c r="AD140" s="78">
        <v>0</v>
      </c>
      <c r="AE140" s="78">
        <v>0</v>
      </c>
      <c r="AF140" s="78">
        <v>0</v>
      </c>
      <c r="AG140" s="78">
        <v>0</v>
      </c>
      <c r="AH140" s="78">
        <v>0</v>
      </c>
      <c r="AI140" s="78">
        <v>0</v>
      </c>
      <c r="AJ140" s="78">
        <v>0</v>
      </c>
      <c r="AK140" s="78">
        <v>0</v>
      </c>
    </row>
    <row r="141" spans="1:37" ht="19.149999999999999" customHeight="1" x14ac:dyDescent="0.25">
      <c r="A141" s="68" t="s">
        <v>21</v>
      </c>
      <c r="B141" s="70">
        <v>81.2</v>
      </c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V141" s="94" t="s">
        <v>388</v>
      </c>
      <c r="W141" s="89">
        <v>81.2</v>
      </c>
      <c r="X141" s="89">
        <v>0</v>
      </c>
      <c r="Y141" s="89"/>
      <c r="Z141" s="89">
        <v>0</v>
      </c>
      <c r="AA141" s="89">
        <v>0</v>
      </c>
      <c r="AB141" s="78">
        <v>0</v>
      </c>
      <c r="AC141" s="78">
        <v>0</v>
      </c>
      <c r="AD141" s="78">
        <v>0</v>
      </c>
      <c r="AE141" s="78">
        <v>0</v>
      </c>
      <c r="AF141" s="78">
        <v>0</v>
      </c>
      <c r="AG141" s="78">
        <v>0</v>
      </c>
      <c r="AH141" s="78">
        <v>0</v>
      </c>
      <c r="AI141" s="78">
        <v>0</v>
      </c>
      <c r="AJ141" s="78">
        <v>0</v>
      </c>
      <c r="AK141" s="78">
        <v>0</v>
      </c>
    </row>
    <row r="142" spans="1:37" ht="19.149999999999999" customHeight="1" x14ac:dyDescent="0.25">
      <c r="A142" s="68" t="s">
        <v>22</v>
      </c>
      <c r="B142" s="70">
        <v>93</v>
      </c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V142" s="94" t="s">
        <v>388</v>
      </c>
      <c r="W142" s="89">
        <v>93</v>
      </c>
      <c r="X142" s="89">
        <v>0</v>
      </c>
      <c r="Y142" s="89"/>
      <c r="Z142" s="89">
        <v>0</v>
      </c>
      <c r="AA142" s="89">
        <v>0</v>
      </c>
      <c r="AB142" s="78">
        <v>0</v>
      </c>
      <c r="AC142" s="78">
        <v>0</v>
      </c>
      <c r="AD142" s="78">
        <v>0</v>
      </c>
      <c r="AE142" s="78">
        <v>0</v>
      </c>
      <c r="AF142" s="78">
        <v>0</v>
      </c>
      <c r="AG142" s="78">
        <v>0</v>
      </c>
      <c r="AH142" s="78">
        <v>0</v>
      </c>
      <c r="AI142" s="78">
        <v>0</v>
      </c>
      <c r="AJ142" s="78">
        <v>0</v>
      </c>
      <c r="AK142" s="78">
        <v>0</v>
      </c>
    </row>
    <row r="143" spans="1:37" ht="19.149999999999999" customHeight="1" x14ac:dyDescent="0.25">
      <c r="A143" s="68" t="s">
        <v>23</v>
      </c>
      <c r="B143" s="70">
        <v>85</v>
      </c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V143" s="94" t="s">
        <v>388</v>
      </c>
      <c r="W143" s="89">
        <v>85</v>
      </c>
      <c r="X143" s="89">
        <v>0</v>
      </c>
      <c r="Y143" s="89"/>
      <c r="Z143" s="89">
        <v>0</v>
      </c>
      <c r="AA143" s="89">
        <v>0</v>
      </c>
      <c r="AB143" s="78">
        <v>0</v>
      </c>
      <c r="AC143" s="78">
        <v>0</v>
      </c>
      <c r="AD143" s="78">
        <v>0</v>
      </c>
      <c r="AE143" s="78">
        <v>0</v>
      </c>
      <c r="AF143" s="78">
        <v>0</v>
      </c>
      <c r="AG143" s="78">
        <v>0</v>
      </c>
      <c r="AH143" s="78">
        <v>0</v>
      </c>
      <c r="AI143" s="78">
        <v>0</v>
      </c>
      <c r="AJ143" s="78">
        <v>0</v>
      </c>
      <c r="AK143" s="78">
        <v>0</v>
      </c>
    </row>
    <row r="144" spans="1:37" ht="19.149999999999999" customHeight="1" x14ac:dyDescent="0.25">
      <c r="A144" s="68" t="s">
        <v>24</v>
      </c>
      <c r="B144" s="70">
        <v>96.3</v>
      </c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V144" s="94" t="s">
        <v>388</v>
      </c>
      <c r="W144" s="89">
        <v>96.3</v>
      </c>
      <c r="X144" s="89">
        <v>0</v>
      </c>
      <c r="Y144" s="89"/>
      <c r="Z144" s="89">
        <v>0</v>
      </c>
      <c r="AA144" s="89">
        <v>0</v>
      </c>
      <c r="AB144" s="78">
        <v>0</v>
      </c>
      <c r="AC144" s="78">
        <v>0</v>
      </c>
      <c r="AD144" s="78">
        <v>0</v>
      </c>
      <c r="AE144" s="78">
        <v>0</v>
      </c>
      <c r="AF144" s="78">
        <v>0</v>
      </c>
      <c r="AG144" s="78">
        <v>0</v>
      </c>
      <c r="AH144" s="78">
        <v>0</v>
      </c>
      <c r="AI144" s="78">
        <v>0</v>
      </c>
      <c r="AJ144" s="78">
        <v>0</v>
      </c>
      <c r="AK144" s="78">
        <v>0</v>
      </c>
    </row>
    <row r="145" spans="1:37" ht="19.149999999999999" customHeight="1" x14ac:dyDescent="0.25">
      <c r="A145" s="68" t="s">
        <v>25</v>
      </c>
      <c r="B145" s="70">
        <v>93.7</v>
      </c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V145" s="94" t="s">
        <v>388</v>
      </c>
      <c r="W145" s="89">
        <v>93.7</v>
      </c>
      <c r="X145" s="89">
        <v>0</v>
      </c>
      <c r="Y145" s="89"/>
      <c r="Z145" s="89">
        <v>0</v>
      </c>
      <c r="AA145" s="89">
        <v>0</v>
      </c>
      <c r="AB145" s="78">
        <v>0</v>
      </c>
      <c r="AC145" s="78">
        <v>0</v>
      </c>
      <c r="AD145" s="78">
        <v>0</v>
      </c>
      <c r="AE145" s="78">
        <v>0</v>
      </c>
      <c r="AF145" s="78">
        <v>0</v>
      </c>
      <c r="AG145" s="78">
        <v>0</v>
      </c>
      <c r="AH145" s="78">
        <v>0</v>
      </c>
      <c r="AI145" s="78">
        <v>0</v>
      </c>
      <c r="AJ145" s="78">
        <v>0</v>
      </c>
      <c r="AK145" s="78">
        <v>0</v>
      </c>
    </row>
    <row r="146" spans="1:37" ht="19.149999999999999" customHeight="1" x14ac:dyDescent="0.25">
      <c r="A146" s="68" t="s">
        <v>26</v>
      </c>
      <c r="B146" s="70">
        <v>86.5</v>
      </c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V146" s="94" t="s">
        <v>388</v>
      </c>
      <c r="W146" s="89">
        <v>86.5</v>
      </c>
      <c r="X146" s="89">
        <v>0</v>
      </c>
      <c r="Y146" s="89"/>
      <c r="Z146" s="89">
        <v>0</v>
      </c>
      <c r="AA146" s="89">
        <v>0</v>
      </c>
      <c r="AB146" s="78">
        <v>0</v>
      </c>
      <c r="AC146" s="78">
        <v>0</v>
      </c>
      <c r="AD146" s="78">
        <v>0</v>
      </c>
      <c r="AE146" s="78">
        <v>0</v>
      </c>
      <c r="AF146" s="78">
        <v>0</v>
      </c>
      <c r="AG146" s="78">
        <v>0</v>
      </c>
      <c r="AH146" s="78">
        <v>0</v>
      </c>
      <c r="AI146" s="78">
        <v>0</v>
      </c>
      <c r="AJ146" s="78">
        <v>0</v>
      </c>
      <c r="AK146" s="78">
        <v>0</v>
      </c>
    </row>
    <row r="147" spans="1:37" ht="19.149999999999999" customHeight="1" x14ac:dyDescent="0.25">
      <c r="A147" s="68" t="s">
        <v>27</v>
      </c>
      <c r="B147" s="70">
        <v>86.6</v>
      </c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V147" s="94" t="s">
        <v>388</v>
      </c>
      <c r="W147" s="89">
        <v>86.6</v>
      </c>
      <c r="X147" s="89">
        <v>0</v>
      </c>
      <c r="Y147" s="89"/>
      <c r="Z147" s="89">
        <v>0</v>
      </c>
      <c r="AA147" s="89">
        <v>0</v>
      </c>
      <c r="AB147" s="78">
        <v>0</v>
      </c>
      <c r="AC147" s="78">
        <v>0</v>
      </c>
      <c r="AD147" s="78">
        <v>0</v>
      </c>
      <c r="AE147" s="78">
        <v>0</v>
      </c>
      <c r="AF147" s="78">
        <v>0</v>
      </c>
      <c r="AG147" s="78">
        <v>0</v>
      </c>
      <c r="AH147" s="78">
        <v>0</v>
      </c>
      <c r="AI147" s="78">
        <v>0</v>
      </c>
      <c r="AJ147" s="78">
        <v>0</v>
      </c>
      <c r="AK147" s="78">
        <v>0</v>
      </c>
    </row>
    <row r="148" spans="1:37" ht="19.149999999999999" customHeight="1" x14ac:dyDescent="0.25">
      <c r="A148" s="822" t="s">
        <v>329</v>
      </c>
      <c r="B148" s="830"/>
      <c r="C148" s="830"/>
      <c r="D148" s="830"/>
      <c r="E148" s="830"/>
      <c r="F148" s="830"/>
      <c r="G148" s="830"/>
      <c r="H148" s="830"/>
      <c r="I148" s="830"/>
      <c r="J148" s="830"/>
      <c r="K148" s="830"/>
      <c r="L148" s="830"/>
      <c r="M148" s="830"/>
      <c r="N148" s="830"/>
      <c r="O148" s="830"/>
      <c r="P148" s="830"/>
      <c r="Q148" s="830"/>
      <c r="R148" s="830"/>
      <c r="S148" s="830"/>
      <c r="V148" s="94" t="s">
        <v>376</v>
      </c>
      <c r="W148" s="89">
        <v>0</v>
      </c>
      <c r="X148" s="89">
        <v>0</v>
      </c>
      <c r="Y148" s="89"/>
      <c r="Z148" s="89">
        <v>0</v>
      </c>
      <c r="AA148" s="89">
        <v>0</v>
      </c>
      <c r="AB148" s="78">
        <v>0</v>
      </c>
      <c r="AC148" s="78">
        <v>0</v>
      </c>
      <c r="AD148" s="78">
        <v>0</v>
      </c>
      <c r="AE148" s="78">
        <v>0</v>
      </c>
      <c r="AF148" s="78">
        <v>0</v>
      </c>
      <c r="AG148" s="78">
        <v>0</v>
      </c>
      <c r="AH148" s="78">
        <v>0</v>
      </c>
      <c r="AI148" s="78">
        <v>0</v>
      </c>
      <c r="AJ148" s="78">
        <v>0</v>
      </c>
      <c r="AK148" s="78">
        <v>0</v>
      </c>
    </row>
    <row r="149" spans="1:37" ht="19.149999999999999" customHeight="1" x14ac:dyDescent="0.25">
      <c r="A149" s="68" t="s">
        <v>262</v>
      </c>
      <c r="B149" s="70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V149" s="94" t="s">
        <v>387</v>
      </c>
      <c r="W149" s="89">
        <v>0</v>
      </c>
      <c r="X149" s="89">
        <v>0</v>
      </c>
      <c r="Y149" s="89"/>
      <c r="Z149" s="89">
        <v>0</v>
      </c>
      <c r="AA149" s="89">
        <v>0</v>
      </c>
      <c r="AB149" s="78">
        <v>0</v>
      </c>
      <c r="AC149" s="78">
        <v>0</v>
      </c>
      <c r="AD149" s="78">
        <v>0</v>
      </c>
      <c r="AE149" s="78">
        <v>0</v>
      </c>
      <c r="AF149" s="78">
        <v>0</v>
      </c>
      <c r="AG149" s="78">
        <v>0</v>
      </c>
      <c r="AH149" s="78">
        <v>0</v>
      </c>
      <c r="AI149" s="78">
        <v>0</v>
      </c>
      <c r="AJ149" s="78">
        <v>0</v>
      </c>
      <c r="AK149" s="78">
        <v>0</v>
      </c>
    </row>
    <row r="150" spans="1:37" ht="19.149999999999999" customHeight="1" x14ac:dyDescent="0.25">
      <c r="A150" s="68" t="s">
        <v>263</v>
      </c>
      <c r="B150" s="70">
        <v>53.3</v>
      </c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V150" s="94" t="s">
        <v>388</v>
      </c>
      <c r="W150" s="89">
        <v>53.3</v>
      </c>
      <c r="X150" s="89">
        <v>0</v>
      </c>
      <c r="Y150" s="89"/>
      <c r="Z150" s="89">
        <v>0</v>
      </c>
      <c r="AA150" s="89">
        <v>0</v>
      </c>
      <c r="AB150" s="78">
        <v>0</v>
      </c>
      <c r="AC150" s="78">
        <v>0</v>
      </c>
      <c r="AD150" s="78">
        <v>0</v>
      </c>
      <c r="AE150" s="78">
        <v>0</v>
      </c>
      <c r="AF150" s="78">
        <v>0</v>
      </c>
      <c r="AG150" s="78">
        <v>0</v>
      </c>
      <c r="AH150" s="78">
        <v>0</v>
      </c>
      <c r="AI150" s="78">
        <v>0</v>
      </c>
      <c r="AJ150" s="78">
        <v>0</v>
      </c>
      <c r="AK150" s="78">
        <v>0</v>
      </c>
    </row>
    <row r="151" spans="1:37" ht="19.149999999999999" customHeight="1" x14ac:dyDescent="0.25">
      <c r="A151" s="68" t="s">
        <v>264</v>
      </c>
      <c r="B151" s="70">
        <v>80.8</v>
      </c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V151" s="94" t="s">
        <v>388</v>
      </c>
      <c r="W151" s="89">
        <v>80.8</v>
      </c>
      <c r="X151" s="89">
        <v>0</v>
      </c>
      <c r="Y151" s="89"/>
      <c r="Z151" s="89">
        <v>0</v>
      </c>
      <c r="AA151" s="89">
        <v>0</v>
      </c>
      <c r="AB151" s="78">
        <v>0</v>
      </c>
      <c r="AC151" s="78">
        <v>0</v>
      </c>
      <c r="AD151" s="78">
        <v>0</v>
      </c>
      <c r="AE151" s="78">
        <v>0</v>
      </c>
      <c r="AF151" s="78">
        <v>0</v>
      </c>
      <c r="AG151" s="78">
        <v>0</v>
      </c>
      <c r="AH151" s="78">
        <v>0</v>
      </c>
      <c r="AI151" s="78">
        <v>0</v>
      </c>
      <c r="AJ151" s="78">
        <v>0</v>
      </c>
      <c r="AK151" s="78">
        <v>0</v>
      </c>
    </row>
    <row r="152" spans="1:37" ht="19.149999999999999" customHeight="1" x14ac:dyDescent="0.25">
      <c r="A152" s="68" t="s">
        <v>265</v>
      </c>
      <c r="B152" s="70">
        <v>74.8</v>
      </c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V152" s="94" t="s">
        <v>388</v>
      </c>
      <c r="W152" s="89">
        <v>74.8</v>
      </c>
      <c r="X152" s="89">
        <v>0</v>
      </c>
      <c r="Y152" s="89"/>
      <c r="Z152" s="89">
        <v>0</v>
      </c>
      <c r="AA152" s="89">
        <v>0</v>
      </c>
      <c r="AB152" s="78">
        <v>0</v>
      </c>
      <c r="AC152" s="78">
        <v>0</v>
      </c>
      <c r="AD152" s="78">
        <v>0</v>
      </c>
      <c r="AE152" s="78">
        <v>0</v>
      </c>
      <c r="AF152" s="78">
        <v>0</v>
      </c>
      <c r="AG152" s="78">
        <v>0</v>
      </c>
      <c r="AH152" s="78">
        <v>0</v>
      </c>
      <c r="AI152" s="78">
        <v>0</v>
      </c>
      <c r="AJ152" s="78">
        <v>0</v>
      </c>
      <c r="AK152" s="78">
        <v>0</v>
      </c>
    </row>
    <row r="153" spans="1:37" ht="19.149999999999999" customHeight="1" x14ac:dyDescent="0.25">
      <c r="A153" s="68" t="s">
        <v>266</v>
      </c>
      <c r="B153" s="70">
        <v>63.7</v>
      </c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V153" s="94" t="s">
        <v>388</v>
      </c>
      <c r="W153" s="89">
        <v>63.7</v>
      </c>
      <c r="X153" s="89">
        <v>0</v>
      </c>
      <c r="Y153" s="89"/>
      <c r="Z153" s="89">
        <v>0</v>
      </c>
      <c r="AA153" s="89">
        <v>0</v>
      </c>
      <c r="AB153" s="78">
        <v>0</v>
      </c>
      <c r="AC153" s="78">
        <v>0</v>
      </c>
      <c r="AD153" s="78">
        <v>0</v>
      </c>
      <c r="AE153" s="78">
        <v>0</v>
      </c>
      <c r="AF153" s="78">
        <v>0</v>
      </c>
      <c r="AG153" s="78">
        <v>0</v>
      </c>
      <c r="AH153" s="78">
        <v>0</v>
      </c>
      <c r="AI153" s="78">
        <v>0</v>
      </c>
      <c r="AJ153" s="78">
        <v>0</v>
      </c>
      <c r="AK153" s="78">
        <v>0</v>
      </c>
    </row>
    <row r="154" spans="1:37" ht="19.149999999999999" customHeight="1" x14ac:dyDescent="0.25">
      <c r="A154" s="68" t="s">
        <v>267</v>
      </c>
      <c r="B154" s="70">
        <v>55.1</v>
      </c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V154" s="94" t="s">
        <v>388</v>
      </c>
      <c r="W154" s="89">
        <v>55.1</v>
      </c>
      <c r="X154" s="89">
        <v>0</v>
      </c>
      <c r="Y154" s="89"/>
      <c r="Z154" s="89">
        <v>0</v>
      </c>
      <c r="AA154" s="89">
        <v>0</v>
      </c>
      <c r="AB154" s="78">
        <v>0</v>
      </c>
      <c r="AC154" s="78">
        <v>0</v>
      </c>
      <c r="AD154" s="78">
        <v>0</v>
      </c>
      <c r="AE154" s="78">
        <v>0</v>
      </c>
      <c r="AF154" s="78">
        <v>0</v>
      </c>
      <c r="AG154" s="78">
        <v>0</v>
      </c>
      <c r="AH154" s="78">
        <v>0</v>
      </c>
      <c r="AI154" s="78">
        <v>0</v>
      </c>
      <c r="AJ154" s="78">
        <v>0</v>
      </c>
      <c r="AK154" s="78">
        <v>0</v>
      </c>
    </row>
    <row r="155" spans="1:37" ht="19.149999999999999" customHeight="1" x14ac:dyDescent="0.25">
      <c r="A155" s="68" t="s">
        <v>19</v>
      </c>
      <c r="B155" s="70">
        <v>9.7000000000000028</v>
      </c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V155" s="94" t="s">
        <v>388</v>
      </c>
      <c r="W155" s="89">
        <v>9.7000000000000028</v>
      </c>
      <c r="X155" s="89">
        <v>0</v>
      </c>
      <c r="Y155" s="89"/>
      <c r="Z155" s="89">
        <v>0</v>
      </c>
      <c r="AA155" s="89">
        <v>0</v>
      </c>
      <c r="AB155" s="78">
        <v>0</v>
      </c>
      <c r="AC155" s="78">
        <v>0</v>
      </c>
      <c r="AD155" s="78">
        <v>0</v>
      </c>
      <c r="AE155" s="78">
        <v>0</v>
      </c>
      <c r="AF155" s="78">
        <v>0</v>
      </c>
      <c r="AG155" s="78">
        <v>0</v>
      </c>
      <c r="AH155" s="78">
        <v>0</v>
      </c>
      <c r="AI155" s="78">
        <v>0</v>
      </c>
      <c r="AJ155" s="78">
        <v>0</v>
      </c>
      <c r="AK155" s="78">
        <v>0</v>
      </c>
    </row>
    <row r="156" spans="1:37" ht="19.149999999999999" customHeight="1" x14ac:dyDescent="0.25">
      <c r="A156" s="68" t="s">
        <v>20</v>
      </c>
      <c r="B156" s="70">
        <v>9.7000000000000028</v>
      </c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V156" s="94" t="s">
        <v>388</v>
      </c>
      <c r="W156" s="89">
        <v>9.7000000000000028</v>
      </c>
      <c r="X156" s="89">
        <v>0</v>
      </c>
      <c r="Y156" s="89"/>
      <c r="Z156" s="89">
        <v>0</v>
      </c>
      <c r="AA156" s="89">
        <v>0</v>
      </c>
      <c r="AB156" s="78">
        <v>0</v>
      </c>
      <c r="AC156" s="78">
        <v>0</v>
      </c>
      <c r="AD156" s="78">
        <v>0</v>
      </c>
      <c r="AE156" s="78">
        <v>0</v>
      </c>
      <c r="AF156" s="78">
        <v>0</v>
      </c>
      <c r="AG156" s="78">
        <v>0</v>
      </c>
      <c r="AH156" s="78">
        <v>0</v>
      </c>
      <c r="AI156" s="78">
        <v>0</v>
      </c>
      <c r="AJ156" s="78">
        <v>0</v>
      </c>
      <c r="AK156" s="78">
        <v>0</v>
      </c>
    </row>
    <row r="157" spans="1:37" ht="19.149999999999999" customHeight="1" x14ac:dyDescent="0.25">
      <c r="A157" s="68" t="s">
        <v>21</v>
      </c>
      <c r="B157" s="70">
        <v>18.799999999999997</v>
      </c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V157" s="94" t="s">
        <v>388</v>
      </c>
      <c r="W157" s="89">
        <v>18.799999999999997</v>
      </c>
      <c r="X157" s="89">
        <v>0</v>
      </c>
      <c r="Y157" s="89"/>
      <c r="Z157" s="89">
        <v>0</v>
      </c>
      <c r="AA157" s="89">
        <v>0</v>
      </c>
      <c r="AB157" s="78">
        <v>0</v>
      </c>
      <c r="AC157" s="78">
        <v>0</v>
      </c>
      <c r="AD157" s="78">
        <v>0</v>
      </c>
      <c r="AE157" s="78">
        <v>0</v>
      </c>
      <c r="AF157" s="78">
        <v>0</v>
      </c>
      <c r="AG157" s="78">
        <v>0</v>
      </c>
      <c r="AH157" s="78">
        <v>0</v>
      </c>
      <c r="AI157" s="78">
        <v>0</v>
      </c>
      <c r="AJ157" s="78">
        <v>0</v>
      </c>
      <c r="AK157" s="78">
        <v>0</v>
      </c>
    </row>
    <row r="158" spans="1:37" ht="19.149999999999999" customHeight="1" x14ac:dyDescent="0.25">
      <c r="A158" s="68" t="s">
        <v>22</v>
      </c>
      <c r="B158" s="70">
        <v>7</v>
      </c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V158" s="94" t="s">
        <v>388</v>
      </c>
      <c r="W158" s="89">
        <v>7</v>
      </c>
      <c r="X158" s="89">
        <v>0</v>
      </c>
      <c r="Y158" s="89"/>
      <c r="Z158" s="89">
        <v>0</v>
      </c>
      <c r="AA158" s="89">
        <v>0</v>
      </c>
      <c r="AB158" s="78">
        <v>0</v>
      </c>
      <c r="AC158" s="78">
        <v>0</v>
      </c>
      <c r="AD158" s="78">
        <v>0</v>
      </c>
      <c r="AE158" s="78">
        <v>0</v>
      </c>
      <c r="AF158" s="78">
        <v>0</v>
      </c>
      <c r="AG158" s="78">
        <v>0</v>
      </c>
      <c r="AH158" s="78">
        <v>0</v>
      </c>
      <c r="AI158" s="78">
        <v>0</v>
      </c>
      <c r="AJ158" s="78">
        <v>0</v>
      </c>
      <c r="AK158" s="78">
        <v>0</v>
      </c>
    </row>
    <row r="159" spans="1:37" ht="19.149999999999999" customHeight="1" x14ac:dyDescent="0.25">
      <c r="A159" s="68" t="s">
        <v>23</v>
      </c>
      <c r="B159" s="70">
        <v>15</v>
      </c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V159" s="94" t="s">
        <v>388</v>
      </c>
      <c r="W159" s="89">
        <v>15</v>
      </c>
      <c r="X159" s="89">
        <v>0</v>
      </c>
      <c r="Y159" s="89"/>
      <c r="Z159" s="89">
        <v>0</v>
      </c>
      <c r="AA159" s="89">
        <v>0</v>
      </c>
      <c r="AB159" s="78">
        <v>0</v>
      </c>
      <c r="AC159" s="78">
        <v>0</v>
      </c>
      <c r="AD159" s="78">
        <v>0</v>
      </c>
      <c r="AE159" s="78">
        <v>0</v>
      </c>
      <c r="AF159" s="78">
        <v>0</v>
      </c>
      <c r="AG159" s="78">
        <v>0</v>
      </c>
      <c r="AH159" s="78">
        <v>0</v>
      </c>
      <c r="AI159" s="78">
        <v>0</v>
      </c>
      <c r="AJ159" s="78">
        <v>0</v>
      </c>
      <c r="AK159" s="78">
        <v>0</v>
      </c>
    </row>
    <row r="160" spans="1:37" ht="19.149999999999999" customHeight="1" x14ac:dyDescent="0.25">
      <c r="A160" s="68" t="s">
        <v>24</v>
      </c>
      <c r="B160" s="70">
        <v>3.7000000000000028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V160" s="94" t="s">
        <v>388</v>
      </c>
      <c r="W160" s="89">
        <v>3.7000000000000028</v>
      </c>
      <c r="X160" s="89">
        <v>0</v>
      </c>
      <c r="Y160" s="89"/>
      <c r="Z160" s="89">
        <v>0</v>
      </c>
      <c r="AA160" s="89">
        <v>0</v>
      </c>
      <c r="AB160" s="78">
        <v>0</v>
      </c>
      <c r="AC160" s="78">
        <v>0</v>
      </c>
      <c r="AD160" s="78">
        <v>0</v>
      </c>
      <c r="AE160" s="78">
        <v>0</v>
      </c>
      <c r="AF160" s="78">
        <v>0</v>
      </c>
      <c r="AG160" s="78">
        <v>0</v>
      </c>
      <c r="AH160" s="78">
        <v>0</v>
      </c>
      <c r="AI160" s="78">
        <v>0</v>
      </c>
      <c r="AJ160" s="78">
        <v>0</v>
      </c>
      <c r="AK160" s="78">
        <v>0</v>
      </c>
    </row>
    <row r="161" spans="1:37" ht="19.149999999999999" customHeight="1" x14ac:dyDescent="0.25">
      <c r="A161" s="68" t="s">
        <v>25</v>
      </c>
      <c r="B161" s="70">
        <v>6.2999999999999972</v>
      </c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V161" s="94" t="s">
        <v>388</v>
      </c>
      <c r="W161" s="89">
        <v>6.2999999999999972</v>
      </c>
      <c r="X161" s="89">
        <v>0</v>
      </c>
      <c r="Y161" s="89"/>
      <c r="Z161" s="89">
        <v>0</v>
      </c>
      <c r="AA161" s="89">
        <v>0</v>
      </c>
      <c r="AB161" s="78">
        <v>0</v>
      </c>
      <c r="AC161" s="78">
        <v>0</v>
      </c>
      <c r="AD161" s="78">
        <v>0</v>
      </c>
      <c r="AE161" s="78">
        <v>0</v>
      </c>
      <c r="AF161" s="78">
        <v>0</v>
      </c>
      <c r="AG161" s="78">
        <v>0</v>
      </c>
      <c r="AH161" s="78">
        <v>0</v>
      </c>
      <c r="AI161" s="78">
        <v>0</v>
      </c>
      <c r="AJ161" s="78">
        <v>0</v>
      </c>
      <c r="AK161" s="78">
        <v>0</v>
      </c>
    </row>
    <row r="162" spans="1:37" ht="19.149999999999999" customHeight="1" x14ac:dyDescent="0.25">
      <c r="A162" s="68" t="s">
        <v>26</v>
      </c>
      <c r="B162" s="70">
        <v>13.5</v>
      </c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V162" s="94" t="s">
        <v>388</v>
      </c>
      <c r="W162" s="89">
        <v>13.5</v>
      </c>
      <c r="X162" s="89">
        <v>0</v>
      </c>
      <c r="Y162" s="89"/>
      <c r="Z162" s="89">
        <v>0</v>
      </c>
      <c r="AA162" s="89">
        <v>0</v>
      </c>
      <c r="AB162" s="78">
        <v>0</v>
      </c>
      <c r="AC162" s="78">
        <v>0</v>
      </c>
      <c r="AD162" s="78">
        <v>0</v>
      </c>
      <c r="AE162" s="78">
        <v>0</v>
      </c>
      <c r="AF162" s="78">
        <v>0</v>
      </c>
      <c r="AG162" s="78">
        <v>0</v>
      </c>
      <c r="AH162" s="78">
        <v>0</v>
      </c>
      <c r="AI162" s="78">
        <v>0</v>
      </c>
      <c r="AJ162" s="78">
        <v>0</v>
      </c>
      <c r="AK162" s="78">
        <v>0</v>
      </c>
    </row>
    <row r="163" spans="1:37" ht="19.149999999999999" customHeight="1" x14ac:dyDescent="0.25">
      <c r="A163" s="68" t="s">
        <v>27</v>
      </c>
      <c r="B163" s="70">
        <v>13.400000000000006</v>
      </c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V163" s="94" t="s">
        <v>388</v>
      </c>
      <c r="W163" s="89">
        <v>13.400000000000006</v>
      </c>
      <c r="X163" s="89">
        <v>0</v>
      </c>
      <c r="Y163" s="89"/>
      <c r="Z163" s="89">
        <v>0</v>
      </c>
      <c r="AA163" s="89">
        <v>0</v>
      </c>
      <c r="AB163" s="78">
        <v>0</v>
      </c>
      <c r="AC163" s="78">
        <v>0</v>
      </c>
      <c r="AD163" s="78">
        <v>0</v>
      </c>
      <c r="AE163" s="78">
        <v>0</v>
      </c>
      <c r="AF163" s="78">
        <v>0</v>
      </c>
      <c r="AG163" s="78">
        <v>0</v>
      </c>
      <c r="AH163" s="78">
        <v>0</v>
      </c>
      <c r="AI163" s="78">
        <v>0</v>
      </c>
      <c r="AJ163" s="78">
        <v>0</v>
      </c>
      <c r="AK163" s="78">
        <v>0</v>
      </c>
    </row>
    <row r="164" spans="1:37" ht="19.149999999999999" customHeight="1" x14ac:dyDescent="0.25">
      <c r="A164" s="822" t="s">
        <v>330</v>
      </c>
      <c r="B164" s="830"/>
      <c r="C164" s="830"/>
      <c r="D164" s="830"/>
      <c r="E164" s="830"/>
      <c r="F164" s="830"/>
      <c r="G164" s="830"/>
      <c r="H164" s="830"/>
      <c r="I164" s="830"/>
      <c r="J164" s="830"/>
      <c r="K164" s="830"/>
      <c r="L164" s="830"/>
      <c r="M164" s="830"/>
      <c r="N164" s="830"/>
      <c r="O164" s="830"/>
      <c r="P164" s="830"/>
      <c r="Q164" s="830"/>
      <c r="R164" s="830"/>
      <c r="S164" s="830"/>
      <c r="V164" s="94" t="s">
        <v>376</v>
      </c>
      <c r="W164" s="89">
        <v>0</v>
      </c>
      <c r="X164" s="89">
        <v>0</v>
      </c>
      <c r="Y164" s="89"/>
      <c r="Z164" s="89">
        <v>0</v>
      </c>
      <c r="AA164" s="89">
        <v>0</v>
      </c>
      <c r="AB164" s="78">
        <v>0</v>
      </c>
      <c r="AC164" s="78">
        <v>0</v>
      </c>
      <c r="AD164" s="78">
        <v>0</v>
      </c>
      <c r="AE164" s="78">
        <v>0</v>
      </c>
      <c r="AF164" s="78">
        <v>0</v>
      </c>
      <c r="AG164" s="78">
        <v>0</v>
      </c>
      <c r="AH164" s="78">
        <v>0</v>
      </c>
      <c r="AI164" s="78">
        <v>0</v>
      </c>
      <c r="AJ164" s="78">
        <v>0</v>
      </c>
      <c r="AK164" s="78">
        <v>0</v>
      </c>
    </row>
    <row r="165" spans="1:37" ht="19.149999999999999" customHeight="1" x14ac:dyDescent="0.25">
      <c r="A165" s="68" t="s">
        <v>262</v>
      </c>
      <c r="B165" s="70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V165" s="94" t="s">
        <v>387</v>
      </c>
      <c r="W165" s="89">
        <v>0</v>
      </c>
      <c r="X165" s="89">
        <v>0</v>
      </c>
      <c r="Y165" s="89"/>
      <c r="Z165" s="89">
        <v>0</v>
      </c>
      <c r="AA165" s="89">
        <v>0</v>
      </c>
      <c r="AB165" s="78">
        <v>0</v>
      </c>
      <c r="AC165" s="78">
        <v>0</v>
      </c>
      <c r="AD165" s="78">
        <v>0</v>
      </c>
      <c r="AE165" s="78">
        <v>0</v>
      </c>
      <c r="AF165" s="78">
        <v>0</v>
      </c>
      <c r="AG165" s="78">
        <v>0</v>
      </c>
      <c r="AH165" s="78">
        <v>0</v>
      </c>
      <c r="AI165" s="78">
        <v>0</v>
      </c>
      <c r="AJ165" s="78">
        <v>0</v>
      </c>
      <c r="AK165" s="78">
        <v>0</v>
      </c>
    </row>
    <row r="166" spans="1:37" ht="19.149999999999999" customHeight="1" x14ac:dyDescent="0.25">
      <c r="A166" s="68" t="s">
        <v>263</v>
      </c>
      <c r="B166" s="70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V166" s="94" t="s">
        <v>388</v>
      </c>
      <c r="W166" s="89">
        <v>0</v>
      </c>
      <c r="X166" s="89">
        <v>0</v>
      </c>
      <c r="Y166" s="89"/>
      <c r="Z166" s="89">
        <v>0</v>
      </c>
      <c r="AA166" s="89">
        <v>0</v>
      </c>
      <c r="AB166" s="78">
        <v>0</v>
      </c>
      <c r="AC166" s="78">
        <v>0</v>
      </c>
      <c r="AD166" s="78">
        <v>0</v>
      </c>
      <c r="AE166" s="78">
        <v>0</v>
      </c>
      <c r="AF166" s="78">
        <v>0</v>
      </c>
      <c r="AG166" s="78">
        <v>0</v>
      </c>
      <c r="AH166" s="78">
        <v>0</v>
      </c>
      <c r="AI166" s="78">
        <v>0</v>
      </c>
      <c r="AJ166" s="78">
        <v>0</v>
      </c>
      <c r="AK166" s="78">
        <v>0</v>
      </c>
    </row>
    <row r="167" spans="1:37" ht="19.149999999999999" customHeight="1" x14ac:dyDescent="0.25">
      <c r="A167" s="68" t="s">
        <v>264</v>
      </c>
      <c r="B167" s="70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V167" s="94" t="s">
        <v>388</v>
      </c>
      <c r="W167" s="89">
        <v>0</v>
      </c>
      <c r="X167" s="89">
        <v>0</v>
      </c>
      <c r="Y167" s="89"/>
      <c r="Z167" s="89">
        <v>0</v>
      </c>
      <c r="AA167" s="89">
        <v>0</v>
      </c>
      <c r="AB167" s="78">
        <v>0</v>
      </c>
      <c r="AC167" s="78">
        <v>0</v>
      </c>
      <c r="AD167" s="78">
        <v>0</v>
      </c>
      <c r="AE167" s="78">
        <v>0</v>
      </c>
      <c r="AF167" s="78">
        <v>0</v>
      </c>
      <c r="AG167" s="78">
        <v>0</v>
      </c>
      <c r="AH167" s="78">
        <v>0</v>
      </c>
      <c r="AI167" s="78">
        <v>0</v>
      </c>
      <c r="AJ167" s="78">
        <v>0</v>
      </c>
      <c r="AK167" s="78">
        <v>0</v>
      </c>
    </row>
    <row r="168" spans="1:37" ht="19.149999999999999" customHeight="1" x14ac:dyDescent="0.25">
      <c r="A168" s="68" t="s">
        <v>265</v>
      </c>
      <c r="B168" s="70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V168" s="94" t="s">
        <v>388</v>
      </c>
      <c r="W168" s="89">
        <v>0</v>
      </c>
      <c r="X168" s="89">
        <v>0</v>
      </c>
      <c r="Y168" s="89"/>
      <c r="Z168" s="89">
        <v>0</v>
      </c>
      <c r="AA168" s="89">
        <v>0</v>
      </c>
      <c r="AB168" s="78">
        <v>0</v>
      </c>
      <c r="AC168" s="78">
        <v>0</v>
      </c>
      <c r="AD168" s="78">
        <v>0</v>
      </c>
      <c r="AE168" s="78">
        <v>0</v>
      </c>
      <c r="AF168" s="78">
        <v>0</v>
      </c>
      <c r="AG168" s="78">
        <v>0</v>
      </c>
      <c r="AH168" s="78">
        <v>0</v>
      </c>
      <c r="AI168" s="78">
        <v>0</v>
      </c>
      <c r="AJ168" s="78">
        <v>0</v>
      </c>
      <c r="AK168" s="78">
        <v>0</v>
      </c>
    </row>
    <row r="169" spans="1:37" ht="19.149999999999999" customHeight="1" x14ac:dyDescent="0.25">
      <c r="A169" s="68" t="s">
        <v>266</v>
      </c>
      <c r="B169" s="70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V169" s="94" t="s">
        <v>388</v>
      </c>
      <c r="W169" s="89">
        <v>0</v>
      </c>
      <c r="X169" s="89">
        <v>0</v>
      </c>
      <c r="Y169" s="89"/>
      <c r="Z169" s="89">
        <v>0</v>
      </c>
      <c r="AA169" s="89">
        <v>0</v>
      </c>
      <c r="AB169" s="78">
        <v>0</v>
      </c>
      <c r="AC169" s="78">
        <v>0</v>
      </c>
      <c r="AD169" s="78">
        <v>0</v>
      </c>
      <c r="AE169" s="78">
        <v>0</v>
      </c>
      <c r="AF169" s="78">
        <v>0</v>
      </c>
      <c r="AG169" s="78">
        <v>0</v>
      </c>
      <c r="AH169" s="78">
        <v>0</v>
      </c>
      <c r="AI169" s="78">
        <v>0</v>
      </c>
      <c r="AJ169" s="78">
        <v>0</v>
      </c>
      <c r="AK169" s="78">
        <v>0</v>
      </c>
    </row>
    <row r="170" spans="1:37" ht="19.149999999999999" customHeight="1" x14ac:dyDescent="0.25">
      <c r="A170" s="68" t="s">
        <v>267</v>
      </c>
      <c r="B170" s="70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V170" s="94" t="s">
        <v>388</v>
      </c>
      <c r="W170" s="89">
        <v>0</v>
      </c>
      <c r="X170" s="89">
        <v>0</v>
      </c>
      <c r="Y170" s="89"/>
      <c r="Z170" s="89">
        <v>0</v>
      </c>
      <c r="AA170" s="89">
        <v>0</v>
      </c>
      <c r="AB170" s="78">
        <v>0</v>
      </c>
      <c r="AC170" s="78">
        <v>0</v>
      </c>
      <c r="AD170" s="78">
        <v>0</v>
      </c>
      <c r="AE170" s="78">
        <v>0</v>
      </c>
      <c r="AF170" s="78">
        <v>0</v>
      </c>
      <c r="AG170" s="78">
        <v>0</v>
      </c>
      <c r="AH170" s="78">
        <v>0</v>
      </c>
      <c r="AI170" s="78">
        <v>0</v>
      </c>
      <c r="AJ170" s="78">
        <v>0</v>
      </c>
      <c r="AK170" s="78">
        <v>0</v>
      </c>
    </row>
    <row r="171" spans="1:37" ht="19.149999999999999" customHeight="1" x14ac:dyDescent="0.25">
      <c r="A171" s="68" t="s">
        <v>19</v>
      </c>
      <c r="B171" s="70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V171" s="94" t="s">
        <v>388</v>
      </c>
      <c r="W171" s="89">
        <v>0</v>
      </c>
      <c r="X171" s="89">
        <v>0</v>
      </c>
      <c r="Y171" s="89"/>
      <c r="Z171" s="89">
        <v>0</v>
      </c>
      <c r="AA171" s="89">
        <v>0</v>
      </c>
      <c r="AB171" s="78">
        <v>0</v>
      </c>
      <c r="AC171" s="78">
        <v>0</v>
      </c>
      <c r="AD171" s="78">
        <v>0</v>
      </c>
      <c r="AE171" s="78">
        <v>0</v>
      </c>
      <c r="AF171" s="78">
        <v>0</v>
      </c>
      <c r="AG171" s="78">
        <v>0</v>
      </c>
      <c r="AH171" s="78">
        <v>0</v>
      </c>
      <c r="AI171" s="78">
        <v>0</v>
      </c>
      <c r="AJ171" s="78">
        <v>0</v>
      </c>
      <c r="AK171" s="78">
        <v>0</v>
      </c>
    </row>
    <row r="172" spans="1:37" ht="19.149999999999999" customHeight="1" x14ac:dyDescent="0.25">
      <c r="A172" s="68" t="s">
        <v>20</v>
      </c>
      <c r="B172" s="70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V172" s="94" t="s">
        <v>388</v>
      </c>
      <c r="W172" s="89">
        <v>0</v>
      </c>
      <c r="X172" s="89">
        <v>0</v>
      </c>
      <c r="Y172" s="89"/>
      <c r="Z172" s="89">
        <v>0</v>
      </c>
      <c r="AA172" s="89">
        <v>0</v>
      </c>
      <c r="AB172" s="78">
        <v>0</v>
      </c>
      <c r="AC172" s="78">
        <v>0</v>
      </c>
      <c r="AD172" s="78">
        <v>0</v>
      </c>
      <c r="AE172" s="78">
        <v>0</v>
      </c>
      <c r="AF172" s="78">
        <v>0</v>
      </c>
      <c r="AG172" s="78">
        <v>0</v>
      </c>
      <c r="AH172" s="78">
        <v>0</v>
      </c>
      <c r="AI172" s="78">
        <v>0</v>
      </c>
      <c r="AJ172" s="78">
        <v>0</v>
      </c>
      <c r="AK172" s="78">
        <v>0</v>
      </c>
    </row>
    <row r="173" spans="1:37" ht="19.149999999999999" customHeight="1" x14ac:dyDescent="0.25">
      <c r="A173" s="68" t="s">
        <v>21</v>
      </c>
      <c r="B173" s="70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V173" s="94" t="s">
        <v>388</v>
      </c>
      <c r="W173" s="89">
        <v>0</v>
      </c>
      <c r="X173" s="89">
        <v>0</v>
      </c>
      <c r="Y173" s="89"/>
      <c r="Z173" s="89">
        <v>0</v>
      </c>
      <c r="AA173" s="89">
        <v>0</v>
      </c>
      <c r="AB173" s="78">
        <v>0</v>
      </c>
      <c r="AC173" s="78">
        <v>0</v>
      </c>
      <c r="AD173" s="78">
        <v>0</v>
      </c>
      <c r="AE173" s="78">
        <v>0</v>
      </c>
      <c r="AF173" s="78">
        <v>0</v>
      </c>
      <c r="AG173" s="78">
        <v>0</v>
      </c>
      <c r="AH173" s="78">
        <v>0</v>
      </c>
      <c r="AI173" s="78">
        <v>0</v>
      </c>
      <c r="AJ173" s="78">
        <v>0</v>
      </c>
      <c r="AK173" s="78">
        <v>0</v>
      </c>
    </row>
    <row r="174" spans="1:37" ht="19.149999999999999" customHeight="1" x14ac:dyDescent="0.25">
      <c r="A174" s="68" t="s">
        <v>22</v>
      </c>
      <c r="B174" s="70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V174" s="94" t="s">
        <v>388</v>
      </c>
      <c r="W174" s="89">
        <v>0</v>
      </c>
      <c r="X174" s="89">
        <v>0</v>
      </c>
      <c r="Y174" s="89"/>
      <c r="Z174" s="89">
        <v>0</v>
      </c>
      <c r="AA174" s="89">
        <v>0</v>
      </c>
      <c r="AB174" s="78">
        <v>0</v>
      </c>
      <c r="AC174" s="78">
        <v>0</v>
      </c>
      <c r="AD174" s="78">
        <v>0</v>
      </c>
      <c r="AE174" s="78">
        <v>0</v>
      </c>
      <c r="AF174" s="78">
        <v>0</v>
      </c>
      <c r="AG174" s="78">
        <v>0</v>
      </c>
      <c r="AH174" s="78">
        <v>0</v>
      </c>
      <c r="AI174" s="78">
        <v>0</v>
      </c>
      <c r="AJ174" s="78">
        <v>0</v>
      </c>
      <c r="AK174" s="78">
        <v>0</v>
      </c>
    </row>
    <row r="175" spans="1:37" ht="19.149999999999999" customHeight="1" x14ac:dyDescent="0.25">
      <c r="A175" s="68" t="s">
        <v>23</v>
      </c>
      <c r="B175" s="70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V175" s="94" t="s">
        <v>388</v>
      </c>
      <c r="W175" s="89">
        <v>0</v>
      </c>
      <c r="X175" s="89">
        <v>0</v>
      </c>
      <c r="Y175" s="89"/>
      <c r="Z175" s="89">
        <v>0</v>
      </c>
      <c r="AA175" s="89">
        <v>0</v>
      </c>
      <c r="AB175" s="78">
        <v>0</v>
      </c>
      <c r="AC175" s="78">
        <v>0</v>
      </c>
      <c r="AD175" s="78">
        <v>0</v>
      </c>
      <c r="AE175" s="78">
        <v>0</v>
      </c>
      <c r="AF175" s="78">
        <v>0</v>
      </c>
      <c r="AG175" s="78">
        <v>0</v>
      </c>
      <c r="AH175" s="78">
        <v>0</v>
      </c>
      <c r="AI175" s="78">
        <v>0</v>
      </c>
      <c r="AJ175" s="78">
        <v>0</v>
      </c>
      <c r="AK175" s="78">
        <v>0</v>
      </c>
    </row>
    <row r="176" spans="1:37" ht="19.149999999999999" customHeight="1" x14ac:dyDescent="0.25">
      <c r="A176" s="68" t="s">
        <v>24</v>
      </c>
      <c r="B176" s="70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V176" s="94" t="s">
        <v>388</v>
      </c>
      <c r="W176" s="89">
        <v>0</v>
      </c>
      <c r="X176" s="89">
        <v>0</v>
      </c>
      <c r="Y176" s="89"/>
      <c r="Z176" s="89">
        <v>0</v>
      </c>
      <c r="AA176" s="89">
        <v>0</v>
      </c>
      <c r="AB176" s="78">
        <v>0</v>
      </c>
      <c r="AC176" s="78">
        <v>0</v>
      </c>
      <c r="AD176" s="78">
        <v>0</v>
      </c>
      <c r="AE176" s="78">
        <v>0</v>
      </c>
      <c r="AF176" s="78">
        <v>0</v>
      </c>
      <c r="AG176" s="78">
        <v>0</v>
      </c>
      <c r="AH176" s="78">
        <v>0</v>
      </c>
      <c r="AI176" s="78">
        <v>0</v>
      </c>
      <c r="AJ176" s="78">
        <v>0</v>
      </c>
      <c r="AK176" s="78">
        <v>0</v>
      </c>
    </row>
    <row r="177" spans="1:37" ht="19.149999999999999" customHeight="1" x14ac:dyDescent="0.25">
      <c r="A177" s="68" t="s">
        <v>25</v>
      </c>
      <c r="B177" s="70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V177" s="94" t="s">
        <v>388</v>
      </c>
      <c r="W177" s="89">
        <v>0</v>
      </c>
      <c r="X177" s="89">
        <v>0</v>
      </c>
      <c r="Y177" s="89"/>
      <c r="Z177" s="89">
        <v>0</v>
      </c>
      <c r="AA177" s="89">
        <v>0</v>
      </c>
      <c r="AB177" s="78">
        <v>0</v>
      </c>
      <c r="AC177" s="78">
        <v>0</v>
      </c>
      <c r="AD177" s="78">
        <v>0</v>
      </c>
      <c r="AE177" s="78">
        <v>0</v>
      </c>
      <c r="AF177" s="78">
        <v>0</v>
      </c>
      <c r="AG177" s="78">
        <v>0</v>
      </c>
      <c r="AH177" s="78">
        <v>0</v>
      </c>
      <c r="AI177" s="78">
        <v>0</v>
      </c>
      <c r="AJ177" s="78">
        <v>0</v>
      </c>
      <c r="AK177" s="78">
        <v>0</v>
      </c>
    </row>
    <row r="178" spans="1:37" ht="19.149999999999999" customHeight="1" x14ac:dyDescent="0.25">
      <c r="A178" s="68" t="s">
        <v>26</v>
      </c>
      <c r="B178" s="70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V178" s="94" t="s">
        <v>388</v>
      </c>
      <c r="W178" s="89">
        <v>0</v>
      </c>
      <c r="X178" s="89">
        <v>0</v>
      </c>
      <c r="Y178" s="89"/>
      <c r="Z178" s="89">
        <v>0</v>
      </c>
      <c r="AA178" s="89">
        <v>0</v>
      </c>
      <c r="AB178" s="78">
        <v>0</v>
      </c>
      <c r="AC178" s="78">
        <v>0</v>
      </c>
      <c r="AD178" s="78">
        <v>0</v>
      </c>
      <c r="AE178" s="78">
        <v>0</v>
      </c>
      <c r="AF178" s="78">
        <v>0</v>
      </c>
      <c r="AG178" s="78">
        <v>0</v>
      </c>
      <c r="AH178" s="78">
        <v>0</v>
      </c>
      <c r="AI178" s="78">
        <v>0</v>
      </c>
      <c r="AJ178" s="78">
        <v>0</v>
      </c>
      <c r="AK178" s="78">
        <v>0</v>
      </c>
    </row>
    <row r="179" spans="1:37" ht="19.149999999999999" customHeight="1" x14ac:dyDescent="0.25">
      <c r="A179" s="68" t="s">
        <v>27</v>
      </c>
      <c r="B179" s="70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V179" s="94" t="s">
        <v>388</v>
      </c>
      <c r="W179" s="89">
        <v>0</v>
      </c>
      <c r="X179" s="89">
        <v>0</v>
      </c>
      <c r="Y179" s="89"/>
      <c r="Z179" s="89">
        <v>0</v>
      </c>
      <c r="AA179" s="89">
        <v>0</v>
      </c>
      <c r="AB179" s="78">
        <v>0</v>
      </c>
      <c r="AC179" s="78">
        <v>0</v>
      </c>
      <c r="AD179" s="78">
        <v>0</v>
      </c>
      <c r="AE179" s="78">
        <v>0</v>
      </c>
      <c r="AF179" s="78">
        <v>0</v>
      </c>
      <c r="AG179" s="78">
        <v>0</v>
      </c>
      <c r="AH179" s="78">
        <v>0</v>
      </c>
      <c r="AI179" s="78">
        <v>0</v>
      </c>
      <c r="AJ179" s="78">
        <v>0</v>
      </c>
      <c r="AK179" s="78">
        <v>0</v>
      </c>
    </row>
    <row r="180" spans="1:37" ht="19.149999999999999" customHeight="1" x14ac:dyDescent="0.25">
      <c r="A180" s="822" t="s">
        <v>331</v>
      </c>
      <c r="B180" s="830"/>
      <c r="C180" s="830"/>
      <c r="D180" s="830"/>
      <c r="E180" s="830"/>
      <c r="F180" s="830"/>
      <c r="G180" s="830"/>
      <c r="H180" s="830"/>
      <c r="I180" s="830"/>
      <c r="J180" s="830"/>
      <c r="K180" s="830"/>
      <c r="L180" s="830"/>
      <c r="M180" s="830"/>
      <c r="N180" s="830"/>
      <c r="O180" s="830"/>
      <c r="P180" s="830"/>
      <c r="Q180" s="830"/>
      <c r="R180" s="830"/>
      <c r="S180" s="830"/>
      <c r="V180" s="94" t="s">
        <v>376</v>
      </c>
      <c r="W180" s="89">
        <v>0</v>
      </c>
      <c r="X180" s="89">
        <v>0</v>
      </c>
      <c r="Y180" s="89"/>
      <c r="Z180" s="89">
        <v>0</v>
      </c>
      <c r="AA180" s="89">
        <v>0</v>
      </c>
      <c r="AB180" s="78">
        <v>0</v>
      </c>
      <c r="AC180" s="78">
        <v>0</v>
      </c>
      <c r="AD180" s="78">
        <v>0</v>
      </c>
      <c r="AE180" s="78">
        <v>0</v>
      </c>
      <c r="AF180" s="78">
        <v>0</v>
      </c>
      <c r="AG180" s="78">
        <v>0</v>
      </c>
      <c r="AH180" s="78">
        <v>0</v>
      </c>
      <c r="AI180" s="78">
        <v>0</v>
      </c>
      <c r="AJ180" s="78">
        <v>0</v>
      </c>
      <c r="AK180" s="78">
        <v>0</v>
      </c>
    </row>
    <row r="181" spans="1:37" ht="19.149999999999999" customHeight="1" x14ac:dyDescent="0.25">
      <c r="A181" s="68" t="s">
        <v>262</v>
      </c>
      <c r="B181" s="70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V181" s="94" t="s">
        <v>387</v>
      </c>
      <c r="W181" s="89">
        <v>0</v>
      </c>
      <c r="X181" s="89">
        <v>0</v>
      </c>
      <c r="Y181" s="89"/>
      <c r="Z181" s="89">
        <v>0</v>
      </c>
      <c r="AA181" s="89">
        <v>0</v>
      </c>
      <c r="AB181" s="78">
        <v>0</v>
      </c>
      <c r="AC181" s="78">
        <v>0</v>
      </c>
      <c r="AD181" s="78">
        <v>0</v>
      </c>
      <c r="AE181" s="78">
        <v>0</v>
      </c>
      <c r="AF181" s="78">
        <v>0</v>
      </c>
      <c r="AG181" s="78">
        <v>0</v>
      </c>
      <c r="AH181" s="78">
        <v>0</v>
      </c>
      <c r="AI181" s="78">
        <v>0</v>
      </c>
      <c r="AJ181" s="78">
        <v>0</v>
      </c>
      <c r="AK181" s="78">
        <v>0</v>
      </c>
    </row>
    <row r="182" spans="1:37" ht="19.149999999999999" customHeight="1" x14ac:dyDescent="0.25">
      <c r="A182" s="68" t="s">
        <v>263</v>
      </c>
      <c r="B182" s="70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V182" s="94" t="s">
        <v>388</v>
      </c>
      <c r="W182" s="89">
        <v>0</v>
      </c>
      <c r="X182" s="89">
        <v>0</v>
      </c>
      <c r="Y182" s="89"/>
      <c r="Z182" s="89">
        <v>0</v>
      </c>
      <c r="AA182" s="89">
        <v>0</v>
      </c>
      <c r="AB182" s="78">
        <v>0</v>
      </c>
      <c r="AC182" s="78">
        <v>0</v>
      </c>
      <c r="AD182" s="78">
        <v>0</v>
      </c>
      <c r="AE182" s="78">
        <v>0</v>
      </c>
      <c r="AF182" s="78">
        <v>0</v>
      </c>
      <c r="AG182" s="78">
        <v>0</v>
      </c>
      <c r="AH182" s="78">
        <v>0</v>
      </c>
      <c r="AI182" s="78">
        <v>0</v>
      </c>
      <c r="AJ182" s="78">
        <v>0</v>
      </c>
      <c r="AK182" s="78">
        <v>0</v>
      </c>
    </row>
    <row r="183" spans="1:37" ht="19.149999999999999" customHeight="1" x14ac:dyDescent="0.25">
      <c r="A183" s="68" t="s">
        <v>264</v>
      </c>
      <c r="B183" s="70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V183" s="94" t="s">
        <v>388</v>
      </c>
      <c r="W183" s="89">
        <v>0</v>
      </c>
      <c r="X183" s="89">
        <v>0</v>
      </c>
      <c r="Y183" s="89"/>
      <c r="Z183" s="89">
        <v>0</v>
      </c>
      <c r="AA183" s="89">
        <v>0</v>
      </c>
      <c r="AB183" s="78">
        <v>0</v>
      </c>
      <c r="AC183" s="78">
        <v>0</v>
      </c>
      <c r="AD183" s="78">
        <v>0</v>
      </c>
      <c r="AE183" s="78">
        <v>0</v>
      </c>
      <c r="AF183" s="78">
        <v>0</v>
      </c>
      <c r="AG183" s="78">
        <v>0</v>
      </c>
      <c r="AH183" s="78">
        <v>0</v>
      </c>
      <c r="AI183" s="78">
        <v>0</v>
      </c>
      <c r="AJ183" s="78">
        <v>0</v>
      </c>
      <c r="AK183" s="78">
        <v>0</v>
      </c>
    </row>
    <row r="184" spans="1:37" ht="19.149999999999999" customHeight="1" x14ac:dyDescent="0.25">
      <c r="A184" s="68" t="s">
        <v>265</v>
      </c>
      <c r="B184" s="70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V184" s="94" t="s">
        <v>388</v>
      </c>
      <c r="W184" s="89">
        <v>0</v>
      </c>
      <c r="X184" s="89">
        <v>0</v>
      </c>
      <c r="Y184" s="89"/>
      <c r="Z184" s="89">
        <v>0</v>
      </c>
      <c r="AA184" s="89">
        <v>0</v>
      </c>
      <c r="AB184" s="78">
        <v>0</v>
      </c>
      <c r="AC184" s="78">
        <v>0</v>
      </c>
      <c r="AD184" s="78">
        <v>0</v>
      </c>
      <c r="AE184" s="78">
        <v>0</v>
      </c>
      <c r="AF184" s="78">
        <v>0</v>
      </c>
      <c r="AG184" s="78">
        <v>0</v>
      </c>
      <c r="AH184" s="78">
        <v>0</v>
      </c>
      <c r="AI184" s="78">
        <v>0</v>
      </c>
      <c r="AJ184" s="78">
        <v>0</v>
      </c>
      <c r="AK184" s="78">
        <v>0</v>
      </c>
    </row>
    <row r="185" spans="1:37" ht="19.149999999999999" customHeight="1" x14ac:dyDescent="0.25">
      <c r="A185" s="68" t="s">
        <v>266</v>
      </c>
      <c r="B185" s="70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V185" s="94" t="s">
        <v>388</v>
      </c>
      <c r="W185" s="89">
        <v>0</v>
      </c>
      <c r="X185" s="89">
        <v>0</v>
      </c>
      <c r="Y185" s="89"/>
      <c r="Z185" s="89">
        <v>0</v>
      </c>
      <c r="AA185" s="89">
        <v>0</v>
      </c>
      <c r="AB185" s="78">
        <v>0</v>
      </c>
      <c r="AC185" s="78">
        <v>0</v>
      </c>
      <c r="AD185" s="78">
        <v>0</v>
      </c>
      <c r="AE185" s="78">
        <v>0</v>
      </c>
      <c r="AF185" s="78">
        <v>0</v>
      </c>
      <c r="AG185" s="78">
        <v>0</v>
      </c>
      <c r="AH185" s="78">
        <v>0</v>
      </c>
      <c r="AI185" s="78">
        <v>0</v>
      </c>
      <c r="AJ185" s="78">
        <v>0</v>
      </c>
      <c r="AK185" s="78">
        <v>0</v>
      </c>
    </row>
    <row r="186" spans="1:37" ht="19.149999999999999" customHeight="1" x14ac:dyDescent="0.25">
      <c r="A186" s="68" t="s">
        <v>267</v>
      </c>
      <c r="B186" s="70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V186" s="94" t="s">
        <v>388</v>
      </c>
      <c r="W186" s="89">
        <v>0</v>
      </c>
      <c r="X186" s="89">
        <v>0</v>
      </c>
      <c r="Y186" s="89"/>
      <c r="Z186" s="89">
        <v>0</v>
      </c>
      <c r="AA186" s="89">
        <v>0</v>
      </c>
      <c r="AB186" s="78">
        <v>0</v>
      </c>
      <c r="AC186" s="78">
        <v>0</v>
      </c>
      <c r="AD186" s="78">
        <v>0</v>
      </c>
      <c r="AE186" s="78">
        <v>0</v>
      </c>
      <c r="AF186" s="78">
        <v>0</v>
      </c>
      <c r="AG186" s="78">
        <v>0</v>
      </c>
      <c r="AH186" s="78">
        <v>0</v>
      </c>
      <c r="AI186" s="78">
        <v>0</v>
      </c>
      <c r="AJ186" s="78">
        <v>0</v>
      </c>
      <c r="AK186" s="78">
        <v>0</v>
      </c>
    </row>
    <row r="187" spans="1:37" ht="19.149999999999999" customHeight="1" x14ac:dyDescent="0.25">
      <c r="A187" s="68" t="s">
        <v>19</v>
      </c>
      <c r="B187" s="70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V187" s="94" t="s">
        <v>388</v>
      </c>
      <c r="W187" s="89">
        <v>0</v>
      </c>
      <c r="X187" s="89">
        <v>0</v>
      </c>
      <c r="Y187" s="89"/>
      <c r="Z187" s="89">
        <v>0</v>
      </c>
      <c r="AA187" s="89">
        <v>0</v>
      </c>
      <c r="AB187" s="78">
        <v>0</v>
      </c>
      <c r="AC187" s="78">
        <v>0</v>
      </c>
      <c r="AD187" s="78">
        <v>0</v>
      </c>
      <c r="AE187" s="78">
        <v>0</v>
      </c>
      <c r="AF187" s="78">
        <v>0</v>
      </c>
      <c r="AG187" s="78">
        <v>0</v>
      </c>
      <c r="AH187" s="78">
        <v>0</v>
      </c>
      <c r="AI187" s="78">
        <v>0</v>
      </c>
      <c r="AJ187" s="78">
        <v>0</v>
      </c>
      <c r="AK187" s="78">
        <v>0</v>
      </c>
    </row>
    <row r="188" spans="1:37" ht="19.149999999999999" customHeight="1" x14ac:dyDescent="0.25">
      <c r="A188" s="68" t="s">
        <v>20</v>
      </c>
      <c r="B188" s="70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V188" s="94" t="s">
        <v>388</v>
      </c>
      <c r="W188" s="89">
        <v>0</v>
      </c>
      <c r="X188" s="89">
        <v>0</v>
      </c>
      <c r="Y188" s="89"/>
      <c r="Z188" s="89">
        <v>0</v>
      </c>
      <c r="AA188" s="89">
        <v>0</v>
      </c>
      <c r="AB188" s="78">
        <v>0</v>
      </c>
      <c r="AC188" s="78">
        <v>0</v>
      </c>
      <c r="AD188" s="78">
        <v>0</v>
      </c>
      <c r="AE188" s="78">
        <v>0</v>
      </c>
      <c r="AF188" s="78">
        <v>0</v>
      </c>
      <c r="AG188" s="78">
        <v>0</v>
      </c>
      <c r="AH188" s="78">
        <v>0</v>
      </c>
      <c r="AI188" s="78">
        <v>0</v>
      </c>
      <c r="AJ188" s="78">
        <v>0</v>
      </c>
      <c r="AK188" s="78">
        <v>0</v>
      </c>
    </row>
    <row r="189" spans="1:37" ht="19.149999999999999" customHeight="1" x14ac:dyDescent="0.25">
      <c r="A189" s="68" t="s">
        <v>21</v>
      </c>
      <c r="B189" s="70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V189" s="94" t="s">
        <v>388</v>
      </c>
      <c r="W189" s="89">
        <v>0</v>
      </c>
      <c r="X189" s="89">
        <v>0</v>
      </c>
      <c r="Y189" s="89"/>
      <c r="Z189" s="89">
        <v>0</v>
      </c>
      <c r="AA189" s="89">
        <v>0</v>
      </c>
      <c r="AB189" s="78">
        <v>0</v>
      </c>
      <c r="AC189" s="78">
        <v>0</v>
      </c>
      <c r="AD189" s="78">
        <v>0</v>
      </c>
      <c r="AE189" s="78">
        <v>0</v>
      </c>
      <c r="AF189" s="78">
        <v>0</v>
      </c>
      <c r="AG189" s="78">
        <v>0</v>
      </c>
      <c r="AH189" s="78">
        <v>0</v>
      </c>
      <c r="AI189" s="78">
        <v>0</v>
      </c>
      <c r="AJ189" s="78">
        <v>0</v>
      </c>
      <c r="AK189" s="78">
        <v>0</v>
      </c>
    </row>
    <row r="190" spans="1:37" ht="19.149999999999999" customHeight="1" x14ac:dyDescent="0.25">
      <c r="A190" s="68" t="s">
        <v>22</v>
      </c>
      <c r="B190" s="70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V190" s="94" t="s">
        <v>388</v>
      </c>
      <c r="W190" s="89">
        <v>0</v>
      </c>
      <c r="X190" s="89">
        <v>0</v>
      </c>
      <c r="Y190" s="89"/>
      <c r="Z190" s="89">
        <v>0</v>
      </c>
      <c r="AA190" s="89">
        <v>0</v>
      </c>
      <c r="AB190" s="78">
        <v>0</v>
      </c>
      <c r="AC190" s="78">
        <v>0</v>
      </c>
      <c r="AD190" s="78">
        <v>0</v>
      </c>
      <c r="AE190" s="78">
        <v>0</v>
      </c>
      <c r="AF190" s="78">
        <v>0</v>
      </c>
      <c r="AG190" s="78">
        <v>0</v>
      </c>
      <c r="AH190" s="78">
        <v>0</v>
      </c>
      <c r="AI190" s="78">
        <v>0</v>
      </c>
      <c r="AJ190" s="78">
        <v>0</v>
      </c>
      <c r="AK190" s="78">
        <v>0</v>
      </c>
    </row>
    <row r="191" spans="1:37" ht="19.149999999999999" customHeight="1" x14ac:dyDescent="0.25">
      <c r="A191" s="68" t="s">
        <v>23</v>
      </c>
      <c r="B191" s="70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V191" s="94" t="s">
        <v>388</v>
      </c>
      <c r="W191" s="89">
        <v>0</v>
      </c>
      <c r="X191" s="89">
        <v>0</v>
      </c>
      <c r="Y191" s="89"/>
      <c r="Z191" s="89">
        <v>0</v>
      </c>
      <c r="AA191" s="89">
        <v>0</v>
      </c>
      <c r="AB191" s="78">
        <v>0</v>
      </c>
      <c r="AC191" s="78">
        <v>0</v>
      </c>
      <c r="AD191" s="78">
        <v>0</v>
      </c>
      <c r="AE191" s="78">
        <v>0</v>
      </c>
      <c r="AF191" s="78">
        <v>0</v>
      </c>
      <c r="AG191" s="78">
        <v>0</v>
      </c>
      <c r="AH191" s="78">
        <v>0</v>
      </c>
      <c r="AI191" s="78">
        <v>0</v>
      </c>
      <c r="AJ191" s="78">
        <v>0</v>
      </c>
      <c r="AK191" s="78">
        <v>0</v>
      </c>
    </row>
    <row r="192" spans="1:37" ht="19.149999999999999" customHeight="1" x14ac:dyDescent="0.25">
      <c r="A192" s="68" t="s">
        <v>24</v>
      </c>
      <c r="B192" s="70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V192" s="94" t="s">
        <v>388</v>
      </c>
      <c r="W192" s="89">
        <v>0</v>
      </c>
      <c r="X192" s="89">
        <v>0</v>
      </c>
      <c r="Y192" s="89"/>
      <c r="Z192" s="89">
        <v>0</v>
      </c>
      <c r="AA192" s="89">
        <v>0</v>
      </c>
      <c r="AB192" s="78">
        <v>0</v>
      </c>
      <c r="AC192" s="78">
        <v>0</v>
      </c>
      <c r="AD192" s="78">
        <v>0</v>
      </c>
      <c r="AE192" s="78">
        <v>0</v>
      </c>
      <c r="AF192" s="78">
        <v>0</v>
      </c>
      <c r="AG192" s="78">
        <v>0</v>
      </c>
      <c r="AH192" s="78">
        <v>0</v>
      </c>
      <c r="AI192" s="78">
        <v>0</v>
      </c>
      <c r="AJ192" s="78">
        <v>0</v>
      </c>
      <c r="AK192" s="78">
        <v>0</v>
      </c>
    </row>
    <row r="193" spans="1:37" ht="19.149999999999999" customHeight="1" x14ac:dyDescent="0.25">
      <c r="A193" s="68" t="s">
        <v>25</v>
      </c>
      <c r="B193" s="70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V193" s="94" t="s">
        <v>388</v>
      </c>
      <c r="W193" s="89">
        <v>0</v>
      </c>
      <c r="X193" s="89">
        <v>0</v>
      </c>
      <c r="Y193" s="89"/>
      <c r="Z193" s="89">
        <v>0</v>
      </c>
      <c r="AA193" s="89">
        <v>0</v>
      </c>
      <c r="AB193" s="78">
        <v>0</v>
      </c>
      <c r="AC193" s="78">
        <v>0</v>
      </c>
      <c r="AD193" s="78">
        <v>0</v>
      </c>
      <c r="AE193" s="78">
        <v>0</v>
      </c>
      <c r="AF193" s="78">
        <v>0</v>
      </c>
      <c r="AG193" s="78">
        <v>0</v>
      </c>
      <c r="AH193" s="78">
        <v>0</v>
      </c>
      <c r="AI193" s="78">
        <v>0</v>
      </c>
      <c r="AJ193" s="78">
        <v>0</v>
      </c>
      <c r="AK193" s="78">
        <v>0</v>
      </c>
    </row>
    <row r="194" spans="1:37" ht="19.149999999999999" customHeight="1" x14ac:dyDescent="0.25">
      <c r="A194" s="68" t="s">
        <v>26</v>
      </c>
      <c r="B194" s="70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V194" s="94" t="s">
        <v>388</v>
      </c>
      <c r="W194" s="89">
        <v>0</v>
      </c>
      <c r="X194" s="89">
        <v>0</v>
      </c>
      <c r="Y194" s="89"/>
      <c r="Z194" s="89">
        <v>0</v>
      </c>
      <c r="AA194" s="89">
        <v>0</v>
      </c>
      <c r="AB194" s="78">
        <v>0</v>
      </c>
      <c r="AC194" s="78">
        <v>0</v>
      </c>
      <c r="AD194" s="78">
        <v>0</v>
      </c>
      <c r="AE194" s="78">
        <v>0</v>
      </c>
      <c r="AF194" s="78">
        <v>0</v>
      </c>
      <c r="AG194" s="78">
        <v>0</v>
      </c>
      <c r="AH194" s="78">
        <v>0</v>
      </c>
      <c r="AI194" s="78">
        <v>0</v>
      </c>
      <c r="AJ194" s="78">
        <v>0</v>
      </c>
      <c r="AK194" s="78">
        <v>0</v>
      </c>
    </row>
    <row r="195" spans="1:37" ht="19.149999999999999" customHeight="1" x14ac:dyDescent="0.25">
      <c r="A195" s="68" t="s">
        <v>27</v>
      </c>
      <c r="B195" s="70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V195" s="94" t="s">
        <v>388</v>
      </c>
      <c r="W195" s="89">
        <v>0</v>
      </c>
      <c r="X195" s="89">
        <v>0</v>
      </c>
      <c r="Y195" s="89"/>
      <c r="Z195" s="89">
        <v>0</v>
      </c>
      <c r="AA195" s="89">
        <v>0</v>
      </c>
      <c r="AB195" s="78">
        <v>0</v>
      </c>
      <c r="AC195" s="78">
        <v>0</v>
      </c>
      <c r="AD195" s="78">
        <v>0</v>
      </c>
      <c r="AE195" s="78">
        <v>0</v>
      </c>
      <c r="AF195" s="78">
        <v>0</v>
      </c>
      <c r="AG195" s="78">
        <v>0</v>
      </c>
      <c r="AH195" s="78">
        <v>0</v>
      </c>
      <c r="AI195" s="78">
        <v>0</v>
      </c>
      <c r="AJ195" s="78">
        <v>0</v>
      </c>
      <c r="AK195" s="78">
        <v>0</v>
      </c>
    </row>
    <row r="196" spans="1:37" ht="19.149999999999999" customHeight="1" x14ac:dyDescent="0.25">
      <c r="A196" s="822" t="s">
        <v>332</v>
      </c>
      <c r="B196" s="823"/>
      <c r="C196" s="823"/>
      <c r="D196" s="823"/>
      <c r="E196" s="823"/>
      <c r="F196" s="823"/>
      <c r="G196" s="823"/>
      <c r="H196" s="823"/>
      <c r="I196" s="823"/>
      <c r="J196" s="823"/>
      <c r="K196" s="823"/>
      <c r="L196" s="823"/>
      <c r="M196" s="823"/>
      <c r="N196" s="823"/>
      <c r="O196" s="823"/>
      <c r="P196" s="823"/>
      <c r="Q196" s="823"/>
      <c r="R196" s="823"/>
      <c r="S196" s="823"/>
      <c r="V196" s="94" t="s">
        <v>376</v>
      </c>
      <c r="W196" s="89">
        <v>0</v>
      </c>
      <c r="X196" s="89">
        <v>0</v>
      </c>
      <c r="Y196" s="89"/>
      <c r="Z196" s="89">
        <v>0</v>
      </c>
      <c r="AA196" s="89">
        <v>0</v>
      </c>
      <c r="AB196" s="78">
        <v>0</v>
      </c>
      <c r="AC196" s="78">
        <v>0</v>
      </c>
      <c r="AD196" s="78">
        <v>0</v>
      </c>
      <c r="AE196" s="78">
        <v>0</v>
      </c>
      <c r="AF196" s="78">
        <v>0</v>
      </c>
      <c r="AG196" s="78">
        <v>0</v>
      </c>
      <c r="AH196" s="78">
        <v>0</v>
      </c>
      <c r="AI196" s="78">
        <v>0</v>
      </c>
      <c r="AJ196" s="78">
        <v>0</v>
      </c>
      <c r="AK196" s="78">
        <v>0</v>
      </c>
    </row>
    <row r="197" spans="1:37" ht="19.149999999999999" customHeight="1" x14ac:dyDescent="0.25">
      <c r="A197" s="68" t="s">
        <v>268</v>
      </c>
      <c r="B197" s="70">
        <v>94.6</v>
      </c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V197" s="94" t="s">
        <v>389</v>
      </c>
      <c r="W197" s="89">
        <v>94.6</v>
      </c>
      <c r="X197" s="89">
        <v>0</v>
      </c>
      <c r="Y197" s="89"/>
      <c r="Z197" s="89">
        <v>0</v>
      </c>
      <c r="AA197" s="89">
        <v>0</v>
      </c>
      <c r="AB197" s="78">
        <v>0</v>
      </c>
      <c r="AC197" s="78">
        <v>0</v>
      </c>
      <c r="AD197" s="78">
        <v>0</v>
      </c>
      <c r="AE197" s="78">
        <v>0</v>
      </c>
      <c r="AF197" s="78">
        <v>0</v>
      </c>
      <c r="AG197" s="78">
        <v>0</v>
      </c>
      <c r="AH197" s="78">
        <v>0</v>
      </c>
      <c r="AI197" s="78">
        <v>0</v>
      </c>
      <c r="AJ197" s="78">
        <v>0</v>
      </c>
      <c r="AK197" s="78">
        <v>0</v>
      </c>
    </row>
    <row r="198" spans="1:37" ht="19.149999999999999" customHeight="1" x14ac:dyDescent="0.25">
      <c r="A198" s="68" t="s">
        <v>269</v>
      </c>
      <c r="B198" s="70">
        <v>68</v>
      </c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V198" s="94" t="s">
        <v>388</v>
      </c>
      <c r="W198" s="89">
        <v>68</v>
      </c>
      <c r="X198" s="89">
        <v>0</v>
      </c>
      <c r="Y198" s="89"/>
      <c r="Z198" s="89">
        <v>0</v>
      </c>
      <c r="AA198" s="89">
        <v>0</v>
      </c>
      <c r="AB198" s="78">
        <v>0</v>
      </c>
      <c r="AC198" s="78">
        <v>0</v>
      </c>
      <c r="AD198" s="78">
        <v>0</v>
      </c>
      <c r="AE198" s="78">
        <v>0</v>
      </c>
      <c r="AF198" s="78">
        <v>0</v>
      </c>
      <c r="AG198" s="78">
        <v>0</v>
      </c>
      <c r="AH198" s="78">
        <v>0</v>
      </c>
      <c r="AI198" s="78">
        <v>0</v>
      </c>
      <c r="AJ198" s="78">
        <v>0</v>
      </c>
      <c r="AK198" s="78">
        <v>0</v>
      </c>
    </row>
    <row r="199" spans="1:37" ht="19.149999999999999" customHeight="1" x14ac:dyDescent="0.25">
      <c r="A199" s="68" t="s">
        <v>270</v>
      </c>
      <c r="B199" s="70">
        <v>75.3</v>
      </c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V199" s="94" t="s">
        <v>388</v>
      </c>
      <c r="W199" s="89">
        <v>75.3</v>
      </c>
      <c r="X199" s="89">
        <v>0</v>
      </c>
      <c r="Y199" s="89"/>
      <c r="Z199" s="89">
        <v>0</v>
      </c>
      <c r="AA199" s="89">
        <v>0</v>
      </c>
      <c r="AB199" s="78">
        <v>0</v>
      </c>
      <c r="AC199" s="78">
        <v>0</v>
      </c>
      <c r="AD199" s="78">
        <v>0</v>
      </c>
      <c r="AE199" s="78">
        <v>0</v>
      </c>
      <c r="AF199" s="78">
        <v>0</v>
      </c>
      <c r="AG199" s="78">
        <v>0</v>
      </c>
      <c r="AH199" s="78">
        <v>0</v>
      </c>
      <c r="AI199" s="78">
        <v>0</v>
      </c>
      <c r="AJ199" s="78">
        <v>0</v>
      </c>
      <c r="AK199" s="78">
        <v>0</v>
      </c>
    </row>
    <row r="200" spans="1:37" ht="19.149999999999999" customHeight="1" x14ac:dyDescent="0.25">
      <c r="A200" s="68" t="s">
        <v>271</v>
      </c>
      <c r="B200" s="70">
        <v>67.900000000000006</v>
      </c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V200" s="94" t="s">
        <v>388</v>
      </c>
      <c r="W200" s="89">
        <v>67.900000000000006</v>
      </c>
      <c r="X200" s="89">
        <v>0</v>
      </c>
      <c r="Y200" s="89"/>
      <c r="Z200" s="89">
        <v>0</v>
      </c>
      <c r="AA200" s="89">
        <v>0</v>
      </c>
      <c r="AB200" s="78">
        <v>0</v>
      </c>
      <c r="AC200" s="78">
        <v>0</v>
      </c>
      <c r="AD200" s="78">
        <v>0</v>
      </c>
      <c r="AE200" s="78">
        <v>0</v>
      </c>
      <c r="AF200" s="78">
        <v>0</v>
      </c>
      <c r="AG200" s="78">
        <v>0</v>
      </c>
      <c r="AH200" s="78">
        <v>0</v>
      </c>
      <c r="AI200" s="78">
        <v>0</v>
      </c>
      <c r="AJ200" s="78">
        <v>0</v>
      </c>
      <c r="AK200" s="78">
        <v>0</v>
      </c>
    </row>
    <row r="201" spans="1:37" ht="19.149999999999999" customHeight="1" x14ac:dyDescent="0.25">
      <c r="A201" s="822" t="s">
        <v>333</v>
      </c>
      <c r="B201" s="823"/>
      <c r="C201" s="823"/>
      <c r="D201" s="823"/>
      <c r="E201" s="823"/>
      <c r="F201" s="823"/>
      <c r="G201" s="823"/>
      <c r="H201" s="823"/>
      <c r="I201" s="823"/>
      <c r="J201" s="823"/>
      <c r="K201" s="823"/>
      <c r="L201" s="823"/>
      <c r="M201" s="823"/>
      <c r="N201" s="823"/>
      <c r="O201" s="823"/>
      <c r="P201" s="823"/>
      <c r="Q201" s="823"/>
      <c r="R201" s="823"/>
      <c r="S201" s="823"/>
      <c r="V201" s="94" t="s">
        <v>376</v>
      </c>
      <c r="W201" s="89">
        <v>0</v>
      </c>
      <c r="X201" s="89">
        <v>0</v>
      </c>
      <c r="Y201" s="89"/>
      <c r="Z201" s="89">
        <v>0</v>
      </c>
      <c r="AA201" s="89">
        <v>0</v>
      </c>
      <c r="AB201" s="78">
        <v>0</v>
      </c>
      <c r="AC201" s="78">
        <v>0</v>
      </c>
      <c r="AD201" s="78">
        <v>0</v>
      </c>
      <c r="AE201" s="78">
        <v>0</v>
      </c>
      <c r="AF201" s="78">
        <v>0</v>
      </c>
      <c r="AG201" s="78">
        <v>0</v>
      </c>
      <c r="AH201" s="78">
        <v>0</v>
      </c>
      <c r="AI201" s="78">
        <v>0</v>
      </c>
      <c r="AJ201" s="78">
        <v>0</v>
      </c>
      <c r="AK201" s="78">
        <v>0</v>
      </c>
    </row>
    <row r="202" spans="1:37" ht="19.149999999999999" customHeight="1" x14ac:dyDescent="0.25">
      <c r="A202" s="68" t="s">
        <v>268</v>
      </c>
      <c r="B202" s="70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V202" s="94" t="s">
        <v>389</v>
      </c>
      <c r="W202" s="89">
        <v>0</v>
      </c>
      <c r="X202" s="89">
        <v>0</v>
      </c>
      <c r="Y202" s="89"/>
      <c r="Z202" s="89">
        <v>0</v>
      </c>
      <c r="AA202" s="89">
        <v>0</v>
      </c>
      <c r="AB202" s="78">
        <v>0</v>
      </c>
      <c r="AC202" s="78">
        <v>0</v>
      </c>
      <c r="AD202" s="78">
        <v>0</v>
      </c>
      <c r="AE202" s="78">
        <v>0</v>
      </c>
      <c r="AF202" s="78">
        <v>0</v>
      </c>
      <c r="AG202" s="78">
        <v>0</v>
      </c>
      <c r="AH202" s="78">
        <v>0</v>
      </c>
      <c r="AI202" s="78">
        <v>0</v>
      </c>
      <c r="AJ202" s="78">
        <v>0</v>
      </c>
      <c r="AK202" s="78">
        <v>0</v>
      </c>
    </row>
    <row r="203" spans="1:37" ht="19.149999999999999" customHeight="1" x14ac:dyDescent="0.25">
      <c r="A203" s="68" t="s">
        <v>269</v>
      </c>
      <c r="B203" s="70">
        <v>9.16</v>
      </c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V203" s="94" t="s">
        <v>388</v>
      </c>
      <c r="W203" s="89">
        <v>9.16</v>
      </c>
      <c r="X203" s="89">
        <v>0</v>
      </c>
      <c r="Y203" s="89"/>
      <c r="Z203" s="89">
        <v>0</v>
      </c>
      <c r="AA203" s="89">
        <v>0</v>
      </c>
      <c r="AB203" s="78">
        <v>0</v>
      </c>
      <c r="AC203" s="78">
        <v>0</v>
      </c>
      <c r="AD203" s="78">
        <v>0</v>
      </c>
      <c r="AE203" s="78">
        <v>0</v>
      </c>
      <c r="AF203" s="78">
        <v>0</v>
      </c>
      <c r="AG203" s="78">
        <v>0</v>
      </c>
      <c r="AH203" s="78">
        <v>0</v>
      </c>
      <c r="AI203" s="78">
        <v>0</v>
      </c>
      <c r="AJ203" s="78">
        <v>0</v>
      </c>
      <c r="AK203" s="78">
        <v>0</v>
      </c>
    </row>
    <row r="204" spans="1:37" ht="19.149999999999999" customHeight="1" x14ac:dyDescent="0.25">
      <c r="A204" s="68" t="s">
        <v>270</v>
      </c>
      <c r="B204" s="70">
        <v>9.16</v>
      </c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V204" s="94" t="s">
        <v>388</v>
      </c>
      <c r="W204" s="89">
        <v>9.16</v>
      </c>
      <c r="X204" s="89">
        <v>0</v>
      </c>
      <c r="Y204" s="89"/>
      <c r="Z204" s="89">
        <v>0</v>
      </c>
      <c r="AA204" s="89">
        <v>0</v>
      </c>
      <c r="AB204" s="78">
        <v>0</v>
      </c>
      <c r="AC204" s="78">
        <v>0</v>
      </c>
      <c r="AD204" s="78">
        <v>0</v>
      </c>
      <c r="AE204" s="78">
        <v>0</v>
      </c>
      <c r="AF204" s="78">
        <v>0</v>
      </c>
      <c r="AG204" s="78">
        <v>0</v>
      </c>
      <c r="AH204" s="78">
        <v>0</v>
      </c>
      <c r="AI204" s="78">
        <v>0</v>
      </c>
      <c r="AJ204" s="78">
        <v>0</v>
      </c>
      <c r="AK204" s="78">
        <v>0</v>
      </c>
    </row>
    <row r="205" spans="1:37" ht="19.149999999999999" customHeight="1" x14ac:dyDescent="0.25">
      <c r="A205" s="68" t="s">
        <v>271</v>
      </c>
      <c r="B205" s="70">
        <v>19</v>
      </c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V205" s="94" t="s">
        <v>388</v>
      </c>
      <c r="W205" s="89">
        <v>19</v>
      </c>
      <c r="X205" s="89">
        <v>0</v>
      </c>
      <c r="Y205" s="89"/>
      <c r="Z205" s="89">
        <v>0</v>
      </c>
      <c r="AA205" s="89">
        <v>0</v>
      </c>
      <c r="AB205" s="78">
        <v>0</v>
      </c>
      <c r="AC205" s="78">
        <v>0</v>
      </c>
      <c r="AD205" s="78">
        <v>0</v>
      </c>
      <c r="AE205" s="78">
        <v>0</v>
      </c>
      <c r="AF205" s="78">
        <v>0</v>
      </c>
      <c r="AG205" s="78">
        <v>0</v>
      </c>
      <c r="AH205" s="78">
        <v>0</v>
      </c>
      <c r="AI205" s="78">
        <v>0</v>
      </c>
      <c r="AJ205" s="78">
        <v>0</v>
      </c>
      <c r="AK205" s="78">
        <v>0</v>
      </c>
    </row>
    <row r="206" spans="1:37" ht="19.149999999999999" customHeight="1" x14ac:dyDescent="0.25">
      <c r="A206" s="822" t="s">
        <v>341</v>
      </c>
      <c r="B206" s="823"/>
      <c r="C206" s="823"/>
      <c r="D206" s="823"/>
      <c r="E206" s="823"/>
      <c r="F206" s="823"/>
      <c r="G206" s="823"/>
      <c r="H206" s="823"/>
      <c r="I206" s="823"/>
      <c r="J206" s="823"/>
      <c r="K206" s="823"/>
      <c r="L206" s="823"/>
      <c r="M206" s="823"/>
      <c r="N206" s="823"/>
      <c r="O206" s="823"/>
      <c r="P206" s="823"/>
      <c r="Q206" s="823"/>
      <c r="R206" s="823"/>
      <c r="S206" s="823"/>
      <c r="V206" s="94" t="s">
        <v>376</v>
      </c>
      <c r="W206" s="89">
        <v>0</v>
      </c>
      <c r="X206" s="89">
        <v>0</v>
      </c>
      <c r="Y206" s="89"/>
      <c r="Z206" s="89">
        <v>0</v>
      </c>
      <c r="AA206" s="89">
        <v>0</v>
      </c>
      <c r="AB206" s="78">
        <v>0</v>
      </c>
      <c r="AC206" s="78">
        <v>0</v>
      </c>
      <c r="AD206" s="78">
        <v>0</v>
      </c>
      <c r="AE206" s="78">
        <v>0</v>
      </c>
      <c r="AF206" s="78">
        <v>0</v>
      </c>
      <c r="AG206" s="78">
        <v>0</v>
      </c>
      <c r="AH206" s="78">
        <v>0</v>
      </c>
      <c r="AI206" s="78">
        <v>0</v>
      </c>
      <c r="AJ206" s="78">
        <v>0</v>
      </c>
      <c r="AK206" s="78">
        <v>0</v>
      </c>
    </row>
    <row r="207" spans="1:37" ht="19.149999999999999" customHeight="1" x14ac:dyDescent="0.25">
      <c r="A207" s="68" t="s">
        <v>268</v>
      </c>
      <c r="B207" s="70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V207" s="94" t="s">
        <v>389</v>
      </c>
      <c r="W207" s="89">
        <v>0</v>
      </c>
      <c r="X207" s="89">
        <v>0</v>
      </c>
      <c r="Y207" s="89"/>
      <c r="Z207" s="89">
        <v>0</v>
      </c>
      <c r="AA207" s="89">
        <v>0</v>
      </c>
      <c r="AB207" s="78">
        <v>0</v>
      </c>
      <c r="AC207" s="78">
        <v>0</v>
      </c>
      <c r="AD207" s="78">
        <v>0</v>
      </c>
      <c r="AE207" s="78">
        <v>0</v>
      </c>
      <c r="AF207" s="78">
        <v>0</v>
      </c>
      <c r="AG207" s="78">
        <v>0</v>
      </c>
      <c r="AH207" s="78">
        <v>0</v>
      </c>
      <c r="AI207" s="78">
        <v>0</v>
      </c>
      <c r="AJ207" s="78">
        <v>0</v>
      </c>
      <c r="AK207" s="78">
        <v>0</v>
      </c>
    </row>
    <row r="208" spans="1:37" ht="19.149999999999999" customHeight="1" x14ac:dyDescent="0.25">
      <c r="A208" s="68" t="s">
        <v>269</v>
      </c>
      <c r="B208" s="70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V208" s="94" t="s">
        <v>388</v>
      </c>
      <c r="W208" s="89">
        <v>0</v>
      </c>
      <c r="X208" s="89">
        <v>0</v>
      </c>
      <c r="Y208" s="89"/>
      <c r="Z208" s="89">
        <v>0</v>
      </c>
      <c r="AA208" s="89">
        <v>0</v>
      </c>
      <c r="AB208" s="78">
        <v>0</v>
      </c>
      <c r="AC208" s="78">
        <v>0</v>
      </c>
      <c r="AD208" s="78">
        <v>0</v>
      </c>
      <c r="AE208" s="78">
        <v>0</v>
      </c>
      <c r="AF208" s="78">
        <v>0</v>
      </c>
      <c r="AG208" s="78">
        <v>0</v>
      </c>
      <c r="AH208" s="78">
        <v>0</v>
      </c>
      <c r="AI208" s="78">
        <v>0</v>
      </c>
      <c r="AJ208" s="78">
        <v>0</v>
      </c>
      <c r="AK208" s="78">
        <v>0</v>
      </c>
    </row>
    <row r="209" spans="1:37" ht="19.149999999999999" customHeight="1" x14ac:dyDescent="0.25">
      <c r="A209" s="68" t="s">
        <v>270</v>
      </c>
      <c r="B209" s="70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V209" s="94" t="s">
        <v>388</v>
      </c>
      <c r="W209" s="89">
        <v>0</v>
      </c>
      <c r="X209" s="89">
        <v>0</v>
      </c>
      <c r="Y209" s="89"/>
      <c r="Z209" s="89">
        <v>0</v>
      </c>
      <c r="AA209" s="89">
        <v>0</v>
      </c>
      <c r="AB209" s="78">
        <v>0</v>
      </c>
      <c r="AC209" s="78">
        <v>0</v>
      </c>
      <c r="AD209" s="78">
        <v>0</v>
      </c>
      <c r="AE209" s="78">
        <v>0</v>
      </c>
      <c r="AF209" s="78">
        <v>0</v>
      </c>
      <c r="AG209" s="78">
        <v>0</v>
      </c>
      <c r="AH209" s="78">
        <v>0</v>
      </c>
      <c r="AI209" s="78">
        <v>0</v>
      </c>
      <c r="AJ209" s="78">
        <v>0</v>
      </c>
      <c r="AK209" s="78">
        <v>0</v>
      </c>
    </row>
    <row r="210" spans="1:37" ht="18.75" customHeight="1" x14ac:dyDescent="0.25">
      <c r="A210" s="68" t="s">
        <v>271</v>
      </c>
      <c r="B210" s="70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V210" s="94" t="s">
        <v>388</v>
      </c>
      <c r="W210" s="89">
        <v>0</v>
      </c>
      <c r="X210" s="89">
        <v>0</v>
      </c>
      <c r="Y210" s="89"/>
      <c r="Z210" s="89">
        <v>0</v>
      </c>
      <c r="AA210" s="89">
        <v>0</v>
      </c>
      <c r="AB210" s="78">
        <v>0</v>
      </c>
      <c r="AC210" s="78">
        <v>0</v>
      </c>
      <c r="AD210" s="78">
        <v>0</v>
      </c>
      <c r="AE210" s="78">
        <v>0</v>
      </c>
      <c r="AF210" s="78">
        <v>0</v>
      </c>
      <c r="AG210" s="78">
        <v>0</v>
      </c>
      <c r="AH210" s="78">
        <v>0</v>
      </c>
      <c r="AI210" s="78">
        <v>0</v>
      </c>
      <c r="AJ210" s="78">
        <v>0</v>
      </c>
      <c r="AK210" s="78">
        <v>0</v>
      </c>
    </row>
    <row r="211" spans="1:37" ht="19.149999999999999" customHeight="1" x14ac:dyDescent="0.25">
      <c r="A211" s="822" t="s">
        <v>334</v>
      </c>
      <c r="B211" s="823"/>
      <c r="C211" s="823"/>
      <c r="D211" s="823"/>
      <c r="E211" s="823"/>
      <c r="F211" s="823"/>
      <c r="G211" s="823"/>
      <c r="H211" s="823"/>
      <c r="I211" s="823"/>
      <c r="J211" s="823"/>
      <c r="K211" s="823"/>
      <c r="L211" s="823"/>
      <c r="M211" s="823"/>
      <c r="N211" s="823"/>
      <c r="O211" s="823"/>
      <c r="P211" s="823"/>
      <c r="Q211" s="823"/>
      <c r="R211" s="823"/>
      <c r="S211" s="823"/>
      <c r="V211" s="94" t="s">
        <v>376</v>
      </c>
      <c r="W211" s="89">
        <v>0</v>
      </c>
      <c r="X211" s="89">
        <v>0</v>
      </c>
      <c r="Y211" s="89"/>
      <c r="Z211" s="89">
        <v>0</v>
      </c>
      <c r="AA211" s="89">
        <v>0</v>
      </c>
      <c r="AB211" s="78">
        <v>0</v>
      </c>
      <c r="AC211" s="78">
        <v>0</v>
      </c>
      <c r="AD211" s="78">
        <v>0</v>
      </c>
      <c r="AE211" s="78">
        <v>0</v>
      </c>
      <c r="AF211" s="78">
        <v>0</v>
      </c>
      <c r="AG211" s="78">
        <v>0</v>
      </c>
      <c r="AH211" s="78">
        <v>0</v>
      </c>
      <c r="AI211" s="78">
        <v>0</v>
      </c>
      <c r="AJ211" s="78">
        <v>0</v>
      </c>
      <c r="AK211" s="78">
        <v>0</v>
      </c>
    </row>
    <row r="212" spans="1:37" ht="19.149999999999999" customHeight="1" x14ac:dyDescent="0.25">
      <c r="A212" s="68" t="s">
        <v>268</v>
      </c>
      <c r="B212" s="70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V212" s="94" t="s">
        <v>389</v>
      </c>
      <c r="W212" s="89">
        <v>0</v>
      </c>
      <c r="X212" s="89">
        <v>0</v>
      </c>
      <c r="Y212" s="89"/>
      <c r="Z212" s="89">
        <v>0</v>
      </c>
      <c r="AA212" s="89">
        <v>0</v>
      </c>
      <c r="AB212" s="78">
        <v>0</v>
      </c>
      <c r="AC212" s="78">
        <v>0</v>
      </c>
      <c r="AD212" s="78">
        <v>0</v>
      </c>
      <c r="AE212" s="78">
        <v>0</v>
      </c>
      <c r="AF212" s="78">
        <v>0</v>
      </c>
      <c r="AG212" s="78">
        <v>0</v>
      </c>
      <c r="AH212" s="78">
        <v>0</v>
      </c>
      <c r="AI212" s="78">
        <v>0</v>
      </c>
      <c r="AJ212" s="78">
        <v>0</v>
      </c>
      <c r="AK212" s="78">
        <v>0</v>
      </c>
    </row>
    <row r="213" spans="1:37" ht="19.149999999999999" customHeight="1" x14ac:dyDescent="0.25">
      <c r="A213" s="68" t="s">
        <v>269</v>
      </c>
      <c r="B213" s="70">
        <v>40.200000000000003</v>
      </c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V213" s="94" t="s">
        <v>388</v>
      </c>
      <c r="W213" s="89">
        <v>40.200000000000003</v>
      </c>
      <c r="X213" s="89">
        <v>0</v>
      </c>
      <c r="Y213" s="89"/>
      <c r="Z213" s="89">
        <v>0</v>
      </c>
      <c r="AA213" s="89">
        <v>0</v>
      </c>
      <c r="AB213" s="78">
        <v>0</v>
      </c>
      <c r="AC213" s="78">
        <v>0</v>
      </c>
      <c r="AD213" s="78">
        <v>0</v>
      </c>
      <c r="AE213" s="78">
        <v>0</v>
      </c>
      <c r="AF213" s="78">
        <v>0</v>
      </c>
      <c r="AG213" s="78">
        <v>0</v>
      </c>
      <c r="AH213" s="78">
        <v>0</v>
      </c>
      <c r="AI213" s="78">
        <v>0</v>
      </c>
      <c r="AJ213" s="78">
        <v>0</v>
      </c>
      <c r="AK213" s="78">
        <v>0</v>
      </c>
    </row>
    <row r="214" spans="1:37" ht="19.149999999999999" customHeight="1" x14ac:dyDescent="0.25">
      <c r="A214" s="68" t="s">
        <v>270</v>
      </c>
      <c r="B214" s="70">
        <v>6.09</v>
      </c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V214" s="94" t="s">
        <v>388</v>
      </c>
      <c r="W214" s="89">
        <v>6.09</v>
      </c>
      <c r="X214" s="89">
        <v>0</v>
      </c>
      <c r="Y214" s="89"/>
      <c r="Z214" s="89">
        <v>0</v>
      </c>
      <c r="AA214" s="89">
        <v>0</v>
      </c>
      <c r="AB214" s="78">
        <v>0</v>
      </c>
      <c r="AC214" s="78">
        <v>0</v>
      </c>
      <c r="AD214" s="78">
        <v>0</v>
      </c>
      <c r="AE214" s="78">
        <v>0</v>
      </c>
      <c r="AF214" s="78">
        <v>0</v>
      </c>
      <c r="AG214" s="78">
        <v>0</v>
      </c>
      <c r="AH214" s="78">
        <v>0</v>
      </c>
      <c r="AI214" s="78">
        <v>0</v>
      </c>
      <c r="AJ214" s="78">
        <v>0</v>
      </c>
      <c r="AK214" s="78">
        <v>0</v>
      </c>
    </row>
    <row r="215" spans="1:37" ht="18.75" customHeight="1" x14ac:dyDescent="0.25">
      <c r="A215" s="68" t="s">
        <v>271</v>
      </c>
      <c r="B215" s="70">
        <v>53.7</v>
      </c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V215" s="94" t="s">
        <v>388</v>
      </c>
      <c r="W215" s="89">
        <v>53.7</v>
      </c>
      <c r="X215" s="89">
        <v>0</v>
      </c>
      <c r="Y215" s="89"/>
      <c r="Z215" s="89">
        <v>0</v>
      </c>
      <c r="AA215" s="89">
        <v>0</v>
      </c>
      <c r="AB215" s="78">
        <v>0</v>
      </c>
      <c r="AC215" s="78">
        <v>0</v>
      </c>
      <c r="AD215" s="78">
        <v>0</v>
      </c>
      <c r="AE215" s="78">
        <v>0</v>
      </c>
      <c r="AF215" s="78">
        <v>0</v>
      </c>
      <c r="AG215" s="78">
        <v>0</v>
      </c>
      <c r="AH215" s="78">
        <v>0</v>
      </c>
      <c r="AI215" s="78">
        <v>0</v>
      </c>
      <c r="AJ215" s="78">
        <v>0</v>
      </c>
      <c r="AK215" s="78">
        <v>0</v>
      </c>
    </row>
    <row r="216" spans="1:37" ht="19.149999999999999" customHeight="1" x14ac:dyDescent="0.25">
      <c r="A216" s="822" t="s">
        <v>335</v>
      </c>
      <c r="B216" s="823"/>
      <c r="C216" s="823"/>
      <c r="D216" s="823"/>
      <c r="E216" s="823"/>
      <c r="F216" s="823"/>
      <c r="G216" s="823"/>
      <c r="H216" s="823"/>
      <c r="I216" s="823"/>
      <c r="J216" s="823"/>
      <c r="K216" s="823"/>
      <c r="L216" s="823"/>
      <c r="M216" s="823"/>
      <c r="N216" s="823"/>
      <c r="O216" s="823"/>
      <c r="P216" s="823"/>
      <c r="Q216" s="823"/>
      <c r="R216" s="823"/>
      <c r="S216" s="823"/>
      <c r="V216" s="94" t="s">
        <v>376</v>
      </c>
      <c r="W216" s="89">
        <v>0</v>
      </c>
      <c r="X216" s="89">
        <v>0</v>
      </c>
      <c r="Y216" s="89"/>
      <c r="Z216" s="89">
        <v>0</v>
      </c>
      <c r="AA216" s="89">
        <v>0</v>
      </c>
      <c r="AB216" s="78">
        <v>0</v>
      </c>
      <c r="AC216" s="78">
        <v>0</v>
      </c>
      <c r="AD216" s="78">
        <v>0</v>
      </c>
      <c r="AE216" s="78">
        <v>0</v>
      </c>
      <c r="AF216" s="78">
        <v>0</v>
      </c>
      <c r="AG216" s="78">
        <v>0</v>
      </c>
      <c r="AH216" s="78">
        <v>0</v>
      </c>
      <c r="AI216" s="78">
        <v>0</v>
      </c>
      <c r="AJ216" s="78">
        <v>0</v>
      </c>
      <c r="AK216" s="78">
        <v>0</v>
      </c>
    </row>
    <row r="217" spans="1:37" ht="18.75" customHeight="1" x14ac:dyDescent="0.25">
      <c r="A217" s="68" t="s">
        <v>272</v>
      </c>
      <c r="B217" s="70">
        <v>94.6</v>
      </c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V217" s="94" t="s">
        <v>388</v>
      </c>
      <c r="W217" s="89">
        <v>94.6</v>
      </c>
      <c r="X217" s="89">
        <v>0</v>
      </c>
      <c r="Y217" s="89"/>
      <c r="Z217" s="89">
        <v>0</v>
      </c>
      <c r="AA217" s="89">
        <v>0</v>
      </c>
      <c r="AB217" s="78">
        <v>0</v>
      </c>
      <c r="AC217" s="78">
        <v>0</v>
      </c>
      <c r="AD217" s="78">
        <v>0</v>
      </c>
      <c r="AE217" s="78">
        <v>0</v>
      </c>
      <c r="AF217" s="78">
        <v>0</v>
      </c>
      <c r="AG217" s="78">
        <v>0</v>
      </c>
      <c r="AH217" s="78">
        <v>0</v>
      </c>
      <c r="AI217" s="78">
        <v>0</v>
      </c>
      <c r="AJ217" s="78">
        <v>0</v>
      </c>
      <c r="AK217" s="78">
        <v>0</v>
      </c>
    </row>
    <row r="218" spans="1:37" ht="19.149999999999999" customHeight="1" x14ac:dyDescent="0.25">
      <c r="A218" s="68" t="s">
        <v>273</v>
      </c>
      <c r="B218" s="70">
        <v>68</v>
      </c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V218" s="94" t="s">
        <v>388</v>
      </c>
      <c r="W218" s="89">
        <v>68</v>
      </c>
      <c r="X218" s="89">
        <v>0</v>
      </c>
      <c r="Y218" s="89"/>
      <c r="Z218" s="89">
        <v>0</v>
      </c>
      <c r="AA218" s="89">
        <v>0</v>
      </c>
      <c r="AB218" s="78">
        <v>0</v>
      </c>
      <c r="AC218" s="78">
        <v>0</v>
      </c>
      <c r="AD218" s="78">
        <v>0</v>
      </c>
      <c r="AE218" s="78">
        <v>0</v>
      </c>
      <c r="AF218" s="78">
        <v>0</v>
      </c>
      <c r="AG218" s="78">
        <v>0</v>
      </c>
      <c r="AH218" s="78">
        <v>0</v>
      </c>
      <c r="AI218" s="78">
        <v>0</v>
      </c>
      <c r="AJ218" s="78">
        <v>0</v>
      </c>
      <c r="AK218" s="78">
        <v>0</v>
      </c>
    </row>
    <row r="219" spans="1:37" ht="19.149999999999999" customHeight="1" x14ac:dyDescent="0.25">
      <c r="A219" s="68" t="s">
        <v>274</v>
      </c>
      <c r="B219" s="70">
        <v>75.3</v>
      </c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V219" s="94" t="s">
        <v>388</v>
      </c>
      <c r="W219" s="89">
        <v>75.3</v>
      </c>
      <c r="X219" s="89">
        <v>0</v>
      </c>
      <c r="Y219" s="89"/>
      <c r="Z219" s="89">
        <v>0</v>
      </c>
      <c r="AA219" s="89">
        <v>0</v>
      </c>
      <c r="AB219" s="78">
        <v>0</v>
      </c>
      <c r="AC219" s="78">
        <v>0</v>
      </c>
      <c r="AD219" s="78">
        <v>0</v>
      </c>
      <c r="AE219" s="78">
        <v>0</v>
      </c>
      <c r="AF219" s="78">
        <v>0</v>
      </c>
      <c r="AG219" s="78">
        <v>0</v>
      </c>
      <c r="AH219" s="78">
        <v>0</v>
      </c>
      <c r="AI219" s="78">
        <v>0</v>
      </c>
      <c r="AJ219" s="78">
        <v>0</v>
      </c>
      <c r="AK219" s="78">
        <v>0</v>
      </c>
    </row>
    <row r="220" spans="1:37" ht="19.149999999999999" customHeight="1" x14ac:dyDescent="0.25">
      <c r="A220" s="68" t="s">
        <v>275</v>
      </c>
      <c r="B220" s="70">
        <v>67.900000000000006</v>
      </c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V220" s="94" t="s">
        <v>388</v>
      </c>
      <c r="W220" s="89">
        <v>67.900000000000006</v>
      </c>
      <c r="X220" s="89">
        <v>0</v>
      </c>
      <c r="Y220" s="89"/>
      <c r="Z220" s="89">
        <v>0</v>
      </c>
      <c r="AA220" s="89">
        <v>0</v>
      </c>
      <c r="AB220" s="78">
        <v>0</v>
      </c>
      <c r="AC220" s="78">
        <v>0</v>
      </c>
      <c r="AD220" s="78">
        <v>0</v>
      </c>
      <c r="AE220" s="78">
        <v>0</v>
      </c>
      <c r="AF220" s="78">
        <v>0</v>
      </c>
      <c r="AG220" s="78">
        <v>0</v>
      </c>
      <c r="AH220" s="78">
        <v>0</v>
      </c>
      <c r="AI220" s="78">
        <v>0</v>
      </c>
      <c r="AJ220" s="78">
        <v>0</v>
      </c>
      <c r="AK220" s="78">
        <v>0</v>
      </c>
    </row>
    <row r="221" spans="1:37" ht="19.149999999999999" customHeight="1" x14ac:dyDescent="0.25">
      <c r="A221" s="822" t="s">
        <v>336</v>
      </c>
      <c r="B221" s="823"/>
      <c r="C221" s="823"/>
      <c r="D221" s="823"/>
      <c r="E221" s="823"/>
      <c r="F221" s="823"/>
      <c r="G221" s="823"/>
      <c r="H221" s="823"/>
      <c r="I221" s="823"/>
      <c r="J221" s="823"/>
      <c r="K221" s="823"/>
      <c r="L221" s="823"/>
      <c r="M221" s="823"/>
      <c r="N221" s="823"/>
      <c r="O221" s="823"/>
      <c r="P221" s="823"/>
      <c r="Q221" s="823"/>
      <c r="R221" s="823"/>
      <c r="S221" s="823"/>
      <c r="V221" s="94" t="s">
        <v>376</v>
      </c>
      <c r="W221" s="89">
        <v>0</v>
      </c>
      <c r="X221" s="89">
        <v>0</v>
      </c>
      <c r="Y221" s="89"/>
      <c r="Z221" s="89">
        <v>0</v>
      </c>
      <c r="AA221" s="89">
        <v>0</v>
      </c>
      <c r="AB221" s="78">
        <v>0</v>
      </c>
      <c r="AC221" s="78">
        <v>0</v>
      </c>
      <c r="AD221" s="78">
        <v>0</v>
      </c>
      <c r="AE221" s="78">
        <v>0</v>
      </c>
      <c r="AF221" s="78">
        <v>0</v>
      </c>
      <c r="AG221" s="78">
        <v>0</v>
      </c>
      <c r="AH221" s="78">
        <v>0</v>
      </c>
      <c r="AI221" s="78">
        <v>0</v>
      </c>
      <c r="AJ221" s="78">
        <v>0</v>
      </c>
      <c r="AK221" s="78">
        <v>0</v>
      </c>
    </row>
    <row r="222" spans="1:37" ht="18.75" customHeight="1" x14ac:dyDescent="0.25">
      <c r="A222" s="68" t="s">
        <v>272</v>
      </c>
      <c r="B222" s="70">
        <v>5.45</v>
      </c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V222" s="94" t="s">
        <v>388</v>
      </c>
      <c r="W222" s="89">
        <v>5.45</v>
      </c>
      <c r="X222" s="89">
        <v>0</v>
      </c>
      <c r="Y222" s="89"/>
      <c r="Z222" s="89">
        <v>0</v>
      </c>
      <c r="AA222" s="89">
        <v>0</v>
      </c>
      <c r="AB222" s="78">
        <v>0</v>
      </c>
      <c r="AC222" s="78">
        <v>0</v>
      </c>
      <c r="AD222" s="78">
        <v>0</v>
      </c>
      <c r="AE222" s="78">
        <v>0</v>
      </c>
      <c r="AF222" s="78">
        <v>0</v>
      </c>
      <c r="AG222" s="78">
        <v>0</v>
      </c>
      <c r="AH222" s="78">
        <v>0</v>
      </c>
      <c r="AI222" s="78">
        <v>0</v>
      </c>
      <c r="AJ222" s="78">
        <v>0</v>
      </c>
      <c r="AK222" s="78">
        <v>0</v>
      </c>
    </row>
    <row r="223" spans="1:37" ht="19.149999999999999" customHeight="1" x14ac:dyDescent="0.25">
      <c r="A223" s="68" t="s">
        <v>273</v>
      </c>
      <c r="B223" s="70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V223" s="94" t="s">
        <v>388</v>
      </c>
      <c r="W223" s="89">
        <v>0</v>
      </c>
      <c r="X223" s="89">
        <v>0</v>
      </c>
      <c r="Y223" s="89"/>
      <c r="Z223" s="89">
        <v>0</v>
      </c>
      <c r="AA223" s="89">
        <v>0</v>
      </c>
      <c r="AB223" s="78">
        <v>0</v>
      </c>
      <c r="AC223" s="78">
        <v>0</v>
      </c>
      <c r="AD223" s="78">
        <v>0</v>
      </c>
      <c r="AE223" s="78">
        <v>0</v>
      </c>
      <c r="AF223" s="78">
        <v>0</v>
      </c>
      <c r="AG223" s="78">
        <v>0</v>
      </c>
      <c r="AH223" s="78">
        <v>0</v>
      </c>
      <c r="AI223" s="78">
        <v>0</v>
      </c>
      <c r="AJ223" s="78">
        <v>0</v>
      </c>
      <c r="AK223" s="78">
        <v>0</v>
      </c>
    </row>
    <row r="224" spans="1:37" ht="19.149999999999999" customHeight="1" x14ac:dyDescent="0.25">
      <c r="A224" s="68" t="s">
        <v>274</v>
      </c>
      <c r="B224" s="70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V224" s="94" t="s">
        <v>388</v>
      </c>
      <c r="W224" s="89">
        <v>0</v>
      </c>
      <c r="X224" s="89">
        <v>0</v>
      </c>
      <c r="Y224" s="89"/>
      <c r="Z224" s="89">
        <v>0</v>
      </c>
      <c r="AA224" s="89">
        <v>0</v>
      </c>
      <c r="AB224" s="78">
        <v>0</v>
      </c>
      <c r="AC224" s="78">
        <v>0</v>
      </c>
      <c r="AD224" s="78">
        <v>0</v>
      </c>
      <c r="AE224" s="78">
        <v>0</v>
      </c>
      <c r="AF224" s="78">
        <v>0</v>
      </c>
      <c r="AG224" s="78">
        <v>0</v>
      </c>
      <c r="AH224" s="78">
        <v>0</v>
      </c>
      <c r="AI224" s="78">
        <v>0</v>
      </c>
      <c r="AJ224" s="78">
        <v>0</v>
      </c>
      <c r="AK224" s="78">
        <v>0</v>
      </c>
    </row>
    <row r="225" spans="1:37" ht="19.149999999999999" customHeight="1" x14ac:dyDescent="0.25">
      <c r="A225" s="68" t="s">
        <v>275</v>
      </c>
      <c r="B225" s="70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V225" s="94" t="s">
        <v>388</v>
      </c>
      <c r="W225" s="89">
        <v>0</v>
      </c>
      <c r="X225" s="89">
        <v>0</v>
      </c>
      <c r="Y225" s="89"/>
      <c r="Z225" s="89">
        <v>0</v>
      </c>
      <c r="AA225" s="89">
        <v>0</v>
      </c>
      <c r="AB225" s="78">
        <v>0</v>
      </c>
      <c r="AC225" s="78">
        <v>0</v>
      </c>
      <c r="AD225" s="78">
        <v>0</v>
      </c>
      <c r="AE225" s="78">
        <v>0</v>
      </c>
      <c r="AF225" s="78">
        <v>0</v>
      </c>
      <c r="AG225" s="78">
        <v>0</v>
      </c>
      <c r="AH225" s="78">
        <v>0</v>
      </c>
      <c r="AI225" s="78">
        <v>0</v>
      </c>
      <c r="AJ225" s="78">
        <v>0</v>
      </c>
      <c r="AK225" s="78">
        <v>0</v>
      </c>
    </row>
    <row r="226" spans="1:37" ht="19.149999999999999" customHeight="1" x14ac:dyDescent="0.25">
      <c r="A226" s="822" t="s">
        <v>337</v>
      </c>
      <c r="B226" s="823"/>
      <c r="C226" s="823"/>
      <c r="D226" s="823"/>
      <c r="E226" s="823"/>
      <c r="F226" s="823"/>
      <c r="G226" s="823"/>
      <c r="H226" s="823"/>
      <c r="I226" s="823"/>
      <c r="J226" s="823"/>
      <c r="K226" s="823"/>
      <c r="L226" s="823"/>
      <c r="M226" s="823"/>
      <c r="N226" s="823"/>
      <c r="O226" s="823"/>
      <c r="P226" s="823"/>
      <c r="Q226" s="823"/>
      <c r="R226" s="823"/>
      <c r="S226" s="823"/>
      <c r="V226" s="94" t="s">
        <v>376</v>
      </c>
      <c r="W226" s="89">
        <v>0</v>
      </c>
      <c r="X226" s="89">
        <v>0</v>
      </c>
      <c r="Y226" s="89"/>
      <c r="Z226" s="89">
        <v>0</v>
      </c>
      <c r="AA226" s="89">
        <v>0</v>
      </c>
      <c r="AB226" s="78">
        <v>0</v>
      </c>
      <c r="AC226" s="78">
        <v>0</v>
      </c>
      <c r="AD226" s="78">
        <v>0</v>
      </c>
      <c r="AE226" s="78">
        <v>0</v>
      </c>
      <c r="AF226" s="78">
        <v>0</v>
      </c>
      <c r="AG226" s="78">
        <v>0</v>
      </c>
      <c r="AH226" s="78">
        <v>0</v>
      </c>
      <c r="AI226" s="78">
        <v>0</v>
      </c>
      <c r="AJ226" s="78">
        <v>0</v>
      </c>
      <c r="AK226" s="78">
        <v>0</v>
      </c>
    </row>
    <row r="227" spans="1:37" ht="18.75" customHeight="1" x14ac:dyDescent="0.25">
      <c r="A227" s="68" t="s">
        <v>272</v>
      </c>
      <c r="B227" s="70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V227" s="94" t="s">
        <v>388</v>
      </c>
      <c r="W227" s="89">
        <v>0</v>
      </c>
      <c r="X227" s="89">
        <v>0</v>
      </c>
      <c r="Y227" s="89"/>
      <c r="Z227" s="89">
        <v>0</v>
      </c>
      <c r="AA227" s="89">
        <v>0</v>
      </c>
      <c r="AB227" s="78">
        <v>0</v>
      </c>
      <c r="AC227" s="78">
        <v>0</v>
      </c>
      <c r="AD227" s="78">
        <v>0</v>
      </c>
      <c r="AE227" s="78">
        <v>0</v>
      </c>
      <c r="AF227" s="78">
        <v>0</v>
      </c>
      <c r="AG227" s="78">
        <v>0</v>
      </c>
      <c r="AH227" s="78">
        <v>0</v>
      </c>
      <c r="AI227" s="78">
        <v>0</v>
      </c>
      <c r="AJ227" s="78">
        <v>0</v>
      </c>
      <c r="AK227" s="78">
        <v>0</v>
      </c>
    </row>
    <row r="228" spans="1:37" ht="19.149999999999999" customHeight="1" x14ac:dyDescent="0.25">
      <c r="A228" s="68" t="s">
        <v>273</v>
      </c>
      <c r="B228" s="70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V228" s="94" t="s">
        <v>388</v>
      </c>
      <c r="W228" s="89">
        <v>0</v>
      </c>
      <c r="X228" s="89">
        <v>0</v>
      </c>
      <c r="Y228" s="89"/>
      <c r="Z228" s="89">
        <v>0</v>
      </c>
      <c r="AA228" s="89">
        <v>0</v>
      </c>
      <c r="AB228" s="78">
        <v>0</v>
      </c>
      <c r="AC228" s="78">
        <v>0</v>
      </c>
      <c r="AD228" s="78">
        <v>0</v>
      </c>
      <c r="AE228" s="78">
        <v>0</v>
      </c>
      <c r="AF228" s="78">
        <v>0</v>
      </c>
      <c r="AG228" s="78">
        <v>0</v>
      </c>
      <c r="AH228" s="78">
        <v>0</v>
      </c>
      <c r="AI228" s="78">
        <v>0</v>
      </c>
      <c r="AJ228" s="78">
        <v>0</v>
      </c>
      <c r="AK228" s="78">
        <v>0</v>
      </c>
    </row>
    <row r="229" spans="1:37" ht="19.149999999999999" customHeight="1" x14ac:dyDescent="0.25">
      <c r="A229" s="68" t="s">
        <v>274</v>
      </c>
      <c r="B229" s="70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V229" s="94" t="s">
        <v>388</v>
      </c>
      <c r="W229" s="89">
        <v>0</v>
      </c>
      <c r="X229" s="89">
        <v>0</v>
      </c>
      <c r="Y229" s="89"/>
      <c r="Z229" s="89">
        <v>0</v>
      </c>
      <c r="AA229" s="89">
        <v>0</v>
      </c>
      <c r="AB229" s="78">
        <v>0</v>
      </c>
      <c r="AC229" s="78">
        <v>0</v>
      </c>
      <c r="AD229" s="78">
        <v>0</v>
      </c>
      <c r="AE229" s="78">
        <v>0</v>
      </c>
      <c r="AF229" s="78">
        <v>0</v>
      </c>
      <c r="AG229" s="78">
        <v>0</v>
      </c>
      <c r="AH229" s="78">
        <v>0</v>
      </c>
      <c r="AI229" s="78">
        <v>0</v>
      </c>
      <c r="AJ229" s="78">
        <v>0</v>
      </c>
      <c r="AK229" s="78">
        <v>0</v>
      </c>
    </row>
    <row r="230" spans="1:37" ht="19.149999999999999" customHeight="1" x14ac:dyDescent="0.25">
      <c r="A230" s="68" t="s">
        <v>275</v>
      </c>
      <c r="B230" s="70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V230" s="94" t="s">
        <v>388</v>
      </c>
      <c r="W230" s="89">
        <v>0</v>
      </c>
      <c r="X230" s="89">
        <v>0</v>
      </c>
      <c r="Y230" s="89"/>
      <c r="Z230" s="89">
        <v>0</v>
      </c>
      <c r="AA230" s="89">
        <v>0</v>
      </c>
      <c r="AB230" s="78">
        <v>0</v>
      </c>
      <c r="AC230" s="78">
        <v>0</v>
      </c>
      <c r="AD230" s="78">
        <v>0</v>
      </c>
      <c r="AE230" s="78">
        <v>0</v>
      </c>
      <c r="AF230" s="78">
        <v>0</v>
      </c>
      <c r="AG230" s="78">
        <v>0</v>
      </c>
      <c r="AH230" s="78">
        <v>0</v>
      </c>
      <c r="AI230" s="78">
        <v>0</v>
      </c>
      <c r="AJ230" s="78">
        <v>0</v>
      </c>
      <c r="AK230" s="78">
        <v>0</v>
      </c>
    </row>
    <row r="231" spans="1:37" ht="19.149999999999999" customHeight="1" x14ac:dyDescent="0.25">
      <c r="A231" s="822" t="s">
        <v>338</v>
      </c>
      <c r="B231" s="823"/>
      <c r="C231" s="823"/>
      <c r="D231" s="823"/>
      <c r="E231" s="823"/>
      <c r="F231" s="823"/>
      <c r="G231" s="823"/>
      <c r="H231" s="823"/>
      <c r="I231" s="823"/>
      <c r="J231" s="823"/>
      <c r="K231" s="823"/>
      <c r="L231" s="823"/>
      <c r="M231" s="823"/>
      <c r="N231" s="823"/>
      <c r="O231" s="823"/>
      <c r="P231" s="823"/>
      <c r="Q231" s="823"/>
      <c r="R231" s="823"/>
      <c r="S231" s="823"/>
      <c r="V231" s="94" t="s">
        <v>376</v>
      </c>
      <c r="W231" s="89">
        <v>0</v>
      </c>
      <c r="X231" s="89">
        <v>0</v>
      </c>
      <c r="Y231" s="89"/>
      <c r="Z231" s="89">
        <v>0</v>
      </c>
      <c r="AA231" s="89">
        <v>0</v>
      </c>
      <c r="AB231" s="78">
        <v>0</v>
      </c>
      <c r="AC231" s="78">
        <v>0</v>
      </c>
      <c r="AD231" s="78">
        <v>0</v>
      </c>
      <c r="AE231" s="78">
        <v>0</v>
      </c>
      <c r="AF231" s="78">
        <v>0</v>
      </c>
      <c r="AG231" s="78">
        <v>0</v>
      </c>
      <c r="AH231" s="78">
        <v>0</v>
      </c>
      <c r="AI231" s="78">
        <v>0</v>
      </c>
      <c r="AJ231" s="78">
        <v>0</v>
      </c>
      <c r="AK231" s="78">
        <v>0</v>
      </c>
    </row>
    <row r="232" spans="1:37" ht="18.75" customHeight="1" x14ac:dyDescent="0.25">
      <c r="A232" s="68" t="s">
        <v>272</v>
      </c>
      <c r="B232" s="70">
        <v>0</v>
      </c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V232" s="94" t="s">
        <v>388</v>
      </c>
      <c r="W232" s="89">
        <v>0</v>
      </c>
      <c r="X232" s="89">
        <v>0</v>
      </c>
      <c r="Y232" s="89"/>
      <c r="Z232" s="89">
        <v>0</v>
      </c>
      <c r="AA232" s="89">
        <v>0</v>
      </c>
      <c r="AB232" s="78">
        <v>0</v>
      </c>
      <c r="AC232" s="78">
        <v>0</v>
      </c>
      <c r="AD232" s="78">
        <v>0</v>
      </c>
      <c r="AE232" s="78">
        <v>0</v>
      </c>
      <c r="AF232" s="78">
        <v>0</v>
      </c>
      <c r="AG232" s="78">
        <v>0</v>
      </c>
      <c r="AH232" s="78">
        <v>0</v>
      </c>
      <c r="AI232" s="78">
        <v>0</v>
      </c>
      <c r="AJ232" s="78">
        <v>0</v>
      </c>
      <c r="AK232" s="78">
        <v>0</v>
      </c>
    </row>
    <row r="233" spans="1:37" ht="19.149999999999999" customHeight="1" x14ac:dyDescent="0.25">
      <c r="A233" s="68" t="s">
        <v>273</v>
      </c>
      <c r="B233" s="70">
        <v>0</v>
      </c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V233" s="94" t="s">
        <v>388</v>
      </c>
      <c r="W233" s="89">
        <v>0</v>
      </c>
      <c r="X233" s="89">
        <v>0</v>
      </c>
      <c r="Y233" s="89"/>
      <c r="Z233" s="89">
        <v>0</v>
      </c>
      <c r="AA233" s="89">
        <v>0</v>
      </c>
      <c r="AB233" s="78">
        <v>0</v>
      </c>
      <c r="AC233" s="78">
        <v>0</v>
      </c>
      <c r="AD233" s="78">
        <v>0</v>
      </c>
      <c r="AE233" s="78">
        <v>0</v>
      </c>
      <c r="AF233" s="78">
        <v>0</v>
      </c>
      <c r="AG233" s="78">
        <v>0</v>
      </c>
      <c r="AH233" s="78">
        <v>0</v>
      </c>
      <c r="AI233" s="78">
        <v>0</v>
      </c>
      <c r="AJ233" s="78">
        <v>0</v>
      </c>
      <c r="AK233" s="78">
        <v>0</v>
      </c>
    </row>
    <row r="234" spans="1:37" ht="19.149999999999999" customHeight="1" x14ac:dyDescent="0.25">
      <c r="A234" s="68" t="s">
        <v>274</v>
      </c>
      <c r="B234" s="70">
        <v>0</v>
      </c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V234" s="94" t="s">
        <v>388</v>
      </c>
      <c r="W234" s="89">
        <v>0</v>
      </c>
      <c r="X234" s="89">
        <v>0</v>
      </c>
      <c r="Y234" s="89"/>
      <c r="Z234" s="89">
        <v>0</v>
      </c>
      <c r="AA234" s="89">
        <v>0</v>
      </c>
      <c r="AB234" s="78">
        <v>0</v>
      </c>
      <c r="AC234" s="78">
        <v>0</v>
      </c>
      <c r="AD234" s="78">
        <v>0</v>
      </c>
      <c r="AE234" s="78">
        <v>0</v>
      </c>
      <c r="AF234" s="78">
        <v>0</v>
      </c>
      <c r="AG234" s="78">
        <v>0</v>
      </c>
      <c r="AH234" s="78">
        <v>0</v>
      </c>
      <c r="AI234" s="78">
        <v>0</v>
      </c>
      <c r="AJ234" s="78">
        <v>0</v>
      </c>
      <c r="AK234" s="78">
        <v>0</v>
      </c>
    </row>
    <row r="235" spans="1:37" ht="18.75" customHeight="1" x14ac:dyDescent="0.25">
      <c r="A235" s="68" t="s">
        <v>275</v>
      </c>
      <c r="B235" s="70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V235" s="94" t="s">
        <v>388</v>
      </c>
      <c r="W235" s="89">
        <v>0</v>
      </c>
      <c r="X235" s="89">
        <v>0</v>
      </c>
      <c r="Y235" s="89"/>
      <c r="Z235" s="89">
        <v>0</v>
      </c>
      <c r="AA235" s="89">
        <v>0</v>
      </c>
      <c r="AB235" s="78">
        <v>0</v>
      </c>
      <c r="AC235" s="78">
        <v>0</v>
      </c>
      <c r="AD235" s="78">
        <v>0</v>
      </c>
      <c r="AE235" s="78">
        <v>0</v>
      </c>
      <c r="AF235" s="78">
        <v>0</v>
      </c>
      <c r="AG235" s="78">
        <v>0</v>
      </c>
      <c r="AH235" s="78">
        <v>0</v>
      </c>
      <c r="AI235" s="78">
        <v>0</v>
      </c>
      <c r="AJ235" s="78">
        <v>0</v>
      </c>
      <c r="AK235" s="78">
        <v>0</v>
      </c>
    </row>
    <row r="236" spans="1:37" ht="19.149999999999999" customHeight="1" x14ac:dyDescent="0.25">
      <c r="A236" s="822" t="s">
        <v>339</v>
      </c>
      <c r="B236" s="823"/>
      <c r="C236" s="823"/>
      <c r="D236" s="823"/>
      <c r="E236" s="823"/>
      <c r="F236" s="823"/>
      <c r="G236" s="823"/>
      <c r="H236" s="823"/>
      <c r="I236" s="823"/>
      <c r="J236" s="823"/>
      <c r="K236" s="823"/>
      <c r="L236" s="823"/>
      <c r="M236" s="823"/>
      <c r="N236" s="823"/>
      <c r="O236" s="823"/>
      <c r="P236" s="823"/>
      <c r="Q236" s="823"/>
      <c r="R236" s="823"/>
      <c r="S236" s="823"/>
      <c r="V236" s="94" t="s">
        <v>376</v>
      </c>
      <c r="W236" s="89">
        <v>0</v>
      </c>
      <c r="X236" s="89">
        <v>0</v>
      </c>
      <c r="Y236" s="89"/>
      <c r="Z236" s="89">
        <v>0</v>
      </c>
      <c r="AA236" s="89">
        <v>0</v>
      </c>
      <c r="AB236" s="78">
        <v>0</v>
      </c>
      <c r="AC236" s="78">
        <v>0</v>
      </c>
      <c r="AD236" s="78">
        <v>0</v>
      </c>
      <c r="AE236" s="78">
        <v>0</v>
      </c>
      <c r="AF236" s="78">
        <v>0</v>
      </c>
      <c r="AG236" s="78">
        <v>0</v>
      </c>
      <c r="AH236" s="78">
        <v>0</v>
      </c>
      <c r="AI236" s="78">
        <v>0</v>
      </c>
      <c r="AJ236" s="78">
        <v>0</v>
      </c>
      <c r="AK236" s="78">
        <v>0</v>
      </c>
    </row>
    <row r="237" spans="1:37" ht="18.75" customHeight="1" x14ac:dyDescent="0.25">
      <c r="A237" s="68" t="s">
        <v>272</v>
      </c>
      <c r="B237" s="70">
        <v>0</v>
      </c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V237" s="94" t="s">
        <v>388</v>
      </c>
      <c r="W237" s="89">
        <v>0</v>
      </c>
      <c r="X237" s="89">
        <v>0</v>
      </c>
      <c r="Y237" s="89"/>
      <c r="Z237" s="89">
        <v>0</v>
      </c>
      <c r="AA237" s="89">
        <v>0</v>
      </c>
      <c r="AB237" s="78">
        <v>0</v>
      </c>
      <c r="AC237" s="78">
        <v>0</v>
      </c>
      <c r="AD237" s="78">
        <v>0</v>
      </c>
      <c r="AE237" s="78">
        <v>0</v>
      </c>
      <c r="AF237" s="78">
        <v>0</v>
      </c>
      <c r="AG237" s="78">
        <v>0</v>
      </c>
      <c r="AH237" s="78">
        <v>0</v>
      </c>
      <c r="AI237" s="78">
        <v>0</v>
      </c>
      <c r="AJ237" s="78">
        <v>0</v>
      </c>
      <c r="AK237" s="78">
        <v>0</v>
      </c>
    </row>
    <row r="238" spans="1:37" ht="19.149999999999999" customHeight="1" x14ac:dyDescent="0.25">
      <c r="A238" s="68" t="s">
        <v>273</v>
      </c>
      <c r="B238" s="70">
        <v>32</v>
      </c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V238" s="94" t="s">
        <v>388</v>
      </c>
      <c r="W238" s="89">
        <v>32</v>
      </c>
      <c r="X238" s="89">
        <v>0</v>
      </c>
      <c r="Y238" s="89"/>
      <c r="Z238" s="89">
        <v>0</v>
      </c>
      <c r="AA238" s="89">
        <v>0</v>
      </c>
      <c r="AB238" s="78">
        <v>0</v>
      </c>
      <c r="AC238" s="78">
        <v>0</v>
      </c>
      <c r="AD238" s="78">
        <v>0</v>
      </c>
      <c r="AE238" s="78">
        <v>0</v>
      </c>
      <c r="AF238" s="78">
        <v>0</v>
      </c>
      <c r="AG238" s="78">
        <v>0</v>
      </c>
      <c r="AH238" s="78">
        <v>0</v>
      </c>
      <c r="AI238" s="78">
        <v>0</v>
      </c>
      <c r="AJ238" s="78">
        <v>0</v>
      </c>
      <c r="AK238" s="78">
        <v>0</v>
      </c>
    </row>
    <row r="239" spans="1:37" ht="19.149999999999999" customHeight="1" x14ac:dyDescent="0.25">
      <c r="A239" s="68" t="s">
        <v>274</v>
      </c>
      <c r="B239" s="70">
        <v>24.7</v>
      </c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V239" s="94" t="s">
        <v>388</v>
      </c>
      <c r="W239" s="89">
        <v>24.7</v>
      </c>
      <c r="X239" s="89">
        <v>0</v>
      </c>
      <c r="Y239" s="89"/>
      <c r="Z239" s="89">
        <v>0</v>
      </c>
      <c r="AA239" s="89">
        <v>0</v>
      </c>
      <c r="AB239" s="78">
        <v>0</v>
      </c>
      <c r="AC239" s="78">
        <v>0</v>
      </c>
      <c r="AD239" s="78">
        <v>0</v>
      </c>
      <c r="AE239" s="78">
        <v>0</v>
      </c>
      <c r="AF239" s="78">
        <v>0</v>
      </c>
      <c r="AG239" s="78">
        <v>0</v>
      </c>
      <c r="AH239" s="78">
        <v>0</v>
      </c>
      <c r="AI239" s="78">
        <v>0</v>
      </c>
      <c r="AJ239" s="78">
        <v>0</v>
      </c>
      <c r="AK239" s="78">
        <v>0</v>
      </c>
    </row>
    <row r="240" spans="1:37" ht="19.149999999999999" customHeight="1" x14ac:dyDescent="0.25">
      <c r="A240" s="68" t="s">
        <v>275</v>
      </c>
      <c r="B240" s="70">
        <v>32.1</v>
      </c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V240" s="94" t="s">
        <v>388</v>
      </c>
      <c r="W240" s="89">
        <v>32.1</v>
      </c>
      <c r="X240" s="89">
        <v>0</v>
      </c>
      <c r="Y240" s="89"/>
      <c r="Z240" s="89">
        <v>0</v>
      </c>
      <c r="AA240" s="89">
        <v>0</v>
      </c>
      <c r="AB240" s="78">
        <v>0</v>
      </c>
      <c r="AC240" s="78">
        <v>0</v>
      </c>
      <c r="AD240" s="78">
        <v>0</v>
      </c>
      <c r="AE240" s="78">
        <v>0</v>
      </c>
      <c r="AF240" s="78">
        <v>0</v>
      </c>
      <c r="AG240" s="78">
        <v>0</v>
      </c>
      <c r="AH240" s="78">
        <v>0</v>
      </c>
      <c r="AI240" s="78">
        <v>0</v>
      </c>
      <c r="AJ240" s="78">
        <v>0</v>
      </c>
      <c r="AK240" s="78">
        <v>0</v>
      </c>
    </row>
    <row r="241" spans="1:37" ht="19.149999999999999" customHeight="1" thickBot="1" x14ac:dyDescent="0.3">
      <c r="A241" s="822"/>
      <c r="B241" s="823"/>
      <c r="C241" s="823"/>
      <c r="D241" s="823"/>
      <c r="E241" s="823"/>
      <c r="F241" s="823"/>
      <c r="G241" s="823"/>
      <c r="H241" s="823"/>
      <c r="I241" s="823"/>
      <c r="J241" s="823"/>
      <c r="K241" s="823"/>
      <c r="L241" s="823"/>
      <c r="M241" s="823"/>
      <c r="N241" s="823"/>
      <c r="O241" s="823"/>
      <c r="P241" s="823"/>
      <c r="Q241" s="823"/>
      <c r="R241" s="823"/>
      <c r="S241" s="823"/>
      <c r="V241" s="94" t="s">
        <v>356</v>
      </c>
      <c r="W241" s="89">
        <v>0</v>
      </c>
      <c r="X241" s="89">
        <v>0</v>
      </c>
      <c r="Y241" s="89"/>
      <c r="Z241" s="89">
        <v>0</v>
      </c>
      <c r="AA241" s="89">
        <v>0</v>
      </c>
      <c r="AB241" s="78">
        <v>0</v>
      </c>
      <c r="AC241" s="78">
        <v>0</v>
      </c>
      <c r="AD241" s="78">
        <v>0</v>
      </c>
      <c r="AE241" s="78">
        <v>0</v>
      </c>
      <c r="AF241" s="78">
        <v>0</v>
      </c>
      <c r="AG241" s="78">
        <v>0</v>
      </c>
      <c r="AH241" s="78">
        <v>0</v>
      </c>
      <c r="AI241" s="78">
        <v>0</v>
      </c>
      <c r="AJ241" s="78">
        <v>0</v>
      </c>
      <c r="AK241" s="78">
        <v>0</v>
      </c>
    </row>
    <row r="242" spans="1:37" s="74" customFormat="1" ht="25.5" customHeight="1" thickBot="1" x14ac:dyDescent="0.3">
      <c r="A242" s="72" t="s">
        <v>349</v>
      </c>
      <c r="B242" s="72"/>
      <c r="C242" s="72"/>
      <c r="D242" s="72"/>
      <c r="E242" s="72"/>
      <c r="F242" s="72"/>
      <c r="G242" s="834" t="s">
        <v>350</v>
      </c>
      <c r="H242" s="835"/>
      <c r="I242" s="835"/>
      <c r="J242" s="835"/>
      <c r="K242" s="835"/>
      <c r="L242" s="836"/>
      <c r="M242" s="834" t="s">
        <v>351</v>
      </c>
      <c r="N242" s="835"/>
      <c r="O242" s="835"/>
      <c r="P242" s="835"/>
      <c r="Q242" s="835"/>
      <c r="R242" s="836"/>
      <c r="S242" s="73"/>
      <c r="V242" s="95"/>
      <c r="W242" s="95"/>
      <c r="X242" s="95"/>
      <c r="Y242" s="95"/>
      <c r="Z242" s="95"/>
      <c r="AA242" s="96" t="s">
        <v>28</v>
      </c>
      <c r="AB242" s="6" t="s">
        <v>1</v>
      </c>
    </row>
    <row r="243" spans="1:37" s="74" customFormat="1" ht="18.75" customHeight="1" thickBot="1" x14ac:dyDescent="0.3">
      <c r="A243" s="72" t="s">
        <v>88</v>
      </c>
      <c r="B243" s="828" t="s">
        <v>89</v>
      </c>
      <c r="C243" s="828" t="s">
        <v>90</v>
      </c>
      <c r="D243" s="828" t="s">
        <v>91</v>
      </c>
      <c r="E243" s="828" t="s">
        <v>92</v>
      </c>
      <c r="F243" s="828" t="s">
        <v>276</v>
      </c>
      <c r="G243" s="828" t="s">
        <v>277</v>
      </c>
      <c r="H243" s="828" t="s">
        <v>278</v>
      </c>
      <c r="I243" s="828" t="s">
        <v>279</v>
      </c>
      <c r="J243" s="828" t="s">
        <v>280</v>
      </c>
      <c r="K243" s="828" t="s">
        <v>281</v>
      </c>
      <c r="L243" s="828" t="s">
        <v>282</v>
      </c>
      <c r="M243" s="828" t="s">
        <v>283</v>
      </c>
      <c r="N243" s="828" t="s">
        <v>284</v>
      </c>
      <c r="O243" s="828" t="s">
        <v>285</v>
      </c>
      <c r="P243" s="828" t="s">
        <v>259</v>
      </c>
      <c r="Q243" s="828" t="s">
        <v>286</v>
      </c>
      <c r="R243" s="828" t="s">
        <v>287</v>
      </c>
      <c r="S243" s="73"/>
      <c r="V243" s="95"/>
      <c r="W243" s="95"/>
      <c r="X243" s="95"/>
      <c r="Y243" s="95"/>
      <c r="Z243" s="95"/>
      <c r="AA243" s="96" t="s">
        <v>28</v>
      </c>
      <c r="AB243" s="6" t="s">
        <v>1</v>
      </c>
    </row>
    <row r="244" spans="1:37" s="74" customFormat="1" ht="18.75" customHeight="1" thickBot="1" x14ac:dyDescent="0.3">
      <c r="A244" s="146"/>
      <c r="B244" s="829"/>
      <c r="C244" s="829"/>
      <c r="D244" s="829"/>
      <c r="E244" s="829"/>
      <c r="F244" s="829"/>
      <c r="G244" s="829"/>
      <c r="H244" s="829"/>
      <c r="I244" s="829"/>
      <c r="J244" s="829"/>
      <c r="K244" s="829"/>
      <c r="L244" s="829"/>
      <c r="M244" s="829"/>
      <c r="N244" s="829"/>
      <c r="O244" s="829"/>
      <c r="P244" s="829"/>
      <c r="Q244" s="829"/>
      <c r="R244" s="829"/>
      <c r="S244" s="73"/>
      <c r="V244" s="95"/>
      <c r="W244" s="95"/>
      <c r="X244" s="95"/>
      <c r="Y244" s="95"/>
      <c r="Z244" s="95"/>
      <c r="AA244" s="147"/>
      <c r="AB244" s="6"/>
    </row>
    <row r="245" spans="1:37" ht="33" customHeight="1" thickBot="1" x14ac:dyDescent="0.3">
      <c r="A245" s="148" t="s">
        <v>54</v>
      </c>
      <c r="B245" s="149" t="s">
        <v>93</v>
      </c>
      <c r="C245" s="149"/>
      <c r="D245" s="149" t="s">
        <v>94</v>
      </c>
      <c r="E245" s="149" t="s">
        <v>288</v>
      </c>
      <c r="F245" s="150" t="s">
        <v>289</v>
      </c>
      <c r="G245" s="151">
        <v>4007</v>
      </c>
      <c r="H245" s="151">
        <v>2958</v>
      </c>
      <c r="I245" s="151">
        <v>485</v>
      </c>
      <c r="J245" s="151">
        <v>425</v>
      </c>
      <c r="K245" s="151">
        <v>103</v>
      </c>
      <c r="L245" s="151">
        <v>36</v>
      </c>
      <c r="M245" s="152">
        <v>0.73820813576241573</v>
      </c>
      <c r="N245" s="153">
        <v>0.12103818317943599</v>
      </c>
      <c r="O245" s="153">
        <v>0.10606438732218618</v>
      </c>
      <c r="P245" s="153">
        <v>2.5705016221612177E-2</v>
      </c>
      <c r="Q245" s="153">
        <v>8.9842775143498879E-3</v>
      </c>
      <c r="R245" s="153">
        <v>1</v>
      </c>
      <c r="X245" s="97" t="s">
        <v>54</v>
      </c>
      <c r="Y245" s="88">
        <v>4007</v>
      </c>
      <c r="Z245" s="98">
        <v>0.73820813576241573</v>
      </c>
      <c r="AA245" s="99" t="s">
        <v>33</v>
      </c>
      <c r="AB245" s="116">
        <v>0.8458720514653324</v>
      </c>
      <c r="AC245" s="117">
        <v>0.8458720514653324</v>
      </c>
    </row>
    <row r="246" spans="1:37" ht="33" customHeight="1" thickBot="1" x14ac:dyDescent="0.3">
      <c r="A246" s="149" t="s">
        <v>55</v>
      </c>
      <c r="B246" s="149" t="s">
        <v>93</v>
      </c>
      <c r="C246" s="149"/>
      <c r="D246" s="149" t="s">
        <v>95</v>
      </c>
      <c r="E246" s="149" t="s">
        <v>290</v>
      </c>
      <c r="F246" s="150" t="s">
        <v>291</v>
      </c>
      <c r="G246" s="151">
        <v>1867</v>
      </c>
      <c r="H246" s="151">
        <v>1340</v>
      </c>
      <c r="I246" s="151">
        <v>253</v>
      </c>
      <c r="J246" s="151">
        <v>224</v>
      </c>
      <c r="K246" s="151">
        <v>33</v>
      </c>
      <c r="L246" s="151">
        <v>17</v>
      </c>
      <c r="M246" s="152">
        <v>0.71772897696839855</v>
      </c>
      <c r="N246" s="153">
        <v>0.13551151580074985</v>
      </c>
      <c r="O246" s="153">
        <v>0.11997857525441885</v>
      </c>
      <c r="P246" s="153">
        <v>1.7675415104445636E-2</v>
      </c>
      <c r="Q246" s="153">
        <v>9.1055168719871449E-3</v>
      </c>
      <c r="R246" s="153">
        <v>1</v>
      </c>
      <c r="X246" s="97" t="s">
        <v>55</v>
      </c>
      <c r="Y246" s="88">
        <v>1867</v>
      </c>
      <c r="Z246" s="98">
        <v>0.71772897696839855</v>
      </c>
      <c r="AA246" s="96" t="s">
        <v>29</v>
      </c>
      <c r="AB246" s="79"/>
    </row>
    <row r="247" spans="1:37" ht="33" customHeight="1" x14ac:dyDescent="0.25">
      <c r="A247" s="149" t="s">
        <v>53</v>
      </c>
      <c r="B247" s="149" t="s">
        <v>93</v>
      </c>
      <c r="C247" s="149"/>
      <c r="D247" s="149" t="s">
        <v>292</v>
      </c>
      <c r="E247" s="149" t="s">
        <v>178</v>
      </c>
      <c r="F247" s="149" t="s">
        <v>179</v>
      </c>
      <c r="G247" s="151">
        <v>3214</v>
      </c>
      <c r="H247" s="151">
        <v>2300</v>
      </c>
      <c r="I247" s="151">
        <v>275</v>
      </c>
      <c r="J247" s="151">
        <v>490</v>
      </c>
      <c r="K247" s="151">
        <v>104</v>
      </c>
      <c r="L247" s="151">
        <v>45</v>
      </c>
      <c r="M247" s="152">
        <v>0.71561916614810206</v>
      </c>
      <c r="N247" s="153">
        <v>8.5563161169881774E-2</v>
      </c>
      <c r="O247" s="153">
        <v>0.15245799626633477</v>
      </c>
      <c r="P247" s="153">
        <v>3.2358431860609833E-2</v>
      </c>
      <c r="Q247" s="153">
        <v>1.4001244555071561E-2</v>
      </c>
      <c r="R247" s="153">
        <v>1</v>
      </c>
      <c r="S247" s="75"/>
      <c r="X247" s="100" t="s">
        <v>53</v>
      </c>
      <c r="Y247" s="88">
        <v>3214</v>
      </c>
      <c r="Z247" s="98">
        <v>0.71561916614810206</v>
      </c>
      <c r="AA247" s="101" t="s">
        <v>34</v>
      </c>
      <c r="AB247" s="80">
        <v>1012</v>
      </c>
      <c r="AC247" s="114">
        <v>0.62648221343873522</v>
      </c>
    </row>
    <row r="248" spans="1:37" ht="33" customHeight="1" x14ac:dyDescent="0.25">
      <c r="A248" s="149" t="s">
        <v>56</v>
      </c>
      <c r="B248" s="149" t="s">
        <v>93</v>
      </c>
      <c r="C248" s="149"/>
      <c r="D248" s="149" t="s">
        <v>96</v>
      </c>
      <c r="E248" s="149" t="s">
        <v>97</v>
      </c>
      <c r="F248" s="150" t="s">
        <v>98</v>
      </c>
      <c r="G248" s="151">
        <v>2777</v>
      </c>
      <c r="H248" s="151">
        <v>1298</v>
      </c>
      <c r="I248" s="151">
        <v>1002</v>
      </c>
      <c r="J248" s="151">
        <v>401</v>
      </c>
      <c r="K248" s="151">
        <v>23</v>
      </c>
      <c r="L248" s="151">
        <v>53</v>
      </c>
      <c r="M248" s="152">
        <v>0.46741087504501261</v>
      </c>
      <c r="N248" s="153">
        <v>0.36082102988836873</v>
      </c>
      <c r="O248" s="153">
        <v>0.14440043212099388</v>
      </c>
      <c r="P248" s="153">
        <v>8.2823190493338129E-3</v>
      </c>
      <c r="Q248" s="153">
        <v>1.9085343896290963E-2</v>
      </c>
      <c r="R248" s="153">
        <v>1</v>
      </c>
      <c r="X248" s="102" t="s">
        <v>56</v>
      </c>
      <c r="Y248" s="88">
        <v>2777</v>
      </c>
      <c r="Z248" s="98">
        <v>0.46741087504501261</v>
      </c>
      <c r="AA248" s="103" t="s">
        <v>35</v>
      </c>
      <c r="AB248" s="80">
        <v>743</v>
      </c>
      <c r="AC248" s="114">
        <v>0.6756393001345895</v>
      </c>
    </row>
    <row r="249" spans="1:37" ht="33" customHeight="1" x14ac:dyDescent="0.25">
      <c r="A249" s="149" t="s">
        <v>76</v>
      </c>
      <c r="B249" s="149" t="s">
        <v>93</v>
      </c>
      <c r="C249" s="149"/>
      <c r="D249" s="149" t="s">
        <v>99</v>
      </c>
      <c r="E249" s="149" t="s">
        <v>293</v>
      </c>
      <c r="F249" s="150" t="s">
        <v>294</v>
      </c>
      <c r="G249" s="151">
        <v>7216</v>
      </c>
      <c r="H249" s="151">
        <v>4988</v>
      </c>
      <c r="I249" s="151">
        <v>668</v>
      </c>
      <c r="J249" s="151">
        <v>1462</v>
      </c>
      <c r="K249" s="151">
        <v>79</v>
      </c>
      <c r="L249" s="151">
        <v>19</v>
      </c>
      <c r="M249" s="152">
        <v>0.69124168514412421</v>
      </c>
      <c r="N249" s="153">
        <v>9.2572062084257209E-2</v>
      </c>
      <c r="O249" s="153">
        <v>0.20260532150776053</v>
      </c>
      <c r="P249" s="153">
        <v>1.094789356984479E-2</v>
      </c>
      <c r="Q249" s="153">
        <v>2.6330376940133038E-3</v>
      </c>
      <c r="R249" s="153">
        <v>1</v>
      </c>
      <c r="X249" s="100" t="s">
        <v>76</v>
      </c>
      <c r="Y249" s="88">
        <v>7216</v>
      </c>
      <c r="Z249" s="98">
        <v>0.69124168514412421</v>
      </c>
      <c r="AA249" s="103" t="s">
        <v>36</v>
      </c>
      <c r="AB249" s="80">
        <v>23658</v>
      </c>
      <c r="AC249" s="114">
        <v>0.84850790430298417</v>
      </c>
    </row>
    <row r="250" spans="1:37" ht="33" customHeight="1" thickBot="1" x14ac:dyDescent="0.3">
      <c r="A250" s="149" t="s">
        <v>100</v>
      </c>
      <c r="B250" s="149" t="s">
        <v>101</v>
      </c>
      <c r="C250" s="149"/>
      <c r="D250" s="149" t="s">
        <v>102</v>
      </c>
      <c r="E250" s="149" t="s">
        <v>107</v>
      </c>
      <c r="F250" s="150" t="s">
        <v>295</v>
      </c>
      <c r="G250" s="151">
        <v>1590</v>
      </c>
      <c r="H250" s="151">
        <v>1138</v>
      </c>
      <c r="I250" s="151">
        <v>155</v>
      </c>
      <c r="J250" s="151">
        <v>292</v>
      </c>
      <c r="K250" s="151">
        <v>4</v>
      </c>
      <c r="L250" s="151">
        <v>1</v>
      </c>
      <c r="M250" s="152">
        <v>0.71572327044025152</v>
      </c>
      <c r="N250" s="153">
        <v>9.7484276729559755E-2</v>
      </c>
      <c r="O250" s="153">
        <v>0.18364779874213835</v>
      </c>
      <c r="P250" s="153">
        <v>2.5157232704402514E-3</v>
      </c>
      <c r="Q250" s="153">
        <v>6.2893081761006286E-4</v>
      </c>
      <c r="R250" s="153">
        <v>0.99999999999999989</v>
      </c>
      <c r="X250" s="97" t="s">
        <v>77</v>
      </c>
      <c r="Y250" s="88">
        <v>1590</v>
      </c>
      <c r="Z250" s="98">
        <v>0.71572327044025152</v>
      </c>
      <c r="AA250" s="104" t="s">
        <v>37</v>
      </c>
      <c r="AB250" s="80">
        <v>9253</v>
      </c>
      <c r="AC250" s="114">
        <v>0.85810007565114021</v>
      </c>
    </row>
    <row r="251" spans="1:37" ht="33" customHeight="1" thickBot="1" x14ac:dyDescent="0.3">
      <c r="A251" s="149" t="s">
        <v>79</v>
      </c>
      <c r="B251" s="149" t="s">
        <v>101</v>
      </c>
      <c r="C251" s="149"/>
      <c r="D251" s="149" t="s">
        <v>104</v>
      </c>
      <c r="E251" s="149" t="s">
        <v>107</v>
      </c>
      <c r="F251" s="150" t="s">
        <v>295</v>
      </c>
      <c r="G251" s="151">
        <v>4022</v>
      </c>
      <c r="H251" s="151">
        <v>2446</v>
      </c>
      <c r="I251" s="151">
        <v>420</v>
      </c>
      <c r="J251" s="151">
        <v>1100</v>
      </c>
      <c r="K251" s="151">
        <v>37</v>
      </c>
      <c r="L251" s="151">
        <v>19</v>
      </c>
      <c r="M251" s="152">
        <v>0.60815514669318749</v>
      </c>
      <c r="N251" s="153">
        <v>0.10442565887618101</v>
      </c>
      <c r="O251" s="153">
        <v>0.27349577324714075</v>
      </c>
      <c r="P251" s="153">
        <v>9.1994032819492783E-3</v>
      </c>
      <c r="Q251" s="153">
        <v>4.7240179015415216E-3</v>
      </c>
      <c r="R251" s="153">
        <v>1</v>
      </c>
      <c r="X251" s="102" t="s">
        <v>79</v>
      </c>
      <c r="Y251" s="88">
        <v>4022</v>
      </c>
      <c r="Z251" s="98">
        <v>0.60815514669318749</v>
      </c>
      <c r="AA251" s="7" t="s">
        <v>38</v>
      </c>
      <c r="AB251" s="81">
        <v>34666</v>
      </c>
      <c r="AC251" s="114">
        <v>0.84088155541452725</v>
      </c>
    </row>
    <row r="252" spans="1:37" ht="33" customHeight="1" thickBot="1" x14ac:dyDescent="0.3">
      <c r="A252" s="149" t="s">
        <v>105</v>
      </c>
      <c r="B252" s="149" t="s">
        <v>101</v>
      </c>
      <c r="C252" s="149"/>
      <c r="D252" s="149" t="s">
        <v>106</v>
      </c>
      <c r="E252" s="149" t="s">
        <v>107</v>
      </c>
      <c r="F252" s="154" t="s">
        <v>103</v>
      </c>
      <c r="G252" s="151">
        <v>1187</v>
      </c>
      <c r="H252" s="151">
        <v>612</v>
      </c>
      <c r="I252" s="151">
        <v>187</v>
      </c>
      <c r="J252" s="151">
        <v>261</v>
      </c>
      <c r="K252" s="151">
        <v>51</v>
      </c>
      <c r="L252" s="151">
        <v>76</v>
      </c>
      <c r="M252" s="152">
        <v>0.51558550968828976</v>
      </c>
      <c r="N252" s="153">
        <v>0.15754001684919966</v>
      </c>
      <c r="O252" s="153">
        <v>0.21988205560235888</v>
      </c>
      <c r="P252" s="153">
        <v>4.2965459140690818E-2</v>
      </c>
      <c r="Q252" s="153">
        <v>6.4026958719460819E-2</v>
      </c>
      <c r="R252" s="153">
        <v>0.99999999999999989</v>
      </c>
      <c r="X252" s="97" t="s">
        <v>78</v>
      </c>
      <c r="Y252" s="88">
        <v>1187</v>
      </c>
      <c r="Z252" s="98">
        <v>0.51558550968828976</v>
      </c>
      <c r="AA252" s="96" t="s">
        <v>29</v>
      </c>
      <c r="AB252" s="82">
        <v>0.84088155541452725</v>
      </c>
      <c r="AC252" s="114">
        <v>0.84088155541452725</v>
      </c>
    </row>
    <row r="253" spans="1:37" ht="33" customHeight="1" x14ac:dyDescent="0.25">
      <c r="A253" s="149" t="s">
        <v>35</v>
      </c>
      <c r="B253" s="149" t="s">
        <v>101</v>
      </c>
      <c r="C253" s="149"/>
      <c r="D253" s="149" t="s">
        <v>108</v>
      </c>
      <c r="E253" s="149" t="s">
        <v>107</v>
      </c>
      <c r="F253" s="150" t="s">
        <v>103</v>
      </c>
      <c r="G253" s="151">
        <v>743</v>
      </c>
      <c r="H253" s="151">
        <v>502</v>
      </c>
      <c r="I253" s="151">
        <v>168</v>
      </c>
      <c r="J253" s="151">
        <v>64</v>
      </c>
      <c r="K253" s="151">
        <v>6</v>
      </c>
      <c r="L253" s="151">
        <v>3</v>
      </c>
      <c r="M253" s="152">
        <v>0.6756393001345895</v>
      </c>
      <c r="N253" s="153">
        <v>0.22611036339165544</v>
      </c>
      <c r="O253" s="153">
        <v>8.613728129205922E-2</v>
      </c>
      <c r="P253" s="153">
        <v>8.0753701211305519E-3</v>
      </c>
      <c r="Q253" s="153">
        <v>4.0376850605652759E-3</v>
      </c>
      <c r="R253" s="153">
        <v>1</v>
      </c>
      <c r="X253" s="103" t="s">
        <v>35</v>
      </c>
      <c r="Y253" s="88">
        <v>743</v>
      </c>
      <c r="Z253" s="98">
        <v>0.6756393001345895</v>
      </c>
      <c r="AA253" s="100" t="s">
        <v>39</v>
      </c>
      <c r="AB253" s="80">
        <v>2640</v>
      </c>
      <c r="AC253" s="114">
        <v>0.73750000000000004</v>
      </c>
    </row>
    <row r="254" spans="1:37" ht="33" customHeight="1" x14ac:dyDescent="0.25">
      <c r="A254" s="149" t="s">
        <v>36</v>
      </c>
      <c r="B254" s="149" t="s">
        <v>109</v>
      </c>
      <c r="C254" s="155"/>
      <c r="D254" s="149" t="s">
        <v>110</v>
      </c>
      <c r="E254" s="149" t="s">
        <v>107</v>
      </c>
      <c r="F254" s="150" t="s">
        <v>295</v>
      </c>
      <c r="G254" s="151">
        <v>23658</v>
      </c>
      <c r="H254" s="151">
        <v>20074</v>
      </c>
      <c r="I254" s="151">
        <v>1322</v>
      </c>
      <c r="J254" s="151">
        <v>2175</v>
      </c>
      <c r="K254" s="151">
        <v>76</v>
      </c>
      <c r="L254" s="151">
        <v>11</v>
      </c>
      <c r="M254" s="152">
        <v>0.84850790430298417</v>
      </c>
      <c r="N254" s="153">
        <v>5.5879617888240765E-2</v>
      </c>
      <c r="O254" s="153">
        <v>9.193507481612985E-2</v>
      </c>
      <c r="P254" s="153">
        <v>3.2124439935751121E-3</v>
      </c>
      <c r="Q254" s="153">
        <v>4.64958999070082E-4</v>
      </c>
      <c r="R254" s="153">
        <v>1</v>
      </c>
      <c r="X254" s="103" t="s">
        <v>36</v>
      </c>
      <c r="Y254" s="88">
        <v>23658</v>
      </c>
      <c r="Z254" s="98">
        <v>0.84850790430298417</v>
      </c>
      <c r="AA254" s="97" t="s">
        <v>40</v>
      </c>
      <c r="AB254" s="80">
        <v>7167</v>
      </c>
      <c r="AC254" s="114">
        <v>0.87874982558950743</v>
      </c>
    </row>
    <row r="255" spans="1:37" ht="33" customHeight="1" x14ac:dyDescent="0.25">
      <c r="A255" s="149" t="s">
        <v>37</v>
      </c>
      <c r="B255" s="149" t="s">
        <v>109</v>
      </c>
      <c r="C255" s="149"/>
      <c r="D255" s="149" t="s">
        <v>111</v>
      </c>
      <c r="E255" s="149" t="s">
        <v>107</v>
      </c>
      <c r="F255" s="150" t="s">
        <v>295</v>
      </c>
      <c r="G255" s="151">
        <v>9253</v>
      </c>
      <c r="H255" s="151">
        <v>7940</v>
      </c>
      <c r="I255" s="151">
        <v>554</v>
      </c>
      <c r="J255" s="151">
        <v>726</v>
      </c>
      <c r="K255" s="151">
        <v>21</v>
      </c>
      <c r="L255" s="151">
        <v>12</v>
      </c>
      <c r="M255" s="152">
        <v>0.85810007565114021</v>
      </c>
      <c r="N255" s="153">
        <v>5.9872473792283581E-2</v>
      </c>
      <c r="O255" s="153">
        <v>7.8461039662812065E-2</v>
      </c>
      <c r="P255" s="153">
        <v>2.2695342051226629E-3</v>
      </c>
      <c r="Q255" s="153">
        <v>1.2968766886415216E-3</v>
      </c>
      <c r="R255" s="153">
        <v>1</v>
      </c>
      <c r="X255" s="104" t="s">
        <v>37</v>
      </c>
      <c r="Y255" s="88">
        <v>9253</v>
      </c>
      <c r="Z255" s="98">
        <v>0.85810007565114021</v>
      </c>
      <c r="AA255" s="97" t="s">
        <v>41</v>
      </c>
      <c r="AB255" s="80">
        <v>206</v>
      </c>
      <c r="AC255" s="114">
        <v>0.77669902912621358</v>
      </c>
    </row>
    <row r="256" spans="1:37" ht="33" customHeight="1" x14ac:dyDescent="0.25">
      <c r="A256" s="149" t="s">
        <v>112</v>
      </c>
      <c r="B256" s="149" t="s">
        <v>93</v>
      </c>
      <c r="C256" s="149"/>
      <c r="D256" s="149" t="s">
        <v>113</v>
      </c>
      <c r="E256" s="149" t="s">
        <v>97</v>
      </c>
      <c r="F256" s="150" t="s">
        <v>98</v>
      </c>
      <c r="G256" s="151">
        <v>1012</v>
      </c>
      <c r="H256" s="151">
        <v>634</v>
      </c>
      <c r="I256" s="151">
        <v>120</v>
      </c>
      <c r="J256" s="151">
        <v>207</v>
      </c>
      <c r="K256" s="151">
        <v>34</v>
      </c>
      <c r="L256" s="151">
        <v>17</v>
      </c>
      <c r="M256" s="152">
        <v>0.62648221343873522</v>
      </c>
      <c r="N256" s="153">
        <v>0.11857707509881422</v>
      </c>
      <c r="O256" s="153">
        <v>0.20454545454545456</v>
      </c>
      <c r="P256" s="153">
        <v>3.3596837944664032E-2</v>
      </c>
      <c r="Q256" s="153">
        <v>1.6798418972332016E-2</v>
      </c>
      <c r="R256" s="153">
        <v>1</v>
      </c>
      <c r="X256" s="101" t="s">
        <v>34</v>
      </c>
      <c r="Y256" s="88">
        <v>1012</v>
      </c>
      <c r="Z256" s="98">
        <v>0.62648221343873522</v>
      </c>
      <c r="AA256" s="97" t="s">
        <v>42</v>
      </c>
      <c r="AB256" s="80">
        <v>0</v>
      </c>
      <c r="AC256" s="114" t="s">
        <v>319</v>
      </c>
    </row>
    <row r="257" spans="1:29" ht="33" customHeight="1" thickBot="1" x14ac:dyDescent="0.3">
      <c r="A257" s="149" t="s">
        <v>61</v>
      </c>
      <c r="B257" s="149" t="s">
        <v>93</v>
      </c>
      <c r="C257" s="149"/>
      <c r="D257" s="149" t="s">
        <v>114</v>
      </c>
      <c r="E257" s="156" t="s">
        <v>115</v>
      </c>
      <c r="F257" s="157" t="s">
        <v>116</v>
      </c>
      <c r="G257" s="151">
        <v>2100</v>
      </c>
      <c r="H257" s="151">
        <v>546</v>
      </c>
      <c r="I257" s="151">
        <v>249</v>
      </c>
      <c r="J257" s="151">
        <v>1290</v>
      </c>
      <c r="K257" s="151">
        <v>9</v>
      </c>
      <c r="L257" s="151">
        <v>6</v>
      </c>
      <c r="M257" s="152">
        <v>0.26</v>
      </c>
      <c r="N257" s="153">
        <v>0.11857142857142858</v>
      </c>
      <c r="O257" s="153">
        <v>0.61428571428571432</v>
      </c>
      <c r="P257" s="153">
        <v>4.2857142857142859E-3</v>
      </c>
      <c r="Q257" s="153">
        <v>2.8571428571428571E-3</v>
      </c>
      <c r="R257" s="153">
        <v>1</v>
      </c>
      <c r="X257" s="105" t="s">
        <v>61</v>
      </c>
      <c r="Y257" s="88">
        <v>2100</v>
      </c>
      <c r="Z257" s="98">
        <v>0.26</v>
      </c>
      <c r="AA257" s="97" t="s">
        <v>43</v>
      </c>
      <c r="AB257" s="80">
        <v>5859</v>
      </c>
      <c r="AC257" s="114">
        <v>0.75644307902372421</v>
      </c>
    </row>
    <row r="258" spans="1:29" ht="33" customHeight="1" thickBot="1" x14ac:dyDescent="0.3">
      <c r="A258" s="149" t="s">
        <v>117</v>
      </c>
      <c r="B258" s="149" t="s">
        <v>93</v>
      </c>
      <c r="C258" s="149"/>
      <c r="D258" s="149" t="s">
        <v>118</v>
      </c>
      <c r="E258" s="156" t="s">
        <v>119</v>
      </c>
      <c r="F258" s="157" t="s">
        <v>120</v>
      </c>
      <c r="G258" s="151">
        <v>1437</v>
      </c>
      <c r="H258" s="151">
        <v>492</v>
      </c>
      <c r="I258" s="151">
        <v>131</v>
      </c>
      <c r="J258" s="151">
        <v>814</v>
      </c>
      <c r="K258" s="151">
        <v>0</v>
      </c>
      <c r="L258" s="151">
        <v>0</v>
      </c>
      <c r="M258" s="152"/>
      <c r="N258" s="153"/>
      <c r="O258" s="153"/>
      <c r="P258" s="153"/>
      <c r="Q258" s="153"/>
      <c r="R258" s="153"/>
      <c r="X258" s="106" t="s">
        <v>62</v>
      </c>
      <c r="Y258" s="88">
        <v>1437</v>
      </c>
      <c r="Z258" s="98">
        <v>0</v>
      </c>
      <c r="AA258" s="97" t="s">
        <v>44</v>
      </c>
      <c r="AB258" s="80">
        <v>255</v>
      </c>
      <c r="AC258" s="114">
        <v>0.27450980392156865</v>
      </c>
    </row>
    <row r="259" spans="1:29" ht="33" customHeight="1" x14ac:dyDescent="0.25">
      <c r="A259" s="149" t="s">
        <v>60</v>
      </c>
      <c r="B259" s="149" t="s">
        <v>93</v>
      </c>
      <c r="C259" s="149"/>
      <c r="D259" s="149" t="s">
        <v>121</v>
      </c>
      <c r="E259" s="149" t="s">
        <v>97</v>
      </c>
      <c r="F259" s="150" t="s">
        <v>98</v>
      </c>
      <c r="G259" s="151">
        <v>751</v>
      </c>
      <c r="H259" s="151">
        <v>401</v>
      </c>
      <c r="I259" s="151">
        <v>93</v>
      </c>
      <c r="J259" s="151">
        <v>245</v>
      </c>
      <c r="K259" s="151">
        <v>7</v>
      </c>
      <c r="L259" s="151">
        <v>5</v>
      </c>
      <c r="M259" s="152">
        <v>0.53395472703062585</v>
      </c>
      <c r="N259" s="153">
        <v>0.12383488681757657</v>
      </c>
      <c r="O259" s="153">
        <v>0.32623169107856193</v>
      </c>
      <c r="P259" s="153">
        <v>9.3209054593874838E-3</v>
      </c>
      <c r="Q259" s="153">
        <v>6.6577896138482022E-3</v>
      </c>
      <c r="R259" s="153">
        <v>1</v>
      </c>
      <c r="X259" s="105" t="s">
        <v>60</v>
      </c>
      <c r="Y259" s="88">
        <v>751</v>
      </c>
      <c r="Z259" s="98">
        <v>0.53395472703062585</v>
      </c>
      <c r="AA259" s="97" t="s">
        <v>45</v>
      </c>
      <c r="AB259" s="80">
        <v>185</v>
      </c>
      <c r="AC259" s="114">
        <v>0.46486486486486489</v>
      </c>
    </row>
    <row r="260" spans="1:29" ht="33" customHeight="1" thickBot="1" x14ac:dyDescent="0.3">
      <c r="A260" s="149" t="s">
        <v>122</v>
      </c>
      <c r="B260" s="149" t="s">
        <v>93</v>
      </c>
      <c r="C260" s="149"/>
      <c r="D260" s="149" t="s">
        <v>123</v>
      </c>
      <c r="E260" s="149" t="s">
        <v>97</v>
      </c>
      <c r="F260" s="150" t="s">
        <v>98</v>
      </c>
      <c r="G260" s="151">
        <v>379</v>
      </c>
      <c r="H260" s="151">
        <v>160</v>
      </c>
      <c r="I260" s="151">
        <v>60</v>
      </c>
      <c r="J260" s="151">
        <v>156</v>
      </c>
      <c r="K260" s="151">
        <v>3</v>
      </c>
      <c r="L260" s="151">
        <v>0</v>
      </c>
      <c r="M260" s="152">
        <v>0.42216358839050133</v>
      </c>
      <c r="N260" s="153">
        <v>0.15831134564643801</v>
      </c>
      <c r="O260" s="153">
        <v>0.41160949868073876</v>
      </c>
      <c r="P260" s="153">
        <v>7.9155672823219003E-3</v>
      </c>
      <c r="Q260" s="153">
        <v>0</v>
      </c>
      <c r="R260" s="153">
        <v>1</v>
      </c>
      <c r="X260" s="105" t="s">
        <v>59</v>
      </c>
      <c r="Y260" s="88">
        <v>379</v>
      </c>
      <c r="Z260" s="98">
        <v>0.42216358839050133</v>
      </c>
      <c r="AA260" s="102" t="s">
        <v>46</v>
      </c>
      <c r="AB260" s="80">
        <v>1059</v>
      </c>
      <c r="AC260" s="114">
        <v>0.62134088762983952</v>
      </c>
    </row>
    <row r="261" spans="1:29" ht="33" customHeight="1" thickBot="1" x14ac:dyDescent="0.3">
      <c r="A261" s="149" t="s">
        <v>58</v>
      </c>
      <c r="B261" s="149" t="s">
        <v>101</v>
      </c>
      <c r="C261" s="149"/>
      <c r="D261" s="149" t="s">
        <v>124</v>
      </c>
      <c r="E261" s="149" t="s">
        <v>296</v>
      </c>
      <c r="F261" s="150" t="s">
        <v>297</v>
      </c>
      <c r="G261" s="151">
        <v>432</v>
      </c>
      <c r="H261" s="151">
        <v>199</v>
      </c>
      <c r="I261" s="151">
        <v>78</v>
      </c>
      <c r="J261" s="151">
        <v>153</v>
      </c>
      <c r="K261" s="151">
        <v>2</v>
      </c>
      <c r="L261" s="151">
        <v>0</v>
      </c>
      <c r="M261" s="152">
        <v>0.46064814814814814</v>
      </c>
      <c r="N261" s="153">
        <v>0.18055555555555555</v>
      </c>
      <c r="O261" s="153">
        <v>0.35416666666666669</v>
      </c>
      <c r="P261" s="153">
        <v>4.6296296296296294E-3</v>
      </c>
      <c r="Q261" s="153">
        <v>0</v>
      </c>
      <c r="R261" s="153">
        <v>1</v>
      </c>
      <c r="X261" s="107" t="s">
        <v>58</v>
      </c>
      <c r="Y261" s="88">
        <v>432</v>
      </c>
      <c r="Z261" s="98">
        <v>0.46064814814814814</v>
      </c>
      <c r="AA261" s="8" t="s">
        <v>47</v>
      </c>
      <c r="AB261" s="81">
        <v>17371</v>
      </c>
      <c r="AC261" s="114">
        <v>0.78584997985147664</v>
      </c>
    </row>
    <row r="262" spans="1:29" ht="33" customHeight="1" thickBot="1" x14ac:dyDescent="0.3">
      <c r="A262" s="149" t="s">
        <v>63</v>
      </c>
      <c r="B262" s="149" t="s">
        <v>101</v>
      </c>
      <c r="C262" s="149"/>
      <c r="D262" s="149" t="s">
        <v>125</v>
      </c>
      <c r="E262" s="149" t="s">
        <v>296</v>
      </c>
      <c r="F262" s="150" t="s">
        <v>297</v>
      </c>
      <c r="G262" s="151">
        <v>7815</v>
      </c>
      <c r="H262" s="151">
        <v>4456</v>
      </c>
      <c r="I262" s="151">
        <v>579</v>
      </c>
      <c r="J262" s="151">
        <v>2707</v>
      </c>
      <c r="K262" s="151">
        <v>46</v>
      </c>
      <c r="L262" s="151">
        <v>27</v>
      </c>
      <c r="M262" s="152">
        <v>0.57018554062699933</v>
      </c>
      <c r="N262" s="153">
        <v>7.4088291746641069E-2</v>
      </c>
      <c r="O262" s="153">
        <v>0.34638515674984005</v>
      </c>
      <c r="P262" s="153">
        <v>5.8861164427383237E-3</v>
      </c>
      <c r="Q262" s="153">
        <v>3.4548944337811898E-3</v>
      </c>
      <c r="R262" s="153">
        <v>1</v>
      </c>
      <c r="X262" s="102" t="s">
        <v>63</v>
      </c>
      <c r="Y262" s="88">
        <v>7815</v>
      </c>
      <c r="Z262" s="98">
        <v>0.57018554062699933</v>
      </c>
      <c r="AA262" s="8" t="s">
        <v>47</v>
      </c>
      <c r="AB262" s="82">
        <v>0.78584997985147664</v>
      </c>
      <c r="AC262" s="114">
        <v>0.78584997985147664</v>
      </c>
    </row>
    <row r="263" spans="1:29" ht="33" customHeight="1" x14ac:dyDescent="0.25">
      <c r="A263" s="149" t="s">
        <v>30</v>
      </c>
      <c r="B263" s="149" t="s">
        <v>93</v>
      </c>
      <c r="C263" s="149"/>
      <c r="D263" s="149" t="s">
        <v>126</v>
      </c>
      <c r="E263" s="149" t="s">
        <v>298</v>
      </c>
      <c r="F263" s="150" t="s">
        <v>299</v>
      </c>
      <c r="G263" s="151">
        <v>36241</v>
      </c>
      <c r="H263" s="151">
        <v>31362</v>
      </c>
      <c r="I263" s="151">
        <v>810</v>
      </c>
      <c r="J263" s="151">
        <v>3922</v>
      </c>
      <c r="K263" s="151">
        <v>103</v>
      </c>
      <c r="L263" s="151">
        <v>44</v>
      </c>
      <c r="M263" s="152">
        <v>0.86537347203443615</v>
      </c>
      <c r="N263" s="153">
        <v>2.2350376645236057E-2</v>
      </c>
      <c r="O263" s="153">
        <v>0.10821997185508127</v>
      </c>
      <c r="P263" s="153">
        <v>2.8420849314312519E-3</v>
      </c>
      <c r="Q263" s="153">
        <v>1.2140945338152921E-3</v>
      </c>
      <c r="R263" s="153">
        <v>1</v>
      </c>
      <c r="X263" s="101" t="s">
        <v>30</v>
      </c>
      <c r="Y263" s="88">
        <v>36241</v>
      </c>
      <c r="Z263" s="98">
        <v>0.86537347203443615</v>
      </c>
      <c r="AA263" s="100" t="s">
        <v>48</v>
      </c>
      <c r="AB263" s="80">
        <v>2911</v>
      </c>
      <c r="AC263" s="114">
        <v>0.26313981449673651</v>
      </c>
    </row>
    <row r="264" spans="1:29" ht="33" customHeight="1" x14ac:dyDescent="0.25">
      <c r="A264" s="149" t="s">
        <v>65</v>
      </c>
      <c r="B264" s="149" t="s">
        <v>93</v>
      </c>
      <c r="C264" s="149"/>
      <c r="D264" s="149" t="s">
        <v>127</v>
      </c>
      <c r="E264" s="149" t="s">
        <v>128</v>
      </c>
      <c r="F264" s="150" t="s">
        <v>128</v>
      </c>
      <c r="G264" s="151">
        <v>2164</v>
      </c>
      <c r="H264" s="151">
        <v>780</v>
      </c>
      <c r="I264" s="151">
        <v>151</v>
      </c>
      <c r="J264" s="151">
        <v>1233</v>
      </c>
      <c r="K264" s="151">
        <v>0</v>
      </c>
      <c r="L264" s="151">
        <v>0</v>
      </c>
      <c r="M264" s="152">
        <v>0.36044362292051757</v>
      </c>
      <c r="N264" s="153">
        <v>6.9778188539741215E-2</v>
      </c>
      <c r="O264" s="153">
        <v>0.56977818853974127</v>
      </c>
      <c r="P264" s="153">
        <v>0</v>
      </c>
      <c r="Q264" s="153">
        <v>0</v>
      </c>
      <c r="R264" s="153">
        <v>1</v>
      </c>
      <c r="X264" s="104" t="s">
        <v>65</v>
      </c>
      <c r="Y264" s="88">
        <v>2164</v>
      </c>
      <c r="Z264" s="98">
        <v>0.36044362292051757</v>
      </c>
      <c r="AA264" s="97" t="s">
        <v>49</v>
      </c>
      <c r="AB264" s="80">
        <v>1620</v>
      </c>
      <c r="AC264" s="114">
        <v>0.79691358024691361</v>
      </c>
    </row>
    <row r="265" spans="1:29" ht="33" customHeight="1" x14ac:dyDescent="0.25">
      <c r="A265" s="149" t="s">
        <v>73</v>
      </c>
      <c r="B265" s="149" t="s">
        <v>93</v>
      </c>
      <c r="C265" s="149"/>
      <c r="D265" s="149" t="s">
        <v>129</v>
      </c>
      <c r="E265" s="149" t="s">
        <v>300</v>
      </c>
      <c r="F265" s="150" t="s">
        <v>301</v>
      </c>
      <c r="G265" s="151">
        <v>476</v>
      </c>
      <c r="H265" s="151">
        <v>216</v>
      </c>
      <c r="I265" s="151">
        <v>18</v>
      </c>
      <c r="J265" s="151">
        <v>152</v>
      </c>
      <c r="K265" s="151">
        <v>45</v>
      </c>
      <c r="L265" s="151">
        <v>45</v>
      </c>
      <c r="M265" s="152">
        <v>0.45378151260504201</v>
      </c>
      <c r="N265" s="153">
        <v>3.7815126050420166E-2</v>
      </c>
      <c r="O265" s="153">
        <v>0.31932773109243695</v>
      </c>
      <c r="P265" s="153">
        <v>9.4537815126050417E-2</v>
      </c>
      <c r="Q265" s="153">
        <v>9.4537815126050417E-2</v>
      </c>
      <c r="R265" s="153">
        <v>1</v>
      </c>
      <c r="X265" s="100" t="s">
        <v>73</v>
      </c>
      <c r="Y265" s="88">
        <v>476</v>
      </c>
      <c r="Z265" s="98">
        <v>0.45378151260504201</v>
      </c>
      <c r="AA265" s="97" t="s">
        <v>50</v>
      </c>
      <c r="AB265" s="80">
        <v>4421</v>
      </c>
      <c r="AC265" s="114">
        <v>0.15878760461434066</v>
      </c>
    </row>
    <row r="266" spans="1:29" ht="33" customHeight="1" thickBot="1" x14ac:dyDescent="0.3">
      <c r="A266" s="149" t="s">
        <v>130</v>
      </c>
      <c r="B266" s="149" t="s">
        <v>93</v>
      </c>
      <c r="C266" s="149"/>
      <c r="D266" s="149" t="s">
        <v>131</v>
      </c>
      <c r="E266" s="149" t="s">
        <v>302</v>
      </c>
      <c r="F266" s="150" t="s">
        <v>302</v>
      </c>
      <c r="G266" s="151">
        <v>1906</v>
      </c>
      <c r="H266" s="151">
        <v>529</v>
      </c>
      <c r="I266" s="151">
        <v>134</v>
      </c>
      <c r="J266" s="151">
        <v>766</v>
      </c>
      <c r="K266" s="151">
        <v>180</v>
      </c>
      <c r="L266" s="151">
        <v>297</v>
      </c>
      <c r="M266" s="152">
        <v>0.27754459601259179</v>
      </c>
      <c r="N266" s="153">
        <v>7.0304302203567676E-2</v>
      </c>
      <c r="O266" s="153">
        <v>0.40188877229800629</v>
      </c>
      <c r="P266" s="153">
        <v>9.4438614900314799E-2</v>
      </c>
      <c r="Q266" s="153">
        <v>0.15582371458551941</v>
      </c>
      <c r="R266" s="153">
        <v>1</v>
      </c>
      <c r="X266" s="102" t="s">
        <v>74</v>
      </c>
      <c r="Y266" s="88">
        <v>1906</v>
      </c>
      <c r="Z266" s="98">
        <v>0.27754459601259179</v>
      </c>
      <c r="AA266" s="102" t="s">
        <v>51</v>
      </c>
      <c r="AB266" s="80">
        <v>11335</v>
      </c>
      <c r="AC266" s="114">
        <v>0.72068813409792676</v>
      </c>
    </row>
    <row r="267" spans="1:29" ht="33" customHeight="1" thickBot="1" x14ac:dyDescent="0.3">
      <c r="A267" s="158" t="s">
        <v>132</v>
      </c>
      <c r="B267" s="158" t="s">
        <v>136</v>
      </c>
      <c r="C267" s="158"/>
      <c r="D267" s="158" t="s">
        <v>133</v>
      </c>
      <c r="E267" s="158" t="s">
        <v>134</v>
      </c>
      <c r="F267" s="159" t="s">
        <v>135</v>
      </c>
      <c r="G267" s="151">
        <v>52734</v>
      </c>
      <c r="H267" s="151">
        <v>6490</v>
      </c>
      <c r="I267" s="151">
        <v>12451</v>
      </c>
      <c r="J267" s="151">
        <v>33115</v>
      </c>
      <c r="K267" s="151">
        <v>179</v>
      </c>
      <c r="L267" s="151">
        <v>499</v>
      </c>
      <c r="M267" s="160">
        <v>0.12307050479766375</v>
      </c>
      <c r="N267" s="161">
        <v>0.23610953085296013</v>
      </c>
      <c r="O267" s="161">
        <v>0.6279629840330716</v>
      </c>
      <c r="P267" s="161">
        <v>3.3943945082868738E-3</v>
      </c>
      <c r="Q267" s="161">
        <v>9.4625858080175981E-3</v>
      </c>
      <c r="R267" s="161">
        <v>0.99999999999999989</v>
      </c>
      <c r="Y267" s="88">
        <v>52734</v>
      </c>
      <c r="Z267" s="98">
        <v>0.12307050479766375</v>
      </c>
      <c r="AA267" s="8" t="s">
        <v>52</v>
      </c>
      <c r="AB267" s="81">
        <v>20287</v>
      </c>
      <c r="AC267" s="114">
        <v>0.53867008429043228</v>
      </c>
    </row>
    <row r="268" spans="1:29" ht="33" customHeight="1" thickBot="1" x14ac:dyDescent="0.3">
      <c r="A268" s="149" t="s">
        <v>70</v>
      </c>
      <c r="B268" s="149" t="s">
        <v>136</v>
      </c>
      <c r="C268" s="149" t="s">
        <v>137</v>
      </c>
      <c r="D268" s="149" t="s">
        <v>138</v>
      </c>
      <c r="E268" s="149" t="s">
        <v>139</v>
      </c>
      <c r="F268" s="150" t="s">
        <v>139</v>
      </c>
      <c r="G268" s="151">
        <v>12289</v>
      </c>
      <c r="H268" s="151">
        <v>10708</v>
      </c>
      <c r="I268" s="151">
        <v>1110</v>
      </c>
      <c r="J268" s="151">
        <v>455</v>
      </c>
      <c r="K268" s="151">
        <v>15</v>
      </c>
      <c r="L268" s="151">
        <v>1</v>
      </c>
      <c r="M268" s="152">
        <v>0.87134836032223939</v>
      </c>
      <c r="N268" s="153">
        <v>9.0324680608674421E-2</v>
      </c>
      <c r="O268" s="153">
        <v>3.7024981690943121E-2</v>
      </c>
      <c r="P268" s="153">
        <v>1.2206037920091139E-3</v>
      </c>
      <c r="Q268" s="153">
        <v>8.1373586133940925E-5</v>
      </c>
      <c r="R268" s="153">
        <v>1</v>
      </c>
      <c r="X268" s="108" t="s">
        <v>71</v>
      </c>
      <c r="Y268" s="88">
        <v>12289</v>
      </c>
      <c r="Z268" s="98">
        <v>0.87134836032223939</v>
      </c>
      <c r="AA268" s="8" t="s">
        <v>52</v>
      </c>
      <c r="AB268" s="82">
        <v>0.53867008429043228</v>
      </c>
      <c r="AC268" s="114">
        <v>0.53867008429043228</v>
      </c>
    </row>
    <row r="269" spans="1:29" ht="33" customHeight="1" x14ac:dyDescent="0.25">
      <c r="A269" s="149" t="s">
        <v>28</v>
      </c>
      <c r="B269" s="149" t="s">
        <v>93</v>
      </c>
      <c r="C269" s="149" t="s">
        <v>303</v>
      </c>
      <c r="D269" s="149" t="s">
        <v>140</v>
      </c>
      <c r="E269" s="149" t="s">
        <v>97</v>
      </c>
      <c r="F269" s="150" t="s">
        <v>352</v>
      </c>
      <c r="G269" s="151">
        <v>44768</v>
      </c>
      <c r="H269" s="151">
        <v>37868</v>
      </c>
      <c r="I269" s="151">
        <v>3110</v>
      </c>
      <c r="J269" s="151">
        <v>3600</v>
      </c>
      <c r="K269" s="151">
        <v>123</v>
      </c>
      <c r="L269" s="151">
        <v>67</v>
      </c>
      <c r="M269" s="152">
        <v>0.8458720514653324</v>
      </c>
      <c r="N269" s="153">
        <v>6.9469263759828453E-2</v>
      </c>
      <c r="O269" s="153">
        <v>8.041458184417441E-2</v>
      </c>
      <c r="P269" s="153">
        <v>2.7474982130092922E-3</v>
      </c>
      <c r="Q269" s="153">
        <v>1.4966047176554682E-3</v>
      </c>
      <c r="R269" s="153">
        <v>1</v>
      </c>
      <c r="X269" s="99" t="s">
        <v>33</v>
      </c>
      <c r="Y269" s="88">
        <v>44768</v>
      </c>
      <c r="Z269" s="98">
        <v>0.8458720514653324</v>
      </c>
      <c r="AA269" s="100" t="s">
        <v>53</v>
      </c>
      <c r="AB269" s="80">
        <v>3214</v>
      </c>
      <c r="AC269" s="114">
        <v>0.71561916614810206</v>
      </c>
    </row>
    <row r="270" spans="1:29" ht="33" customHeight="1" thickBot="1" x14ac:dyDescent="0.3">
      <c r="A270" s="149" t="s">
        <v>46</v>
      </c>
      <c r="B270" s="149" t="s">
        <v>141</v>
      </c>
      <c r="C270" s="149" t="s">
        <v>142</v>
      </c>
      <c r="D270" s="149" t="s">
        <v>143</v>
      </c>
      <c r="E270" s="162" t="s">
        <v>353</v>
      </c>
      <c r="F270" s="150" t="s">
        <v>179</v>
      </c>
      <c r="G270" s="151">
        <v>1059</v>
      </c>
      <c r="H270" s="151">
        <v>658</v>
      </c>
      <c r="I270" s="151">
        <v>107</v>
      </c>
      <c r="J270" s="151">
        <v>271</v>
      </c>
      <c r="K270" s="151">
        <v>16</v>
      </c>
      <c r="L270" s="151">
        <v>7</v>
      </c>
      <c r="M270" s="152">
        <v>0.62134088762983952</v>
      </c>
      <c r="N270" s="153">
        <v>0.10103871576959396</v>
      </c>
      <c r="O270" s="153">
        <v>0.25590179414542019</v>
      </c>
      <c r="P270" s="153">
        <v>1.5108593012275733E-2</v>
      </c>
      <c r="Q270" s="153">
        <v>6.6100094428706326E-3</v>
      </c>
      <c r="R270" s="153">
        <v>1</v>
      </c>
      <c r="X270" s="102" t="s">
        <v>46</v>
      </c>
      <c r="Y270" s="88">
        <v>1059</v>
      </c>
      <c r="Z270" s="98">
        <v>0.62134088762983952</v>
      </c>
      <c r="AA270" s="97" t="s">
        <v>54</v>
      </c>
      <c r="AB270" s="80">
        <v>4007</v>
      </c>
      <c r="AC270" s="114">
        <v>0.73820813576241573</v>
      </c>
    </row>
    <row r="271" spans="1:29" ht="33" customHeight="1" x14ac:dyDescent="0.25">
      <c r="A271" s="149" t="s">
        <v>45</v>
      </c>
      <c r="B271" s="149" t="s">
        <v>144</v>
      </c>
      <c r="C271" s="149"/>
      <c r="D271" s="149" t="s">
        <v>145</v>
      </c>
      <c r="E271" s="149" t="s">
        <v>97</v>
      </c>
      <c r="F271" s="150" t="s">
        <v>98</v>
      </c>
      <c r="G271" s="151">
        <v>185</v>
      </c>
      <c r="H271" s="151">
        <v>86</v>
      </c>
      <c r="I271" s="151">
        <v>15</v>
      </c>
      <c r="J271" s="151">
        <v>52</v>
      </c>
      <c r="K271" s="151">
        <v>15</v>
      </c>
      <c r="L271" s="151">
        <v>17</v>
      </c>
      <c r="M271" s="152">
        <v>0.46486486486486489</v>
      </c>
      <c r="N271" s="153">
        <v>8.1081081081081086E-2</v>
      </c>
      <c r="O271" s="153">
        <v>0.2810810810810811</v>
      </c>
      <c r="P271" s="153">
        <v>8.1081081081081086E-2</v>
      </c>
      <c r="Q271" s="153">
        <v>9.1891891891891897E-2</v>
      </c>
      <c r="R271" s="153">
        <v>1</v>
      </c>
      <c r="X271" s="97" t="s">
        <v>45</v>
      </c>
      <c r="Y271" s="88">
        <v>185</v>
      </c>
      <c r="Z271" s="98">
        <v>0.46486486486486489</v>
      </c>
      <c r="AA271" s="97" t="s">
        <v>55</v>
      </c>
      <c r="AB271" s="80">
        <v>1867</v>
      </c>
      <c r="AC271" s="114">
        <v>0.71772897696839855</v>
      </c>
    </row>
    <row r="272" spans="1:29" ht="33" customHeight="1" thickBot="1" x14ac:dyDescent="0.3">
      <c r="A272" s="149" t="s">
        <v>39</v>
      </c>
      <c r="B272" s="149" t="s">
        <v>146</v>
      </c>
      <c r="C272" s="149"/>
      <c r="D272" s="149" t="s">
        <v>147</v>
      </c>
      <c r="E272" s="149" t="s">
        <v>304</v>
      </c>
      <c r="F272" s="150" t="s">
        <v>305</v>
      </c>
      <c r="G272" s="151">
        <v>2640</v>
      </c>
      <c r="H272" s="151">
        <v>1947</v>
      </c>
      <c r="I272" s="151">
        <v>459</v>
      </c>
      <c r="J272" s="151">
        <v>191</v>
      </c>
      <c r="K272" s="151">
        <v>35</v>
      </c>
      <c r="L272" s="151">
        <v>8</v>
      </c>
      <c r="M272" s="152">
        <v>0.73750000000000004</v>
      </c>
      <c r="N272" s="153">
        <v>0.17386363636363636</v>
      </c>
      <c r="O272" s="153">
        <v>7.2348484848484843E-2</v>
      </c>
      <c r="P272" s="153">
        <v>1.3257575757575758E-2</v>
      </c>
      <c r="Q272" s="153">
        <v>3.0303030303030303E-3</v>
      </c>
      <c r="R272" s="153">
        <v>1</v>
      </c>
      <c r="X272" s="100" t="s">
        <v>39</v>
      </c>
      <c r="Y272" s="88">
        <v>2640</v>
      </c>
      <c r="Z272" s="98">
        <v>0.73750000000000004</v>
      </c>
      <c r="AA272" s="102" t="s">
        <v>56</v>
      </c>
      <c r="AB272" s="80">
        <v>2777</v>
      </c>
      <c r="AC272" s="114">
        <v>0.46741087504501261</v>
      </c>
    </row>
    <row r="273" spans="1:29" ht="33" customHeight="1" thickBot="1" x14ac:dyDescent="0.3">
      <c r="A273" s="149" t="s">
        <v>40</v>
      </c>
      <c r="B273" s="149" t="s">
        <v>144</v>
      </c>
      <c r="C273" s="149"/>
      <c r="D273" s="149" t="s">
        <v>148</v>
      </c>
      <c r="E273" s="156" t="s">
        <v>354</v>
      </c>
      <c r="F273" s="157" t="s">
        <v>355</v>
      </c>
      <c r="G273" s="151">
        <v>7167</v>
      </c>
      <c r="H273" s="151">
        <v>6298</v>
      </c>
      <c r="I273" s="151">
        <v>259</v>
      </c>
      <c r="J273" s="151">
        <v>480</v>
      </c>
      <c r="K273" s="151">
        <v>110</v>
      </c>
      <c r="L273" s="151">
        <v>20</v>
      </c>
      <c r="M273" s="152">
        <v>0.87874982558950743</v>
      </c>
      <c r="N273" s="153">
        <v>3.6137854053299848E-2</v>
      </c>
      <c r="O273" s="153">
        <v>6.6973629133528667E-2</v>
      </c>
      <c r="P273" s="153">
        <v>1.5348123343100321E-2</v>
      </c>
      <c r="Q273" s="153">
        <v>2.7905678805636948E-3</v>
      </c>
      <c r="R273" s="153">
        <v>0.99999999999999989</v>
      </c>
      <c r="X273" s="97" t="s">
        <v>40</v>
      </c>
      <c r="Y273" s="88">
        <v>7167</v>
      </c>
      <c r="Z273" s="98">
        <v>0.87874982558950743</v>
      </c>
      <c r="AA273" s="8" t="s">
        <v>57</v>
      </c>
      <c r="AB273" s="83">
        <v>11865</v>
      </c>
      <c r="AC273" s="114">
        <v>0.6654867256637168</v>
      </c>
    </row>
    <row r="274" spans="1:29" ht="33" customHeight="1" thickBot="1" x14ac:dyDescent="0.3">
      <c r="A274" s="149" t="s">
        <v>44</v>
      </c>
      <c r="B274" s="149" t="s">
        <v>144</v>
      </c>
      <c r="C274" s="149"/>
      <c r="D274" s="149" t="s">
        <v>149</v>
      </c>
      <c r="E274" s="149" t="s">
        <v>150</v>
      </c>
      <c r="F274" s="150" t="s">
        <v>150</v>
      </c>
      <c r="G274" s="151">
        <v>255</v>
      </c>
      <c r="H274" s="151">
        <v>70</v>
      </c>
      <c r="I274" s="151">
        <v>12</v>
      </c>
      <c r="J274" s="151">
        <v>16</v>
      </c>
      <c r="K274" s="151">
        <v>68</v>
      </c>
      <c r="L274" s="151">
        <v>89</v>
      </c>
      <c r="M274" s="152">
        <v>0.27450980392156865</v>
      </c>
      <c r="N274" s="153">
        <v>4.7058823529411764E-2</v>
      </c>
      <c r="O274" s="153">
        <v>6.2745098039215685E-2</v>
      </c>
      <c r="P274" s="153">
        <v>0.26666666666666666</v>
      </c>
      <c r="Q274" s="153">
        <v>0.34901960784313724</v>
      </c>
      <c r="R274" s="153">
        <v>1</v>
      </c>
      <c r="X274" s="97" t="s">
        <v>44</v>
      </c>
      <c r="Y274" s="88">
        <v>255</v>
      </c>
      <c r="Z274" s="98">
        <v>0.27450980392156865</v>
      </c>
      <c r="AA274" s="8" t="s">
        <v>57</v>
      </c>
      <c r="AB274" s="82">
        <v>0.6654867256637168</v>
      </c>
      <c r="AC274" s="114">
        <v>0.6654867256637168</v>
      </c>
    </row>
    <row r="275" spans="1:29" ht="33" customHeight="1" x14ac:dyDescent="0.25">
      <c r="A275" s="149" t="s">
        <v>43</v>
      </c>
      <c r="B275" s="149" t="s">
        <v>144</v>
      </c>
      <c r="C275" s="149"/>
      <c r="D275" s="149" t="s">
        <v>151</v>
      </c>
      <c r="E275" s="149" t="s">
        <v>306</v>
      </c>
      <c r="F275" s="150" t="s">
        <v>307</v>
      </c>
      <c r="G275" s="151">
        <v>5859</v>
      </c>
      <c r="H275" s="151">
        <v>4432</v>
      </c>
      <c r="I275" s="151">
        <v>266</v>
      </c>
      <c r="J275" s="151">
        <v>922</v>
      </c>
      <c r="K275" s="151">
        <v>202</v>
      </c>
      <c r="L275" s="151">
        <v>37</v>
      </c>
      <c r="M275" s="152">
        <v>0.75644307902372421</v>
      </c>
      <c r="N275" s="153">
        <v>4.5400238948626048E-2</v>
      </c>
      <c r="O275" s="153">
        <v>0.15736473800989931</v>
      </c>
      <c r="P275" s="153">
        <v>3.4476873186550606E-2</v>
      </c>
      <c r="Q275" s="153">
        <v>6.3150708311998632E-3</v>
      </c>
      <c r="R275" s="153">
        <v>1</v>
      </c>
      <c r="X275" s="97" t="s">
        <v>43</v>
      </c>
      <c r="Y275" s="88">
        <v>5859</v>
      </c>
      <c r="Z275" s="98">
        <v>0.75644307902372421</v>
      </c>
      <c r="AA275" s="107" t="s">
        <v>58</v>
      </c>
      <c r="AB275" s="80">
        <v>432</v>
      </c>
      <c r="AC275" s="114">
        <v>0.46064814814814814</v>
      </c>
    </row>
    <row r="276" spans="1:29" ht="33" customHeight="1" thickBot="1" x14ac:dyDescent="0.3">
      <c r="A276" s="149" t="s">
        <v>86</v>
      </c>
      <c r="B276" s="149" t="s">
        <v>144</v>
      </c>
      <c r="C276" s="149"/>
      <c r="D276" s="149" t="s">
        <v>152</v>
      </c>
      <c r="E276" s="149" t="s">
        <v>153</v>
      </c>
      <c r="F276" s="150" t="s">
        <v>154</v>
      </c>
      <c r="G276" s="151">
        <v>449</v>
      </c>
      <c r="H276" s="151">
        <v>239</v>
      </c>
      <c r="I276" s="151">
        <v>29</v>
      </c>
      <c r="J276" s="151">
        <v>88</v>
      </c>
      <c r="K276" s="151">
        <v>35</v>
      </c>
      <c r="L276" s="151">
        <v>58</v>
      </c>
      <c r="M276" s="152">
        <v>0.53229398663697103</v>
      </c>
      <c r="N276" s="153">
        <v>6.4587973273942098E-2</v>
      </c>
      <c r="O276" s="153">
        <v>0.19599109131403117</v>
      </c>
      <c r="P276" s="153">
        <v>7.7951002227171495E-2</v>
      </c>
      <c r="Q276" s="153">
        <v>0.1291759465478842</v>
      </c>
      <c r="R276" s="153">
        <v>0.99999999999999989</v>
      </c>
      <c r="X276" s="109" t="s">
        <v>86</v>
      </c>
      <c r="Y276" s="88">
        <v>449</v>
      </c>
      <c r="Z276" s="98">
        <v>0.53229398663697103</v>
      </c>
      <c r="AA276" s="105" t="s">
        <v>59</v>
      </c>
      <c r="AB276" s="80">
        <v>379</v>
      </c>
      <c r="AC276" s="114">
        <v>0.42216358839050133</v>
      </c>
    </row>
    <row r="277" spans="1:29" ht="33" customHeight="1" x14ac:dyDescent="0.25">
      <c r="A277" s="149" t="s">
        <v>155</v>
      </c>
      <c r="B277" s="149" t="s">
        <v>144</v>
      </c>
      <c r="C277" s="149"/>
      <c r="D277" s="149" t="s">
        <v>156</v>
      </c>
      <c r="E277" s="149" t="s">
        <v>97</v>
      </c>
      <c r="F277" s="150" t="s">
        <v>98</v>
      </c>
      <c r="G277" s="151">
        <v>206</v>
      </c>
      <c r="H277" s="151">
        <v>160</v>
      </c>
      <c r="I277" s="151">
        <v>12</v>
      </c>
      <c r="J277" s="151">
        <v>20</v>
      </c>
      <c r="K277" s="151">
        <v>11</v>
      </c>
      <c r="L277" s="151">
        <v>3</v>
      </c>
      <c r="M277" s="152">
        <v>0.77669902912621358</v>
      </c>
      <c r="N277" s="153">
        <v>5.8252427184466021E-2</v>
      </c>
      <c r="O277" s="153">
        <v>9.7087378640776698E-2</v>
      </c>
      <c r="P277" s="153">
        <v>5.3398058252427182E-2</v>
      </c>
      <c r="Q277" s="153">
        <v>1.4563106796116505E-2</v>
      </c>
      <c r="R277" s="153">
        <v>0.99999999999999989</v>
      </c>
      <c r="X277" s="97" t="s">
        <v>41</v>
      </c>
      <c r="Y277" s="88">
        <v>206</v>
      </c>
      <c r="Z277" s="98">
        <v>0.77669902912621358</v>
      </c>
      <c r="AA277" s="105" t="s">
        <v>60</v>
      </c>
      <c r="AB277" s="80">
        <v>751</v>
      </c>
      <c r="AC277" s="114">
        <v>0.53395472703062585</v>
      </c>
    </row>
    <row r="278" spans="1:29" ht="33" customHeight="1" thickBot="1" x14ac:dyDescent="0.3">
      <c r="A278" s="149" t="s">
        <v>157</v>
      </c>
      <c r="B278" s="149" t="s">
        <v>144</v>
      </c>
      <c r="C278" s="149"/>
      <c r="D278" s="149" t="s">
        <v>158</v>
      </c>
      <c r="E278" s="149" t="s">
        <v>159</v>
      </c>
      <c r="F278" s="150" t="s">
        <v>160</v>
      </c>
      <c r="G278" s="151">
        <v>0</v>
      </c>
      <c r="H278" s="151">
        <v>0</v>
      </c>
      <c r="I278" s="151">
        <v>0</v>
      </c>
      <c r="J278" s="151">
        <v>0</v>
      </c>
      <c r="K278" s="151">
        <v>0</v>
      </c>
      <c r="L278" s="151">
        <v>0</v>
      </c>
      <c r="M278" s="152" t="e">
        <v>#DIV/0!</v>
      </c>
      <c r="N278" s="153" t="e">
        <v>#DIV/0!</v>
      </c>
      <c r="O278" s="153" t="e">
        <v>#DIV/0!</v>
      </c>
      <c r="P278" s="153" t="e">
        <v>#DIV/0!</v>
      </c>
      <c r="Q278" s="153" t="e">
        <v>#DIV/0!</v>
      </c>
      <c r="R278" s="153" t="e">
        <v>#DIV/0!</v>
      </c>
      <c r="X278" s="97" t="s">
        <v>42</v>
      </c>
      <c r="Y278" s="88">
        <v>0</v>
      </c>
      <c r="Z278" s="98" t="s">
        <v>319</v>
      </c>
      <c r="AA278" s="105" t="s">
        <v>61</v>
      </c>
      <c r="AB278" s="80">
        <v>2100</v>
      </c>
      <c r="AC278" s="114">
        <v>0.26</v>
      </c>
    </row>
    <row r="279" spans="1:29" ht="33" customHeight="1" thickBot="1" x14ac:dyDescent="0.3">
      <c r="A279" s="149" t="s">
        <v>66</v>
      </c>
      <c r="B279" s="149" t="s">
        <v>161</v>
      </c>
      <c r="C279" s="149" t="s">
        <v>142</v>
      </c>
      <c r="D279" s="149" t="s">
        <v>162</v>
      </c>
      <c r="E279" s="149" t="s">
        <v>178</v>
      </c>
      <c r="F279" s="150" t="s">
        <v>179</v>
      </c>
      <c r="G279" s="151">
        <v>485</v>
      </c>
      <c r="H279" s="151">
        <v>266</v>
      </c>
      <c r="I279" s="151">
        <v>160</v>
      </c>
      <c r="J279" s="151">
        <v>38</v>
      </c>
      <c r="K279" s="151">
        <v>13</v>
      </c>
      <c r="L279" s="151">
        <v>8</v>
      </c>
      <c r="M279" s="152">
        <v>0.54845360824742273</v>
      </c>
      <c r="N279" s="153">
        <v>0.32989690721649484</v>
      </c>
      <c r="O279" s="153">
        <v>7.8350515463917525E-2</v>
      </c>
      <c r="P279" s="153">
        <v>2.6804123711340205E-2</v>
      </c>
      <c r="Q279" s="153">
        <v>1.6494845360824743E-2</v>
      </c>
      <c r="R279" s="153">
        <v>1</v>
      </c>
      <c r="X279" s="110" t="s">
        <v>66</v>
      </c>
      <c r="Y279" s="88">
        <v>485</v>
      </c>
      <c r="Z279" s="98">
        <v>0.54845360824742273</v>
      </c>
      <c r="AA279" s="106" t="s">
        <v>62</v>
      </c>
      <c r="AB279" s="80">
        <v>1437</v>
      </c>
      <c r="AC279" s="114">
        <v>0</v>
      </c>
    </row>
    <row r="280" spans="1:29" ht="33" customHeight="1" thickBot="1" x14ac:dyDescent="0.3">
      <c r="A280" s="149" t="s">
        <v>31</v>
      </c>
      <c r="B280" s="149" t="s">
        <v>93</v>
      </c>
      <c r="C280" s="149"/>
      <c r="D280" s="149" t="s">
        <v>163</v>
      </c>
      <c r="E280" s="149" t="s">
        <v>308</v>
      </c>
      <c r="F280" s="150" t="s">
        <v>309</v>
      </c>
      <c r="G280" s="151">
        <v>40148</v>
      </c>
      <c r="H280" s="151">
        <v>32892</v>
      </c>
      <c r="I280" s="151">
        <v>2954</v>
      </c>
      <c r="J280" s="151">
        <v>4256</v>
      </c>
      <c r="K280" s="151">
        <v>33</v>
      </c>
      <c r="L280" s="151">
        <v>13</v>
      </c>
      <c r="M280" s="152">
        <v>0.81926870578858224</v>
      </c>
      <c r="N280" s="153">
        <v>7.3577762279565612E-2</v>
      </c>
      <c r="O280" s="153">
        <v>0.10600777124638837</v>
      </c>
      <c r="P280" s="153">
        <v>8.2195875261532327E-4</v>
      </c>
      <c r="Q280" s="153">
        <v>3.2380193284846072E-4</v>
      </c>
      <c r="R280" s="153">
        <v>1</v>
      </c>
      <c r="X280" s="108" t="s">
        <v>72</v>
      </c>
      <c r="Y280" s="88">
        <v>40148</v>
      </c>
      <c r="Z280" s="98">
        <v>0.81926870578858224</v>
      </c>
      <c r="AA280" s="102" t="s">
        <v>63</v>
      </c>
      <c r="AB280" s="80">
        <v>7815</v>
      </c>
      <c r="AC280" s="114">
        <v>0.57018554062699933</v>
      </c>
    </row>
    <row r="281" spans="1:29" ht="33" customHeight="1" thickBot="1" x14ac:dyDescent="0.3">
      <c r="A281" s="149" t="s">
        <v>68</v>
      </c>
      <c r="B281" s="149" t="s">
        <v>93</v>
      </c>
      <c r="C281" s="149"/>
      <c r="D281" s="149" t="s">
        <v>164</v>
      </c>
      <c r="E281" s="149" t="s">
        <v>310</v>
      </c>
      <c r="F281" s="150" t="s">
        <v>310</v>
      </c>
      <c r="G281" s="151">
        <v>1946</v>
      </c>
      <c r="H281" s="151">
        <v>1174</v>
      </c>
      <c r="I281" s="151">
        <v>604</v>
      </c>
      <c r="J281" s="151">
        <v>105</v>
      </c>
      <c r="K281" s="151">
        <v>30</v>
      </c>
      <c r="L281" s="151">
        <v>33</v>
      </c>
      <c r="M281" s="152">
        <v>0.60328879753340181</v>
      </c>
      <c r="N281" s="153">
        <v>0.31038026721479961</v>
      </c>
      <c r="O281" s="153">
        <v>5.3956834532374098E-2</v>
      </c>
      <c r="P281" s="153">
        <v>1.5416238437821172E-2</v>
      </c>
      <c r="Q281" s="153">
        <v>1.695786228160329E-2</v>
      </c>
      <c r="R281" s="153">
        <v>1</v>
      </c>
      <c r="X281" s="102" t="s">
        <v>68</v>
      </c>
      <c r="Y281" s="88">
        <v>1946</v>
      </c>
      <c r="Z281" s="98">
        <v>0.60328879753340181</v>
      </c>
      <c r="AA281" s="8" t="s">
        <v>64</v>
      </c>
      <c r="AB281" s="81">
        <v>12914</v>
      </c>
      <c r="AC281" s="114">
        <v>0.44618243766455012</v>
      </c>
    </row>
    <row r="282" spans="1:29" ht="33" customHeight="1" thickBot="1" x14ac:dyDescent="0.3">
      <c r="A282" s="149" t="s">
        <v>67</v>
      </c>
      <c r="B282" s="149" t="s">
        <v>161</v>
      </c>
      <c r="C282" s="149" t="s">
        <v>142</v>
      </c>
      <c r="D282" s="149" t="s">
        <v>165</v>
      </c>
      <c r="E282" s="149" t="s">
        <v>166</v>
      </c>
      <c r="F282" s="150" t="s">
        <v>167</v>
      </c>
      <c r="G282" s="151">
        <v>46</v>
      </c>
      <c r="H282" s="151">
        <v>3</v>
      </c>
      <c r="I282" s="151">
        <v>11</v>
      </c>
      <c r="J282" s="151">
        <v>18</v>
      </c>
      <c r="K282" s="151">
        <v>5</v>
      </c>
      <c r="L282" s="151">
        <v>9</v>
      </c>
      <c r="M282" s="152">
        <v>6.5217391304347824E-2</v>
      </c>
      <c r="N282" s="153">
        <v>0.2391304347826087</v>
      </c>
      <c r="O282" s="153">
        <v>0.39130434782608697</v>
      </c>
      <c r="P282" s="153">
        <v>0.10869565217391304</v>
      </c>
      <c r="Q282" s="153">
        <v>0.19565217391304349</v>
      </c>
      <c r="R282" s="153">
        <v>1</v>
      </c>
      <c r="X282" s="100" t="s">
        <v>67</v>
      </c>
      <c r="Y282" s="88">
        <v>46</v>
      </c>
      <c r="Z282" s="98">
        <v>6.5217391304347824E-2</v>
      </c>
      <c r="AA282" s="8" t="s">
        <v>64</v>
      </c>
      <c r="AB282" s="82">
        <v>0.44618243766455012</v>
      </c>
      <c r="AC282" s="114">
        <v>0.44618243766455012</v>
      </c>
    </row>
    <row r="283" spans="1:29" ht="33" customHeight="1" x14ac:dyDescent="0.25">
      <c r="A283" s="149" t="s">
        <v>168</v>
      </c>
      <c r="B283" s="149" t="s">
        <v>169</v>
      </c>
      <c r="C283" s="149"/>
      <c r="D283" s="149" t="s">
        <v>170</v>
      </c>
      <c r="E283" s="149" t="s">
        <v>311</v>
      </c>
      <c r="F283" s="150" t="s">
        <v>312</v>
      </c>
      <c r="G283" s="151">
        <v>9619</v>
      </c>
      <c r="H283" s="151">
        <v>6656</v>
      </c>
      <c r="I283" s="151">
        <v>1334</v>
      </c>
      <c r="J283" s="151">
        <v>1546</v>
      </c>
      <c r="K283" s="151">
        <v>63</v>
      </c>
      <c r="L283" s="151">
        <v>20</v>
      </c>
      <c r="M283" s="152">
        <v>0.69196382160307723</v>
      </c>
      <c r="N283" s="153">
        <v>0.13868385487056867</v>
      </c>
      <c r="O283" s="153">
        <v>0.16072356793845513</v>
      </c>
      <c r="P283" s="153">
        <v>6.5495373739473959E-3</v>
      </c>
      <c r="Q283" s="153">
        <v>2.0792182139515543E-3</v>
      </c>
      <c r="R283" s="153">
        <v>0.99999999999999989</v>
      </c>
      <c r="X283" s="100" t="s">
        <v>81</v>
      </c>
      <c r="Y283" s="88">
        <v>9619</v>
      </c>
      <c r="Z283" s="98">
        <v>0.69196382160307723</v>
      </c>
      <c r="AA283" s="111" t="s">
        <v>30</v>
      </c>
      <c r="AB283" s="80">
        <v>36241</v>
      </c>
      <c r="AC283" s="114">
        <v>0.86537347203443615</v>
      </c>
    </row>
    <row r="284" spans="1:29" ht="33" customHeight="1" thickBot="1" x14ac:dyDescent="0.3">
      <c r="A284" s="149" t="s">
        <v>171</v>
      </c>
      <c r="B284" s="149" t="s">
        <v>93</v>
      </c>
      <c r="C284" s="155"/>
      <c r="D284" s="149" t="s">
        <v>172</v>
      </c>
      <c r="E284" s="149" t="s">
        <v>97</v>
      </c>
      <c r="F284" s="150" t="s">
        <v>98</v>
      </c>
      <c r="G284" s="151">
        <v>8721</v>
      </c>
      <c r="H284" s="151">
        <v>6510</v>
      </c>
      <c r="I284" s="151">
        <v>1324</v>
      </c>
      <c r="J284" s="151">
        <v>801</v>
      </c>
      <c r="K284" s="151">
        <v>66</v>
      </c>
      <c r="L284" s="151">
        <v>20</v>
      </c>
      <c r="M284" s="152">
        <v>0.74647402820777431</v>
      </c>
      <c r="N284" s="153">
        <v>0.15181745212704964</v>
      </c>
      <c r="O284" s="153">
        <v>9.1847265221878222E-2</v>
      </c>
      <c r="P284" s="153">
        <v>7.5679394564843478E-3</v>
      </c>
      <c r="Q284" s="153">
        <v>2.293314986813439E-3</v>
      </c>
      <c r="R284" s="153">
        <v>1</v>
      </c>
      <c r="X284" s="97" t="s">
        <v>82</v>
      </c>
      <c r="Y284" s="88">
        <v>8721</v>
      </c>
      <c r="Z284" s="98">
        <v>0.74647402820777431</v>
      </c>
      <c r="AA284" s="112" t="s">
        <v>65</v>
      </c>
      <c r="AB284" s="80">
        <v>2164</v>
      </c>
      <c r="AC284" s="114">
        <v>0.36044362292051757</v>
      </c>
    </row>
    <row r="285" spans="1:29" ht="33" customHeight="1" thickBot="1" x14ac:dyDescent="0.3">
      <c r="A285" s="149" t="s">
        <v>83</v>
      </c>
      <c r="B285" s="149" t="s">
        <v>93</v>
      </c>
      <c r="C285" s="149"/>
      <c r="D285" s="149" t="s">
        <v>173</v>
      </c>
      <c r="E285" s="149" t="s">
        <v>97</v>
      </c>
      <c r="F285" s="150" t="s">
        <v>98</v>
      </c>
      <c r="G285" s="151">
        <v>148</v>
      </c>
      <c r="H285" s="151">
        <v>69</v>
      </c>
      <c r="I285" s="151">
        <v>54</v>
      </c>
      <c r="J285" s="151">
        <v>13</v>
      </c>
      <c r="K285" s="151">
        <v>7</v>
      </c>
      <c r="L285" s="151">
        <v>5</v>
      </c>
      <c r="M285" s="152">
        <v>0.46621621621621623</v>
      </c>
      <c r="N285" s="153">
        <v>0.36486486486486486</v>
      </c>
      <c r="O285" s="153">
        <v>8.7837837837837843E-2</v>
      </c>
      <c r="P285" s="153">
        <v>4.72972972972973E-2</v>
      </c>
      <c r="Q285" s="153">
        <v>3.3783783783783786E-2</v>
      </c>
      <c r="R285" s="153">
        <v>1</v>
      </c>
      <c r="X285" s="102" t="s">
        <v>83</v>
      </c>
      <c r="Y285" s="88">
        <v>148</v>
      </c>
      <c r="Z285" s="98">
        <v>0.46621621621621623</v>
      </c>
      <c r="AA285" s="8" t="s">
        <v>320</v>
      </c>
      <c r="AB285" s="81">
        <v>38405</v>
      </c>
      <c r="AC285" s="114">
        <v>0.83692227574534561</v>
      </c>
    </row>
    <row r="286" spans="1:29" ht="33" customHeight="1" thickBot="1" x14ac:dyDescent="0.3">
      <c r="A286" s="149" t="s">
        <v>174</v>
      </c>
      <c r="B286" s="149" t="s">
        <v>93</v>
      </c>
      <c r="C286" s="149"/>
      <c r="D286" s="149" t="s">
        <v>175</v>
      </c>
      <c r="E286" s="149" t="s">
        <v>97</v>
      </c>
      <c r="F286" s="150" t="s">
        <v>98</v>
      </c>
      <c r="G286" s="151">
        <v>35</v>
      </c>
      <c r="H286" s="151">
        <v>22</v>
      </c>
      <c r="I286" s="151">
        <v>3</v>
      </c>
      <c r="J286" s="151">
        <v>8</v>
      </c>
      <c r="K286" s="151">
        <v>0</v>
      </c>
      <c r="L286" s="151">
        <v>2</v>
      </c>
      <c r="M286" s="152">
        <v>0.62857142857142856</v>
      </c>
      <c r="N286" s="153">
        <v>8.5714285714285715E-2</v>
      </c>
      <c r="O286" s="153">
        <v>0.22857142857142856</v>
      </c>
      <c r="P286" s="153">
        <v>0</v>
      </c>
      <c r="Q286" s="153">
        <v>5.7142857142857141E-2</v>
      </c>
      <c r="R286" s="153">
        <v>1</v>
      </c>
      <c r="X286" s="110" t="s">
        <v>85</v>
      </c>
      <c r="Y286" s="88">
        <v>35</v>
      </c>
      <c r="Z286" s="98">
        <v>0.62857142857142856</v>
      </c>
      <c r="AA286" s="8" t="s">
        <v>320</v>
      </c>
      <c r="AB286" s="82">
        <v>0.83692227574534561</v>
      </c>
      <c r="AC286" s="114">
        <v>0.83692227574534561</v>
      </c>
    </row>
    <row r="287" spans="1:29" ht="33" customHeight="1" x14ac:dyDescent="0.25">
      <c r="A287" s="149" t="s">
        <v>176</v>
      </c>
      <c r="B287" s="149" t="s">
        <v>93</v>
      </c>
      <c r="C287" s="149"/>
      <c r="D287" s="149" t="s">
        <v>177</v>
      </c>
      <c r="E287" s="149" t="s">
        <v>178</v>
      </c>
      <c r="F287" s="150" t="s">
        <v>179</v>
      </c>
      <c r="G287" s="151">
        <v>39</v>
      </c>
      <c r="H287" s="151">
        <v>5</v>
      </c>
      <c r="I287" s="151">
        <v>10</v>
      </c>
      <c r="J287" s="151">
        <v>18</v>
      </c>
      <c r="K287" s="151">
        <v>0</v>
      </c>
      <c r="L287" s="151">
        <v>6</v>
      </c>
      <c r="M287" s="152">
        <v>0.12820512820512819</v>
      </c>
      <c r="N287" s="153">
        <v>0.25641025641025639</v>
      </c>
      <c r="O287" s="153">
        <v>0.46153846153846156</v>
      </c>
      <c r="P287" s="153">
        <v>0</v>
      </c>
      <c r="Q287" s="153">
        <v>0.15384615384615385</v>
      </c>
      <c r="R287" s="153">
        <v>1</v>
      </c>
      <c r="Y287" s="88">
        <v>39</v>
      </c>
      <c r="Z287" s="98">
        <v>0.12820512820512819</v>
      </c>
      <c r="AA287" s="110" t="s">
        <v>66</v>
      </c>
      <c r="AB287" s="80">
        <v>485</v>
      </c>
      <c r="AC287" s="114">
        <v>0.54845360824742273</v>
      </c>
    </row>
    <row r="288" spans="1:29" ht="33" customHeight="1" x14ac:dyDescent="0.25">
      <c r="A288" s="149" t="s">
        <v>180</v>
      </c>
      <c r="B288" s="149" t="s">
        <v>93</v>
      </c>
      <c r="C288" s="149"/>
      <c r="D288" s="149" t="s">
        <v>181</v>
      </c>
      <c r="E288" s="149" t="s">
        <v>139</v>
      </c>
      <c r="F288" s="150" t="s">
        <v>139</v>
      </c>
      <c r="G288" s="151">
        <v>382</v>
      </c>
      <c r="H288" s="151">
        <v>18</v>
      </c>
      <c r="I288" s="151">
        <v>36</v>
      </c>
      <c r="J288" s="151">
        <v>260</v>
      </c>
      <c r="K288" s="151">
        <v>4</v>
      </c>
      <c r="L288" s="151">
        <v>64</v>
      </c>
      <c r="M288" s="152">
        <v>4.712041884816754E-2</v>
      </c>
      <c r="N288" s="153">
        <v>9.4240837696335081E-2</v>
      </c>
      <c r="O288" s="153">
        <v>0.68062827225130895</v>
      </c>
      <c r="P288" s="153">
        <v>1.0471204188481676E-2</v>
      </c>
      <c r="Q288" s="153">
        <v>0.16753926701570682</v>
      </c>
      <c r="R288" s="153">
        <v>1</v>
      </c>
      <c r="Y288" s="88">
        <v>382</v>
      </c>
      <c r="Z288" s="98">
        <v>4.712041884816754E-2</v>
      </c>
      <c r="AA288" s="100" t="s">
        <v>67</v>
      </c>
      <c r="AB288" s="80">
        <v>46</v>
      </c>
      <c r="AC288" s="114">
        <v>6.5217391304347824E-2</v>
      </c>
    </row>
    <row r="289" spans="1:29" ht="33" customHeight="1" thickBot="1" x14ac:dyDescent="0.3">
      <c r="A289" s="149" t="s">
        <v>182</v>
      </c>
      <c r="B289" s="149" t="s">
        <v>93</v>
      </c>
      <c r="C289" s="149"/>
      <c r="D289" s="149" t="s">
        <v>183</v>
      </c>
      <c r="E289" s="149" t="s">
        <v>184</v>
      </c>
      <c r="F289" s="150" t="s">
        <v>185</v>
      </c>
      <c r="G289" s="151">
        <v>45</v>
      </c>
      <c r="H289" s="151">
        <v>0</v>
      </c>
      <c r="I289" s="151">
        <v>9</v>
      </c>
      <c r="J289" s="151">
        <v>32</v>
      </c>
      <c r="K289" s="151">
        <v>1</v>
      </c>
      <c r="L289" s="151">
        <v>3</v>
      </c>
      <c r="M289" s="152">
        <v>0</v>
      </c>
      <c r="N289" s="153">
        <v>0.2</v>
      </c>
      <c r="O289" s="153">
        <v>0.71111111111111114</v>
      </c>
      <c r="P289" s="153">
        <v>2.2222222222222223E-2</v>
      </c>
      <c r="Q289" s="153">
        <v>6.6666666666666666E-2</v>
      </c>
      <c r="R289" s="153">
        <v>1.0000000000000002</v>
      </c>
      <c r="Y289" s="88">
        <v>45</v>
      </c>
      <c r="Z289" s="98">
        <v>0</v>
      </c>
      <c r="AA289" s="102" t="s">
        <v>68</v>
      </c>
      <c r="AB289" s="80">
        <v>1946</v>
      </c>
      <c r="AC289" s="114">
        <v>0.60328879753340181</v>
      </c>
    </row>
    <row r="290" spans="1:29" ht="33" customHeight="1" thickBot="1" x14ac:dyDescent="0.3">
      <c r="A290" s="149" t="s">
        <v>186</v>
      </c>
      <c r="B290" s="149" t="s">
        <v>93</v>
      </c>
      <c r="C290" s="149"/>
      <c r="D290" s="149" t="s">
        <v>187</v>
      </c>
      <c r="E290" s="149" t="s">
        <v>313</v>
      </c>
      <c r="F290" s="150" t="s">
        <v>314</v>
      </c>
      <c r="G290" s="151">
        <v>12</v>
      </c>
      <c r="H290" s="151">
        <v>0</v>
      </c>
      <c r="I290" s="151">
        <v>1</v>
      </c>
      <c r="J290" s="151">
        <v>2</v>
      </c>
      <c r="K290" s="151">
        <v>1</v>
      </c>
      <c r="L290" s="151">
        <v>8</v>
      </c>
      <c r="M290" s="152">
        <v>0</v>
      </c>
      <c r="N290" s="153">
        <v>8.3333333333333329E-2</v>
      </c>
      <c r="O290" s="153">
        <v>0.16666666666666666</v>
      </c>
      <c r="P290" s="153">
        <v>8.3333333333333329E-2</v>
      </c>
      <c r="Q290" s="153">
        <v>0.66666666666666663</v>
      </c>
      <c r="R290" s="153">
        <v>1</v>
      </c>
      <c r="Y290" s="88">
        <v>12</v>
      </c>
      <c r="Z290" s="98">
        <v>0</v>
      </c>
      <c r="AA290" s="8" t="s">
        <v>69</v>
      </c>
      <c r="AB290" s="84">
        <v>2477</v>
      </c>
      <c r="AC290" s="114">
        <v>0.5825595478401292</v>
      </c>
    </row>
    <row r="291" spans="1:29" ht="33" customHeight="1" thickBot="1" x14ac:dyDescent="0.3">
      <c r="A291" s="149" t="s">
        <v>188</v>
      </c>
      <c r="B291" s="149" t="s">
        <v>93</v>
      </c>
      <c r="C291" s="149"/>
      <c r="D291" s="149" t="s">
        <v>189</v>
      </c>
      <c r="E291" s="149" t="s">
        <v>97</v>
      </c>
      <c r="F291" s="150" t="s">
        <v>98</v>
      </c>
      <c r="G291" s="151">
        <v>11</v>
      </c>
      <c r="H291" s="151">
        <v>0</v>
      </c>
      <c r="I291" s="151">
        <v>1</v>
      </c>
      <c r="J291" s="151">
        <v>2</v>
      </c>
      <c r="K291" s="151">
        <v>4</v>
      </c>
      <c r="L291" s="151">
        <v>4</v>
      </c>
      <c r="M291" s="152">
        <v>0</v>
      </c>
      <c r="N291" s="153">
        <v>9.0909090909090912E-2</v>
      </c>
      <c r="O291" s="153">
        <v>0.18181818181818182</v>
      </c>
      <c r="P291" s="153">
        <v>0.36363636363636365</v>
      </c>
      <c r="Q291" s="153">
        <v>0.36363636363636365</v>
      </c>
      <c r="R291" s="153">
        <v>1</v>
      </c>
      <c r="Y291" s="88">
        <v>11</v>
      </c>
      <c r="Z291" s="98">
        <v>0</v>
      </c>
      <c r="AA291" s="8" t="s">
        <v>69</v>
      </c>
      <c r="AB291" s="85">
        <v>0.5825595478401292</v>
      </c>
      <c r="AC291" s="114">
        <v>0.5825595478401292</v>
      </c>
    </row>
    <row r="292" spans="1:29" ht="33" customHeight="1" thickBot="1" x14ac:dyDescent="0.3">
      <c r="A292" s="149" t="s">
        <v>190</v>
      </c>
      <c r="B292" s="149" t="s">
        <v>191</v>
      </c>
      <c r="C292" s="149"/>
      <c r="D292" s="149" t="s">
        <v>192</v>
      </c>
      <c r="E292" s="149" t="s">
        <v>193</v>
      </c>
      <c r="F292" s="150" t="s">
        <v>193</v>
      </c>
      <c r="G292" s="151">
        <v>1620</v>
      </c>
      <c r="H292" s="151">
        <v>1291</v>
      </c>
      <c r="I292" s="151">
        <v>9</v>
      </c>
      <c r="J292" s="151">
        <v>317</v>
      </c>
      <c r="K292" s="151">
        <v>2</v>
      </c>
      <c r="L292" s="151">
        <v>1</v>
      </c>
      <c r="M292" s="152">
        <v>0.79691358024691361</v>
      </c>
      <c r="N292" s="153">
        <v>5.5555555555555558E-3</v>
      </c>
      <c r="O292" s="153">
        <v>0.195679012345679</v>
      </c>
      <c r="P292" s="153">
        <v>1.2345679012345679E-3</v>
      </c>
      <c r="Q292" s="153">
        <v>6.1728395061728394E-4</v>
      </c>
      <c r="R292" s="153">
        <v>1</v>
      </c>
      <c r="X292" s="97" t="s">
        <v>49</v>
      </c>
      <c r="Y292" s="88">
        <v>1620</v>
      </c>
      <c r="Z292" s="98">
        <v>0.79691358024691361</v>
      </c>
      <c r="AA292" s="8" t="s">
        <v>71</v>
      </c>
      <c r="AB292" s="80">
        <v>12289</v>
      </c>
      <c r="AC292" s="114">
        <v>0.87134836032223939</v>
      </c>
    </row>
    <row r="293" spans="1:29" ht="33" customHeight="1" thickBot="1" x14ac:dyDescent="0.3">
      <c r="A293" s="149" t="s">
        <v>194</v>
      </c>
      <c r="B293" s="149" t="s">
        <v>191</v>
      </c>
      <c r="C293" s="149"/>
      <c r="D293" s="149" t="s">
        <v>195</v>
      </c>
      <c r="E293" s="149" t="s">
        <v>196</v>
      </c>
      <c r="F293" s="150" t="s">
        <v>197</v>
      </c>
      <c r="G293" s="151">
        <v>11335</v>
      </c>
      <c r="H293" s="151">
        <v>8169</v>
      </c>
      <c r="I293" s="151">
        <v>73</v>
      </c>
      <c r="J293" s="151">
        <v>3079</v>
      </c>
      <c r="K293" s="151">
        <v>8</v>
      </c>
      <c r="L293" s="151">
        <v>6</v>
      </c>
      <c r="M293" s="152">
        <v>0.72068813409792676</v>
      </c>
      <c r="N293" s="153">
        <v>6.4402293780326421E-3</v>
      </c>
      <c r="O293" s="153">
        <v>0.27163652404058225</v>
      </c>
      <c r="P293" s="153">
        <v>7.0577856197618001E-4</v>
      </c>
      <c r="Q293" s="153">
        <v>5.2933392148213495E-4</v>
      </c>
      <c r="R293" s="153">
        <v>1</v>
      </c>
      <c r="X293" s="102" t="s">
        <v>51</v>
      </c>
      <c r="Y293" s="88">
        <v>11335</v>
      </c>
      <c r="Z293" s="98">
        <v>0.72068813409792676</v>
      </c>
      <c r="AA293" s="8" t="s">
        <v>71</v>
      </c>
      <c r="AB293" s="115">
        <v>0.87134836032223939</v>
      </c>
      <c r="AC293" s="114">
        <v>0.87134836032223939</v>
      </c>
    </row>
    <row r="294" spans="1:29" ht="33" customHeight="1" thickBot="1" x14ac:dyDescent="0.3">
      <c r="A294" s="149" t="s">
        <v>50</v>
      </c>
      <c r="B294" s="149" t="s">
        <v>198</v>
      </c>
      <c r="C294" s="149"/>
      <c r="D294" s="149" t="s">
        <v>199</v>
      </c>
      <c r="E294" s="149">
        <v>9732</v>
      </c>
      <c r="F294" s="150">
        <v>9732</v>
      </c>
      <c r="G294" s="151">
        <v>4421</v>
      </c>
      <c r="H294" s="151">
        <v>702</v>
      </c>
      <c r="I294" s="151">
        <v>259</v>
      </c>
      <c r="J294" s="151">
        <v>3460</v>
      </c>
      <c r="K294" s="151">
        <v>0</v>
      </c>
      <c r="L294" s="151">
        <v>0</v>
      </c>
      <c r="M294" s="152">
        <v>0.15878760461434066</v>
      </c>
      <c r="N294" s="153">
        <v>5.8584030762270978E-2</v>
      </c>
      <c r="O294" s="153">
        <v>0.78262836462338836</v>
      </c>
      <c r="P294" s="153">
        <v>0</v>
      </c>
      <c r="Q294" s="153">
        <v>0</v>
      </c>
      <c r="R294" s="153">
        <v>1</v>
      </c>
      <c r="X294" s="97" t="s">
        <v>50</v>
      </c>
      <c r="Y294" s="88">
        <v>4421</v>
      </c>
      <c r="Z294" s="98">
        <v>0.15878760461434066</v>
      </c>
      <c r="AA294" s="8" t="s">
        <v>72</v>
      </c>
      <c r="AB294" s="80">
        <v>40148</v>
      </c>
      <c r="AC294" s="114">
        <v>0.81926870578858224</v>
      </c>
    </row>
    <row r="295" spans="1:29" ht="33" customHeight="1" thickBot="1" x14ac:dyDescent="0.3">
      <c r="A295" s="149" t="s">
        <v>48</v>
      </c>
      <c r="B295" s="149" t="s">
        <v>200</v>
      </c>
      <c r="C295" s="149"/>
      <c r="D295" s="149" t="s">
        <v>201</v>
      </c>
      <c r="E295" s="149">
        <v>9823</v>
      </c>
      <c r="F295" s="150">
        <v>9823</v>
      </c>
      <c r="G295" s="151">
        <v>2911</v>
      </c>
      <c r="H295" s="151">
        <v>766</v>
      </c>
      <c r="I295" s="151">
        <v>60</v>
      </c>
      <c r="J295" s="151">
        <v>2085</v>
      </c>
      <c r="K295" s="151">
        <v>0</v>
      </c>
      <c r="L295" s="151">
        <v>0</v>
      </c>
      <c r="M295" s="152">
        <v>0.26313981449673651</v>
      </c>
      <c r="N295" s="153">
        <v>2.0611473720371008E-2</v>
      </c>
      <c r="O295" s="153">
        <v>0.71624871178289251</v>
      </c>
      <c r="P295" s="153">
        <v>0</v>
      </c>
      <c r="Q295" s="153">
        <v>0</v>
      </c>
      <c r="R295" s="153">
        <v>1</v>
      </c>
      <c r="X295" s="100" t="s">
        <v>48</v>
      </c>
      <c r="Y295" s="88">
        <v>2911</v>
      </c>
      <c r="Z295" s="98">
        <v>0.26313981449673651</v>
      </c>
      <c r="AA295" s="96" t="s">
        <v>32</v>
      </c>
      <c r="AB295" s="115">
        <v>0.81926870578858224</v>
      </c>
      <c r="AC295" s="114" t="s">
        <v>319</v>
      </c>
    </row>
    <row r="296" spans="1:29" hidden="1" x14ac:dyDescent="0.25">
      <c r="Y296" s="88">
        <v>0</v>
      </c>
      <c r="Z296" s="98">
        <v>0</v>
      </c>
      <c r="AA296" s="100" t="s">
        <v>73</v>
      </c>
      <c r="AB296" s="80">
        <v>476</v>
      </c>
      <c r="AC296" s="114">
        <v>0.45378151260504201</v>
      </c>
    </row>
    <row r="297" spans="1:29" ht="15.75" hidden="1" thickBot="1" x14ac:dyDescent="0.3">
      <c r="Y297" s="88">
        <v>0</v>
      </c>
      <c r="Z297" s="98">
        <v>0</v>
      </c>
      <c r="AA297" s="102" t="s">
        <v>74</v>
      </c>
      <c r="AB297" s="80">
        <v>1906</v>
      </c>
      <c r="AC297" s="114">
        <v>0.27754459601259179</v>
      </c>
    </row>
    <row r="298" spans="1:29" ht="15.75" hidden="1" thickBot="1" x14ac:dyDescent="0.3">
      <c r="Y298" s="88">
        <v>0</v>
      </c>
      <c r="Z298" s="98">
        <v>0</v>
      </c>
      <c r="AA298" s="8" t="s">
        <v>75</v>
      </c>
      <c r="AB298" s="81">
        <v>2382</v>
      </c>
      <c r="AC298" s="114">
        <v>0.31276238455079763</v>
      </c>
    </row>
    <row r="299" spans="1:29" ht="15.75" hidden="1" thickBot="1" x14ac:dyDescent="0.3">
      <c r="Y299" s="88">
        <v>0</v>
      </c>
      <c r="Z299" s="98">
        <v>0</v>
      </c>
      <c r="AA299" s="8" t="s">
        <v>75</v>
      </c>
      <c r="AB299" s="82">
        <v>0.31276238455079763</v>
      </c>
      <c r="AC299" s="114">
        <v>0.31276238455079763</v>
      </c>
    </row>
    <row r="300" spans="1:29" hidden="1" x14ac:dyDescent="0.25">
      <c r="Y300" s="98">
        <v>0</v>
      </c>
      <c r="Z300" s="98">
        <v>0</v>
      </c>
      <c r="AA300" s="100" t="s">
        <v>76</v>
      </c>
      <c r="AB300" s="80">
        <v>7216</v>
      </c>
      <c r="AC300" s="114">
        <v>0.69124168514412421</v>
      </c>
    </row>
    <row r="301" spans="1:29" hidden="1" x14ac:dyDescent="0.25">
      <c r="Y301" s="98">
        <v>0</v>
      </c>
      <c r="Z301" s="98">
        <v>0</v>
      </c>
      <c r="AA301" s="97" t="s">
        <v>77</v>
      </c>
      <c r="AB301" s="80">
        <v>1590</v>
      </c>
      <c r="AC301" s="114">
        <v>0.71572327044025152</v>
      </c>
    </row>
    <row r="302" spans="1:29" hidden="1" x14ac:dyDescent="0.25">
      <c r="Y302" s="98">
        <v>0</v>
      </c>
      <c r="Z302" s="98">
        <v>0</v>
      </c>
      <c r="AA302" s="97" t="s">
        <v>78</v>
      </c>
      <c r="AB302" s="80">
        <v>1187</v>
      </c>
      <c r="AC302" s="114">
        <v>0.51558550968828976</v>
      </c>
    </row>
    <row r="303" spans="1:29" ht="15.75" hidden="1" thickBot="1" x14ac:dyDescent="0.3">
      <c r="Y303" s="98">
        <v>0</v>
      </c>
      <c r="Z303" s="98">
        <v>0</v>
      </c>
      <c r="AA303" s="102" t="s">
        <v>79</v>
      </c>
      <c r="AB303" s="80">
        <v>4022</v>
      </c>
      <c r="AC303" s="114">
        <v>0.60815514669318749</v>
      </c>
    </row>
    <row r="304" spans="1:29" ht="15.75" hidden="1" thickBot="1" x14ac:dyDescent="0.3">
      <c r="Y304" s="98">
        <v>0</v>
      </c>
      <c r="Z304" s="98">
        <v>0</v>
      </c>
      <c r="AA304" s="8" t="s">
        <v>80</v>
      </c>
      <c r="AB304" s="81">
        <v>14015</v>
      </c>
      <c r="AC304" s="114">
        <v>0.65529789511237957</v>
      </c>
    </row>
    <row r="305" spans="25:29" ht="15.75" hidden="1" thickBot="1" x14ac:dyDescent="0.3">
      <c r="Y305" s="98">
        <v>0</v>
      </c>
      <c r="Z305" s="98">
        <v>0</v>
      </c>
      <c r="AA305" s="8" t="s">
        <v>80</v>
      </c>
      <c r="AB305" s="82">
        <v>0.65529789511237957</v>
      </c>
      <c r="AC305" s="114">
        <v>0.65529789511237957</v>
      </c>
    </row>
    <row r="306" spans="25:29" hidden="1" x14ac:dyDescent="0.25">
      <c r="AA306" s="100" t="s">
        <v>81</v>
      </c>
      <c r="AB306" s="80">
        <v>9619</v>
      </c>
      <c r="AC306" s="114">
        <v>0.69196382160307723</v>
      </c>
    </row>
    <row r="307" spans="25:29" hidden="1" x14ac:dyDescent="0.25">
      <c r="AA307" s="97" t="s">
        <v>82</v>
      </c>
      <c r="AB307" s="80">
        <v>8721</v>
      </c>
      <c r="AC307" s="114">
        <v>0.74647402820777431</v>
      </c>
    </row>
    <row r="308" spans="25:29" ht="15.75" hidden="1" thickBot="1" x14ac:dyDescent="0.3">
      <c r="AA308" s="102" t="s">
        <v>83</v>
      </c>
      <c r="AB308" s="80">
        <v>148</v>
      </c>
      <c r="AC308" s="114">
        <v>0.46621621621621623</v>
      </c>
    </row>
    <row r="309" spans="25:29" ht="15.75" hidden="1" thickBot="1" x14ac:dyDescent="0.3">
      <c r="AA309" s="8" t="s">
        <v>84</v>
      </c>
      <c r="AB309" s="81">
        <v>18488</v>
      </c>
      <c r="AC309" s="114">
        <v>0.71586975335352665</v>
      </c>
    </row>
    <row r="310" spans="25:29" ht="15.75" hidden="1" thickBot="1" x14ac:dyDescent="0.3">
      <c r="AA310" s="8" t="s">
        <v>84</v>
      </c>
      <c r="AB310" s="82">
        <v>0.71586975335352665</v>
      </c>
      <c r="AC310" s="114">
        <v>0.71586975335352665</v>
      </c>
    </row>
    <row r="311" spans="25:29" hidden="1" x14ac:dyDescent="0.25">
      <c r="AA311" s="100" t="s">
        <v>85</v>
      </c>
      <c r="AB311" s="86"/>
      <c r="AC311" s="114">
        <v>0.62857142857142856</v>
      </c>
    </row>
    <row r="312" spans="25:29" ht="15.75" hidden="1" thickBot="1" x14ac:dyDescent="0.3">
      <c r="AA312" s="113" t="s">
        <v>86</v>
      </c>
      <c r="AB312" s="87"/>
      <c r="AC312" s="114">
        <v>0.53229398663697103</v>
      </c>
    </row>
  </sheetData>
  <sheetProtection autoFilter="0" pivotTables="0"/>
  <protectedRanges>
    <protectedRange sqref="G245:L295" name="numbers"/>
    <protectedRange sqref="AB247:AB250 AB253:AB260 AB263:AB266 AB269:AB272 AB275:AB280 AB283:AB284 AB287:AB289 AB294 AB292 AB296:AB297 AB300:AB303 AB306:AB308 AC247:AC279 AC281:AC285 AC287:AC312" name="numbers_1"/>
  </protectedRanges>
  <mergeCells count="50">
    <mergeCell ref="R243:R244"/>
    <mergeCell ref="A241:S241"/>
    <mergeCell ref="G242:L242"/>
    <mergeCell ref="O243:O244"/>
    <mergeCell ref="P243:P244"/>
    <mergeCell ref="M242:R242"/>
    <mergeCell ref="C243:C244"/>
    <mergeCell ref="B243:B244"/>
    <mergeCell ref="D243:D244"/>
    <mergeCell ref="E243:E244"/>
    <mergeCell ref="F243:F244"/>
    <mergeCell ref="G243:G244"/>
    <mergeCell ref="H243:H244"/>
    <mergeCell ref="B5:B7"/>
    <mergeCell ref="A62:S62"/>
    <mergeCell ref="A76:S76"/>
    <mergeCell ref="A90:S90"/>
    <mergeCell ref="A104:S104"/>
    <mergeCell ref="V18:W18"/>
    <mergeCell ref="V19:W19"/>
    <mergeCell ref="I243:I244"/>
    <mergeCell ref="J243:J244"/>
    <mergeCell ref="K243:K244"/>
    <mergeCell ref="L243:L244"/>
    <mergeCell ref="A118:S118"/>
    <mergeCell ref="A226:S226"/>
    <mergeCell ref="A231:S231"/>
    <mergeCell ref="A132:S132"/>
    <mergeCell ref="A148:S148"/>
    <mergeCell ref="A164:S164"/>
    <mergeCell ref="A180:S180"/>
    <mergeCell ref="M243:M244"/>
    <mergeCell ref="N243:N244"/>
    <mergeCell ref="Q243:Q244"/>
    <mergeCell ref="A236:S236"/>
    <mergeCell ref="V9:W9"/>
    <mergeCell ref="V10:W10"/>
    <mergeCell ref="V11:W11"/>
    <mergeCell ref="V12:W12"/>
    <mergeCell ref="V13:W13"/>
    <mergeCell ref="V14:W14"/>
    <mergeCell ref="V15:W15"/>
    <mergeCell ref="V16:W16"/>
    <mergeCell ref="A206:S206"/>
    <mergeCell ref="A211:S211"/>
    <mergeCell ref="A216:S216"/>
    <mergeCell ref="A221:S221"/>
    <mergeCell ref="A196:S196"/>
    <mergeCell ref="A201:S201"/>
    <mergeCell ref="V17:W17"/>
  </mergeCells>
  <conditionalFormatting sqref="C30 H30:L30 N30 C36:I36 K36:L36 O36">
    <cfRule type="cellIs" dxfId="2" priority="1" stopIfTrue="1" operator="equal">
      <formula>"Sig"</formula>
    </cfRule>
    <cfRule type="cellIs" dxfId="1" priority="2" stopIfTrue="1" operator="equal">
      <formula>"Not Sig"</formula>
    </cfRule>
  </conditionalFormatting>
  <printOptions horizontalCentered="1" verticalCentered="1"/>
  <pageMargins left="0.2361111111111111" right="0.19652777777777777" top="0.6694444444444444" bottom="0.47291666666666665" header="0.51180555555555551" footer="0.31527777777777777"/>
  <pageSetup paperSize="9" scale="54" firstPageNumber="0" orientation="landscape" horizontalDpi="300" verticalDpi="300" r:id="rId1"/>
  <headerFooter alignWithMargins="0">
    <oddHeader>&amp;CUKACR QUALITY AND PERFORMANCE INDICATORS 2011 Report               Refer to Technical Notes before completing</oddHeader>
    <oddFooter>&amp;LTemplate2011.xls&amp;CHELPLINE FOR QA QUERIES:  
Ceri on (029) 2050 2358    &amp;R31/03/2011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66"/>
  <sheetViews>
    <sheetView topLeftCell="A46" workbookViewId="0">
      <selection activeCell="M10" sqref="M10"/>
    </sheetView>
  </sheetViews>
  <sheetFormatPr defaultColWidth="0" defaultRowHeight="15" x14ac:dyDescent="0.25"/>
  <cols>
    <col min="1" max="5" width="16.140625" customWidth="1"/>
    <col min="6" max="6" width="0.7109375" style="118" customWidth="1"/>
    <col min="7" max="7" width="20.85546875" style="217" bestFit="1" customWidth="1"/>
    <col min="8" max="8" width="21.7109375" style="217" bestFit="1" customWidth="1"/>
    <col min="9" max="9" width="0.7109375" style="118" customWidth="1"/>
    <col min="10" max="10" width="20.85546875" style="217" bestFit="1" customWidth="1"/>
    <col min="11" max="11" width="20.140625" style="217" bestFit="1" customWidth="1"/>
    <col min="12" max="12" width="0.7109375" style="118" customWidth="1"/>
    <col min="13" max="13" width="22" style="176" bestFit="1" customWidth="1"/>
    <col min="14" max="14" width="0.7109375" style="118" customWidth="1"/>
    <col min="15" max="16" width="22" bestFit="1" customWidth="1"/>
    <col min="17" max="17" width="0.7109375" style="118" customWidth="1"/>
    <col min="18" max="19" width="30.42578125" bestFit="1" customWidth="1"/>
    <col min="20" max="20" width="0.7109375" style="118" customWidth="1"/>
    <col min="21" max="21" width="20" bestFit="1" customWidth="1"/>
    <col min="22" max="22" width="21.7109375" bestFit="1" customWidth="1"/>
    <col min="23" max="23" width="0.7109375" style="118" customWidth="1"/>
    <col min="24" max="25" width="21.7109375" hidden="1" customWidth="1"/>
    <col min="26" max="27" width="0" hidden="1" customWidth="1"/>
    <col min="28" max="34" width="21.7109375" hidden="1" customWidth="1"/>
    <col min="35" max="16384" width="9.140625" hidden="1"/>
  </cols>
  <sheetData>
    <row r="1" spans="1:25" ht="21.75" thickBot="1" x14ac:dyDescent="0.3">
      <c r="A1" s="163"/>
      <c r="B1" s="163"/>
      <c r="C1" s="163"/>
      <c r="D1" s="163"/>
      <c r="E1" s="163"/>
      <c r="G1" s="837" t="s">
        <v>583</v>
      </c>
      <c r="H1" s="837"/>
      <c r="J1" s="837" t="s">
        <v>584</v>
      </c>
      <c r="K1" s="837"/>
      <c r="M1" s="211"/>
      <c r="O1" s="163" t="s">
        <v>585</v>
      </c>
      <c r="P1" s="163" t="s">
        <v>585</v>
      </c>
      <c r="R1" s="163" t="s">
        <v>586</v>
      </c>
      <c r="S1" s="163" t="s">
        <v>586</v>
      </c>
      <c r="U1" s="163" t="s">
        <v>587</v>
      </c>
      <c r="V1" s="163" t="s">
        <v>587</v>
      </c>
    </row>
    <row r="2" spans="1:25" x14ac:dyDescent="0.25">
      <c r="A2" s="810" t="s">
        <v>428</v>
      </c>
      <c r="B2" s="816" t="s">
        <v>437</v>
      </c>
      <c r="C2" s="816" t="s">
        <v>89</v>
      </c>
      <c r="D2" s="816" t="s">
        <v>90</v>
      </c>
      <c r="E2" s="816" t="s">
        <v>91</v>
      </c>
      <c r="G2" s="818" t="s">
        <v>588</v>
      </c>
      <c r="H2" s="818" t="s">
        <v>589</v>
      </c>
      <c r="J2" s="818" t="s">
        <v>590</v>
      </c>
      <c r="K2" s="818" t="s">
        <v>589</v>
      </c>
      <c r="M2" s="816" t="s">
        <v>591</v>
      </c>
      <c r="O2" s="816" t="s">
        <v>92</v>
      </c>
      <c r="P2" s="818" t="s">
        <v>276</v>
      </c>
      <c r="R2" s="816" t="s">
        <v>92</v>
      </c>
      <c r="S2" s="818" t="s">
        <v>276</v>
      </c>
      <c r="U2" s="816" t="s">
        <v>92</v>
      </c>
      <c r="V2" s="818" t="s">
        <v>276</v>
      </c>
      <c r="X2" s="818"/>
      <c r="Y2" s="818"/>
    </row>
    <row r="3" spans="1:25" ht="15.75" thickBot="1" x14ac:dyDescent="0.3">
      <c r="A3" s="811"/>
      <c r="B3" s="817"/>
      <c r="C3" s="817"/>
      <c r="D3" s="817"/>
      <c r="E3" s="817"/>
      <c r="G3" s="819"/>
      <c r="H3" s="819"/>
      <c r="J3" s="819"/>
      <c r="K3" s="819"/>
      <c r="M3" s="817"/>
      <c r="O3" s="817"/>
      <c r="P3" s="819"/>
      <c r="R3" s="817"/>
      <c r="S3" s="819"/>
      <c r="U3" s="817"/>
      <c r="V3" s="819"/>
      <c r="X3" s="819"/>
      <c r="Y3" s="819"/>
    </row>
    <row r="4" spans="1:25" ht="63.75" x14ac:dyDescent="0.25">
      <c r="A4" s="212" t="s">
        <v>54</v>
      </c>
      <c r="B4" s="179" t="s">
        <v>403</v>
      </c>
      <c r="C4" s="180" t="s">
        <v>93</v>
      </c>
      <c r="D4" s="180"/>
      <c r="E4" s="180" t="s">
        <v>94</v>
      </c>
      <c r="G4" s="213" t="s">
        <v>592</v>
      </c>
      <c r="H4" s="213" t="s">
        <v>593</v>
      </c>
      <c r="J4" s="213" t="s">
        <v>541</v>
      </c>
      <c r="K4" s="213" t="s">
        <v>594</v>
      </c>
      <c r="M4" s="214" t="s">
        <v>616</v>
      </c>
      <c r="O4" s="180" t="s">
        <v>288</v>
      </c>
      <c r="P4" s="180" t="s">
        <v>289</v>
      </c>
      <c r="R4" s="180" t="s">
        <v>595</v>
      </c>
      <c r="S4" s="180" t="s">
        <v>541</v>
      </c>
      <c r="U4" s="180" t="s">
        <v>596</v>
      </c>
      <c r="V4" s="180" t="s">
        <v>541</v>
      </c>
      <c r="X4" s="180"/>
      <c r="Y4" s="180"/>
    </row>
    <row r="5" spans="1:25" ht="76.5" x14ac:dyDescent="0.25">
      <c r="A5" s="181" t="s">
        <v>55</v>
      </c>
      <c r="B5" s="179" t="s">
        <v>403</v>
      </c>
      <c r="C5" s="182" t="s">
        <v>93</v>
      </c>
      <c r="D5" s="180"/>
      <c r="E5" s="182" t="s">
        <v>95</v>
      </c>
      <c r="G5" s="213" t="s">
        <v>597</v>
      </c>
      <c r="H5" s="213" t="s">
        <v>593</v>
      </c>
      <c r="J5" s="213" t="s">
        <v>542</v>
      </c>
      <c r="K5" s="213" t="s">
        <v>594</v>
      </c>
      <c r="M5" s="214" t="s">
        <v>617</v>
      </c>
      <c r="O5" s="180" t="s">
        <v>290</v>
      </c>
      <c r="P5" s="180" t="s">
        <v>291</v>
      </c>
      <c r="R5" s="180" t="s">
        <v>598</v>
      </c>
      <c r="S5" s="180" t="s">
        <v>542</v>
      </c>
      <c r="U5" s="180" t="s">
        <v>599</v>
      </c>
      <c r="V5" s="180" t="s">
        <v>542</v>
      </c>
      <c r="X5" s="180"/>
      <c r="Y5" s="180"/>
    </row>
    <row r="6" spans="1:25" ht="38.25" x14ac:dyDescent="0.25">
      <c r="A6" s="181" t="s">
        <v>53</v>
      </c>
      <c r="B6" s="179" t="s">
        <v>403</v>
      </c>
      <c r="C6" s="182" t="s">
        <v>93</v>
      </c>
      <c r="D6" s="180"/>
      <c r="E6" s="182" t="s">
        <v>543</v>
      </c>
      <c r="G6" s="213" t="s">
        <v>600</v>
      </c>
      <c r="H6" s="213" t="s">
        <v>601</v>
      </c>
      <c r="J6" s="213" t="s">
        <v>544</v>
      </c>
      <c r="K6" s="213" t="s">
        <v>594</v>
      </c>
      <c r="M6" s="214" t="s">
        <v>618</v>
      </c>
      <c r="O6" s="180" t="s">
        <v>356</v>
      </c>
      <c r="P6" s="180" t="s">
        <v>356</v>
      </c>
      <c r="R6" s="180" t="s">
        <v>600</v>
      </c>
      <c r="S6" s="180" t="s">
        <v>544</v>
      </c>
      <c r="U6" s="180" t="s">
        <v>602</v>
      </c>
      <c r="V6" s="180" t="s">
        <v>544</v>
      </c>
      <c r="X6" s="180"/>
      <c r="Y6" s="180"/>
    </row>
    <row r="7" spans="1:25" ht="51" x14ac:dyDescent="0.25">
      <c r="A7" s="181" t="s">
        <v>56</v>
      </c>
      <c r="B7" s="179" t="s">
        <v>403</v>
      </c>
      <c r="C7" s="182" t="s">
        <v>93</v>
      </c>
      <c r="D7" s="180"/>
      <c r="E7" s="182" t="s">
        <v>96</v>
      </c>
      <c r="G7" s="213" t="s">
        <v>97</v>
      </c>
      <c r="H7" s="213" t="s">
        <v>603</v>
      </c>
      <c r="J7" s="215" t="s">
        <v>98</v>
      </c>
      <c r="K7" s="216" t="s">
        <v>604</v>
      </c>
      <c r="M7" s="214" t="s">
        <v>619</v>
      </c>
      <c r="O7" s="180" t="s">
        <v>97</v>
      </c>
      <c r="P7" s="180" t="s">
        <v>98</v>
      </c>
      <c r="R7" s="180" t="s">
        <v>97</v>
      </c>
      <c r="S7" s="180" t="s">
        <v>98</v>
      </c>
      <c r="U7" s="180" t="s">
        <v>605</v>
      </c>
      <c r="V7" s="180" t="s">
        <v>98</v>
      </c>
      <c r="X7" s="180"/>
      <c r="Y7" s="180"/>
    </row>
    <row r="8" spans="1:25" ht="51" x14ac:dyDescent="0.25">
      <c r="A8" s="181" t="s">
        <v>76</v>
      </c>
      <c r="B8" s="179" t="s">
        <v>405</v>
      </c>
      <c r="C8" s="182" t="s">
        <v>93</v>
      </c>
      <c r="D8" s="180"/>
      <c r="E8" s="182" t="s">
        <v>99</v>
      </c>
      <c r="G8" s="213" t="s">
        <v>606</v>
      </c>
      <c r="H8" s="213" t="s">
        <v>607</v>
      </c>
      <c r="J8" s="213" t="s">
        <v>548</v>
      </c>
      <c r="K8" s="213" t="s">
        <v>608</v>
      </c>
      <c r="M8" s="214" t="s">
        <v>620</v>
      </c>
      <c r="O8" s="180" t="s">
        <v>293</v>
      </c>
      <c r="P8" s="180" t="s">
        <v>294</v>
      </c>
      <c r="R8" s="180" t="s">
        <v>606</v>
      </c>
      <c r="S8" s="180" t="s">
        <v>545</v>
      </c>
      <c r="U8" s="180" t="s">
        <v>609</v>
      </c>
      <c r="V8" s="180" t="s">
        <v>545</v>
      </c>
      <c r="X8" s="180"/>
      <c r="Y8" s="180"/>
    </row>
    <row r="9" spans="1:25" ht="51" x14ac:dyDescent="0.25">
      <c r="A9" s="181" t="s">
        <v>100</v>
      </c>
      <c r="B9" s="179" t="s">
        <v>405</v>
      </c>
      <c r="C9" s="182" t="s">
        <v>101</v>
      </c>
      <c r="D9" s="180"/>
      <c r="E9" s="182" t="s">
        <v>102</v>
      </c>
      <c r="G9" s="213" t="s">
        <v>546</v>
      </c>
      <c r="H9" s="213" t="s">
        <v>607</v>
      </c>
      <c r="J9" s="213" t="s">
        <v>551</v>
      </c>
      <c r="K9" s="213" t="s">
        <v>608</v>
      </c>
      <c r="M9" s="214" t="s">
        <v>621</v>
      </c>
      <c r="O9" s="180" t="s">
        <v>107</v>
      </c>
      <c r="P9" s="180" t="s">
        <v>295</v>
      </c>
      <c r="R9" s="180" t="s">
        <v>546</v>
      </c>
      <c r="S9" s="180" t="s">
        <v>103</v>
      </c>
      <c r="U9" s="180" t="s">
        <v>610</v>
      </c>
      <c r="V9" s="180" t="s">
        <v>103</v>
      </c>
      <c r="X9" s="180"/>
      <c r="Y9" s="180"/>
    </row>
    <row r="10" spans="1:25" ht="51" x14ac:dyDescent="0.25">
      <c r="A10" s="181" t="s">
        <v>79</v>
      </c>
      <c r="B10" s="179" t="s">
        <v>405</v>
      </c>
      <c r="C10" s="182" t="s">
        <v>101</v>
      </c>
      <c r="D10" s="180"/>
      <c r="E10" s="182" t="s">
        <v>104</v>
      </c>
      <c r="G10" s="213" t="s">
        <v>546</v>
      </c>
      <c r="H10" s="213" t="s">
        <v>611</v>
      </c>
      <c r="J10" s="213" t="s">
        <v>103</v>
      </c>
      <c r="K10" s="213" t="s">
        <v>594</v>
      </c>
      <c r="M10" s="214" t="s">
        <v>356</v>
      </c>
      <c r="O10" s="180" t="s">
        <v>107</v>
      </c>
      <c r="P10" s="180" t="s">
        <v>295</v>
      </c>
      <c r="R10" s="180" t="s">
        <v>546</v>
      </c>
      <c r="S10" s="180" t="s">
        <v>103</v>
      </c>
      <c r="U10" s="180" t="s">
        <v>546</v>
      </c>
      <c r="V10" s="180" t="s">
        <v>103</v>
      </c>
      <c r="X10" s="180"/>
      <c r="Y10" s="180"/>
    </row>
    <row r="11" spans="1:25" ht="25.5" x14ac:dyDescent="0.25">
      <c r="A11" s="181" t="s">
        <v>105</v>
      </c>
      <c r="B11" s="179" t="s">
        <v>405</v>
      </c>
      <c r="C11" s="182" t="s">
        <v>101</v>
      </c>
      <c r="D11" s="180"/>
      <c r="E11" s="182" t="s">
        <v>106</v>
      </c>
      <c r="G11" s="215" t="s">
        <v>107</v>
      </c>
      <c r="H11" s="216" t="s">
        <v>604</v>
      </c>
      <c r="J11" s="213" t="s">
        <v>295</v>
      </c>
      <c r="K11" s="213" t="s">
        <v>594</v>
      </c>
      <c r="M11" s="214" t="s">
        <v>356</v>
      </c>
      <c r="O11" s="180" t="s">
        <v>107</v>
      </c>
      <c r="P11" s="180" t="s">
        <v>103</v>
      </c>
      <c r="R11" s="180" t="s">
        <v>107</v>
      </c>
      <c r="S11" s="180" t="s">
        <v>295</v>
      </c>
      <c r="U11" s="180" t="s">
        <v>107</v>
      </c>
      <c r="V11" s="180" t="s">
        <v>295</v>
      </c>
      <c r="X11" s="180"/>
      <c r="Y11" s="180"/>
    </row>
    <row r="12" spans="1:25" ht="25.5" x14ac:dyDescent="0.25">
      <c r="A12" s="181" t="s">
        <v>35</v>
      </c>
      <c r="B12" s="179" t="s">
        <v>454</v>
      </c>
      <c r="C12" s="182" t="s">
        <v>101</v>
      </c>
      <c r="D12" s="180"/>
      <c r="E12" s="182" t="s">
        <v>108</v>
      </c>
      <c r="G12" s="215" t="s">
        <v>107</v>
      </c>
      <c r="H12" s="216" t="s">
        <v>604</v>
      </c>
      <c r="J12" s="213" t="s">
        <v>295</v>
      </c>
      <c r="K12" s="213" t="s">
        <v>594</v>
      </c>
      <c r="M12" s="214" t="s">
        <v>356</v>
      </c>
      <c r="O12" s="180" t="s">
        <v>107</v>
      </c>
      <c r="P12" s="180" t="s">
        <v>103</v>
      </c>
      <c r="R12" s="180" t="s">
        <v>107</v>
      </c>
      <c r="S12" s="180" t="s">
        <v>295</v>
      </c>
      <c r="U12" s="180" t="s">
        <v>107</v>
      </c>
      <c r="V12" s="180" t="s">
        <v>295</v>
      </c>
      <c r="X12" s="180"/>
      <c r="Y12" s="180"/>
    </row>
    <row r="13" spans="1:25" ht="51" x14ac:dyDescent="0.25">
      <c r="A13" s="181" t="s">
        <v>36</v>
      </c>
      <c r="B13" s="179" t="s">
        <v>577</v>
      </c>
      <c r="C13" s="182" t="s">
        <v>109</v>
      </c>
      <c r="D13" s="180"/>
      <c r="E13" s="182" t="s">
        <v>110</v>
      </c>
      <c r="G13" s="213" t="s">
        <v>546</v>
      </c>
      <c r="H13" s="213" t="s">
        <v>611</v>
      </c>
      <c r="J13" s="213" t="s">
        <v>103</v>
      </c>
      <c r="K13" s="213" t="s">
        <v>594</v>
      </c>
      <c r="M13" s="214" t="s">
        <v>356</v>
      </c>
      <c r="O13" s="180" t="s">
        <v>107</v>
      </c>
      <c r="P13" s="180" t="s">
        <v>295</v>
      </c>
      <c r="R13" s="180" t="s">
        <v>546</v>
      </c>
      <c r="S13" s="180" t="s">
        <v>103</v>
      </c>
      <c r="U13" s="180" t="s">
        <v>546</v>
      </c>
      <c r="V13" s="180" t="s">
        <v>103</v>
      </c>
      <c r="X13" s="180"/>
      <c r="Y13" s="180"/>
    </row>
    <row r="14" spans="1:25" ht="51" x14ac:dyDescent="0.25">
      <c r="A14" s="181" t="s">
        <v>37</v>
      </c>
      <c r="B14" s="179" t="s">
        <v>577</v>
      </c>
      <c r="C14" s="182" t="s">
        <v>109</v>
      </c>
      <c r="D14" s="180"/>
      <c r="E14" s="182" t="s">
        <v>111</v>
      </c>
      <c r="G14" s="213" t="s">
        <v>546</v>
      </c>
      <c r="H14" s="213" t="s">
        <v>611</v>
      </c>
      <c r="J14" s="213" t="s">
        <v>103</v>
      </c>
      <c r="K14" s="213" t="s">
        <v>594</v>
      </c>
      <c r="M14" s="214" t="s">
        <v>356</v>
      </c>
      <c r="O14" s="180" t="s">
        <v>107</v>
      </c>
      <c r="P14" s="180" t="s">
        <v>295</v>
      </c>
      <c r="R14" s="180" t="s">
        <v>546</v>
      </c>
      <c r="S14" s="180" t="s">
        <v>103</v>
      </c>
      <c r="U14" s="180" t="s">
        <v>546</v>
      </c>
      <c r="V14" s="180" t="s">
        <v>103</v>
      </c>
      <c r="X14" s="180"/>
      <c r="Y14" s="180"/>
    </row>
    <row r="15" spans="1:25" ht="51" x14ac:dyDescent="0.25">
      <c r="A15" s="181" t="s">
        <v>112</v>
      </c>
      <c r="B15" s="179" t="s">
        <v>577</v>
      </c>
      <c r="C15" s="182" t="s">
        <v>93</v>
      </c>
      <c r="D15" s="180"/>
      <c r="E15" s="182" t="s">
        <v>113</v>
      </c>
      <c r="G15" s="213" t="s">
        <v>547</v>
      </c>
      <c r="H15" s="213" t="s">
        <v>611</v>
      </c>
      <c r="J15" s="213" t="s">
        <v>548</v>
      </c>
      <c r="K15" s="213" t="s">
        <v>594</v>
      </c>
      <c r="M15" s="214" t="s">
        <v>356</v>
      </c>
      <c r="O15" s="180" t="s">
        <v>97</v>
      </c>
      <c r="P15" s="180" t="s">
        <v>98</v>
      </c>
      <c r="R15" s="180" t="s">
        <v>547</v>
      </c>
      <c r="S15" s="180" t="s">
        <v>548</v>
      </c>
      <c r="U15" s="180" t="s">
        <v>547</v>
      </c>
      <c r="V15" s="180" t="s">
        <v>548</v>
      </c>
      <c r="X15" s="180"/>
      <c r="Y15" s="180"/>
    </row>
    <row r="16" spans="1:25" ht="25.5" x14ac:dyDescent="0.25">
      <c r="A16" s="181" t="s">
        <v>61</v>
      </c>
      <c r="B16" s="179" t="s">
        <v>405</v>
      </c>
      <c r="C16" s="182" t="s">
        <v>93</v>
      </c>
      <c r="D16" s="180"/>
      <c r="E16" s="182" t="s">
        <v>114</v>
      </c>
      <c r="G16" s="215" t="s">
        <v>115</v>
      </c>
      <c r="H16" s="216" t="s">
        <v>604</v>
      </c>
      <c r="J16" s="215" t="s">
        <v>116</v>
      </c>
      <c r="K16" s="216" t="s">
        <v>604</v>
      </c>
      <c r="M16" s="214" t="s">
        <v>356</v>
      </c>
      <c r="O16" s="180" t="s">
        <v>115</v>
      </c>
      <c r="P16" s="180" t="s">
        <v>116</v>
      </c>
      <c r="R16" s="180" t="s">
        <v>115</v>
      </c>
      <c r="S16" s="180" t="s">
        <v>116</v>
      </c>
      <c r="U16" s="180" t="s">
        <v>115</v>
      </c>
      <c r="V16" s="180" t="s">
        <v>116</v>
      </c>
      <c r="X16" s="180"/>
      <c r="Y16" s="180"/>
    </row>
    <row r="17" spans="1:25" ht="25.5" x14ac:dyDescent="0.25">
      <c r="A17" s="181" t="s">
        <v>117</v>
      </c>
      <c r="B17" s="179" t="s">
        <v>405</v>
      </c>
      <c r="C17" s="182" t="s">
        <v>93</v>
      </c>
      <c r="D17" s="180"/>
      <c r="E17" s="182" t="s">
        <v>118</v>
      </c>
      <c r="G17" s="215" t="s">
        <v>119</v>
      </c>
      <c r="H17" s="216" t="s">
        <v>604</v>
      </c>
      <c r="J17" s="215" t="s">
        <v>120</v>
      </c>
      <c r="K17" s="216" t="s">
        <v>604</v>
      </c>
      <c r="M17" s="214" t="s">
        <v>356</v>
      </c>
      <c r="O17" s="180" t="s">
        <v>119</v>
      </c>
      <c r="P17" s="180" t="s">
        <v>120</v>
      </c>
      <c r="R17" s="180" t="s">
        <v>119</v>
      </c>
      <c r="S17" s="180" t="s">
        <v>120</v>
      </c>
      <c r="U17" s="180" t="s">
        <v>119</v>
      </c>
      <c r="V17" s="180" t="s">
        <v>120</v>
      </c>
      <c r="X17" s="180"/>
      <c r="Y17" s="180"/>
    </row>
    <row r="18" spans="1:25" ht="51" x14ac:dyDescent="0.25">
      <c r="A18" s="181" t="s">
        <v>60</v>
      </c>
      <c r="B18" s="179" t="s">
        <v>405</v>
      </c>
      <c r="C18" s="182" t="s">
        <v>93</v>
      </c>
      <c r="D18" s="180"/>
      <c r="E18" s="182" t="s">
        <v>121</v>
      </c>
      <c r="G18" s="213" t="s">
        <v>549</v>
      </c>
      <c r="H18" s="213" t="s">
        <v>611</v>
      </c>
      <c r="J18" s="213" t="s">
        <v>548</v>
      </c>
      <c r="K18" s="213" t="s">
        <v>594</v>
      </c>
      <c r="M18" s="214" t="s">
        <v>356</v>
      </c>
      <c r="O18" s="180" t="s">
        <v>97</v>
      </c>
      <c r="P18" s="180" t="s">
        <v>98</v>
      </c>
      <c r="R18" s="180" t="s">
        <v>549</v>
      </c>
      <c r="S18" s="180" t="s">
        <v>548</v>
      </c>
      <c r="U18" s="180" t="s">
        <v>549</v>
      </c>
      <c r="V18" s="180" t="s">
        <v>548</v>
      </c>
      <c r="X18" s="180"/>
      <c r="Y18" s="180"/>
    </row>
    <row r="19" spans="1:25" ht="51" x14ac:dyDescent="0.25">
      <c r="A19" s="181" t="s">
        <v>122</v>
      </c>
      <c r="B19" s="179" t="s">
        <v>405</v>
      </c>
      <c r="C19" s="182" t="s">
        <v>93</v>
      </c>
      <c r="D19" s="180"/>
      <c r="E19" s="182" t="s">
        <v>123</v>
      </c>
      <c r="G19" s="213" t="s">
        <v>547</v>
      </c>
      <c r="H19" s="213" t="s">
        <v>611</v>
      </c>
      <c r="J19" s="213" t="s">
        <v>548</v>
      </c>
      <c r="K19" s="213" t="s">
        <v>594</v>
      </c>
      <c r="M19" s="214" t="s">
        <v>356</v>
      </c>
      <c r="O19" s="180" t="s">
        <v>97</v>
      </c>
      <c r="P19" s="180" t="s">
        <v>98</v>
      </c>
      <c r="R19" s="180" t="s">
        <v>547</v>
      </c>
      <c r="S19" s="180" t="s">
        <v>548</v>
      </c>
      <c r="U19" s="180" t="s">
        <v>547</v>
      </c>
      <c r="V19" s="180" t="s">
        <v>548</v>
      </c>
      <c r="X19" s="180"/>
      <c r="Y19" s="180"/>
    </row>
    <row r="20" spans="1:25" ht="51" x14ac:dyDescent="0.25">
      <c r="A20" s="181" t="s">
        <v>58</v>
      </c>
      <c r="B20" s="179" t="s">
        <v>406</v>
      </c>
      <c r="C20" s="182" t="s">
        <v>101</v>
      </c>
      <c r="D20" s="180"/>
      <c r="E20" s="182" t="s">
        <v>124</v>
      </c>
      <c r="G20" s="213" t="s">
        <v>550</v>
      </c>
      <c r="H20" s="213" t="s">
        <v>611</v>
      </c>
      <c r="J20" s="213" t="s">
        <v>551</v>
      </c>
      <c r="K20" s="213" t="s">
        <v>594</v>
      </c>
      <c r="M20" s="214" t="s">
        <v>356</v>
      </c>
      <c r="O20" s="180" t="s">
        <v>296</v>
      </c>
      <c r="P20" s="180" t="s">
        <v>297</v>
      </c>
      <c r="R20" s="180" t="s">
        <v>550</v>
      </c>
      <c r="S20" s="180" t="s">
        <v>551</v>
      </c>
      <c r="U20" s="180" t="s">
        <v>550</v>
      </c>
      <c r="V20" s="180" t="s">
        <v>551</v>
      </c>
      <c r="X20" s="180"/>
      <c r="Y20" s="180"/>
    </row>
    <row r="21" spans="1:25" ht="51" x14ac:dyDescent="0.25">
      <c r="A21" s="181" t="s">
        <v>63</v>
      </c>
      <c r="B21" s="179" t="s">
        <v>406</v>
      </c>
      <c r="C21" s="182" t="s">
        <v>101</v>
      </c>
      <c r="D21" s="180"/>
      <c r="E21" s="182" t="s">
        <v>125</v>
      </c>
      <c r="G21" s="213" t="s">
        <v>550</v>
      </c>
      <c r="H21" s="213" t="s">
        <v>611</v>
      </c>
      <c r="J21" s="213" t="s">
        <v>551</v>
      </c>
      <c r="K21" s="213" t="s">
        <v>594</v>
      </c>
      <c r="M21" s="214" t="s">
        <v>356</v>
      </c>
      <c r="O21" s="180" t="s">
        <v>296</v>
      </c>
      <c r="P21" s="180" t="s">
        <v>297</v>
      </c>
      <c r="R21" s="180" t="s">
        <v>550</v>
      </c>
      <c r="S21" s="180" t="s">
        <v>551</v>
      </c>
      <c r="U21" s="180" t="s">
        <v>550</v>
      </c>
      <c r="V21" s="180" t="s">
        <v>551</v>
      </c>
      <c r="X21" s="180"/>
      <c r="Y21" s="180"/>
    </row>
    <row r="22" spans="1:25" ht="51" x14ac:dyDescent="0.25">
      <c r="A22" s="181" t="s">
        <v>30</v>
      </c>
      <c r="B22" s="179" t="s">
        <v>30</v>
      </c>
      <c r="C22" s="182" t="s">
        <v>93</v>
      </c>
      <c r="D22" s="180"/>
      <c r="E22" s="182" t="s">
        <v>126</v>
      </c>
      <c r="G22" s="213" t="s">
        <v>552</v>
      </c>
      <c r="H22" s="213" t="s">
        <v>611</v>
      </c>
      <c r="J22" s="213" t="s">
        <v>553</v>
      </c>
      <c r="K22" s="213" t="s">
        <v>594</v>
      </c>
      <c r="M22" s="214" t="s">
        <v>356</v>
      </c>
      <c r="O22" s="180" t="s">
        <v>298</v>
      </c>
      <c r="P22" s="180" t="s">
        <v>299</v>
      </c>
      <c r="R22" s="180" t="s">
        <v>552</v>
      </c>
      <c r="S22" s="180" t="s">
        <v>553</v>
      </c>
      <c r="U22" s="180" t="s">
        <v>552</v>
      </c>
      <c r="V22" s="180" t="s">
        <v>553</v>
      </c>
      <c r="X22" s="180"/>
      <c r="Y22" s="180"/>
    </row>
    <row r="23" spans="1:25" ht="25.5" x14ac:dyDescent="0.25">
      <c r="A23" s="181" t="s">
        <v>65</v>
      </c>
      <c r="B23" s="179" t="s">
        <v>30</v>
      </c>
      <c r="C23" s="182" t="s">
        <v>93</v>
      </c>
      <c r="D23" s="180"/>
      <c r="E23" s="182" t="s">
        <v>127</v>
      </c>
      <c r="G23" s="215" t="s">
        <v>128</v>
      </c>
      <c r="H23" s="216" t="s">
        <v>604</v>
      </c>
      <c r="J23" s="215" t="s">
        <v>128</v>
      </c>
      <c r="K23" s="216" t="s">
        <v>604</v>
      </c>
      <c r="M23" s="214" t="s">
        <v>356</v>
      </c>
      <c r="O23" s="180" t="s">
        <v>128</v>
      </c>
      <c r="P23" s="180" t="s">
        <v>128</v>
      </c>
      <c r="R23" s="180" t="s">
        <v>128</v>
      </c>
      <c r="S23" s="180" t="s">
        <v>128</v>
      </c>
      <c r="U23" s="180" t="s">
        <v>128</v>
      </c>
      <c r="V23" s="180" t="s">
        <v>128</v>
      </c>
      <c r="X23" s="180"/>
      <c r="Y23" s="180"/>
    </row>
    <row r="24" spans="1:25" ht="51" x14ac:dyDescent="0.25">
      <c r="A24" s="181" t="s">
        <v>73</v>
      </c>
      <c r="B24" s="179" t="s">
        <v>454</v>
      </c>
      <c r="C24" s="182" t="s">
        <v>93</v>
      </c>
      <c r="D24" s="180"/>
      <c r="E24" s="182" t="s">
        <v>129</v>
      </c>
      <c r="G24" s="213" t="s">
        <v>554</v>
      </c>
      <c r="H24" s="213" t="s">
        <v>611</v>
      </c>
      <c r="J24" s="213" t="s">
        <v>555</v>
      </c>
      <c r="K24" s="213" t="s">
        <v>594</v>
      </c>
      <c r="M24" s="214" t="s">
        <v>356</v>
      </c>
      <c r="O24" s="180" t="s">
        <v>300</v>
      </c>
      <c r="P24" s="180" t="s">
        <v>301</v>
      </c>
      <c r="R24" s="180" t="s">
        <v>554</v>
      </c>
      <c r="S24" s="180" t="s">
        <v>555</v>
      </c>
      <c r="U24" s="180" t="s">
        <v>554</v>
      </c>
      <c r="V24" s="180" t="s">
        <v>555</v>
      </c>
      <c r="X24" s="180"/>
      <c r="Y24" s="180"/>
    </row>
    <row r="25" spans="1:25" ht="76.5" x14ac:dyDescent="0.25">
      <c r="A25" s="181" t="s">
        <v>130</v>
      </c>
      <c r="B25" s="179" t="s">
        <v>454</v>
      </c>
      <c r="C25" s="182" t="s">
        <v>93</v>
      </c>
      <c r="D25" s="180"/>
      <c r="E25" s="182" t="s">
        <v>131</v>
      </c>
      <c r="G25" s="213" t="s">
        <v>556</v>
      </c>
      <c r="H25" s="213" t="s">
        <v>611</v>
      </c>
      <c r="J25" s="213" t="s">
        <v>557</v>
      </c>
      <c r="K25" s="213" t="s">
        <v>594</v>
      </c>
      <c r="M25" s="214" t="s">
        <v>356</v>
      </c>
      <c r="O25" s="180" t="s">
        <v>302</v>
      </c>
      <c r="P25" s="180" t="s">
        <v>302</v>
      </c>
      <c r="R25" s="180" t="s">
        <v>556</v>
      </c>
      <c r="S25" s="180" t="s">
        <v>557</v>
      </c>
      <c r="U25" s="180" t="s">
        <v>556</v>
      </c>
      <c r="V25" s="180" t="s">
        <v>557</v>
      </c>
      <c r="X25" s="180"/>
      <c r="Y25" s="180"/>
    </row>
    <row r="26" spans="1:25" ht="25.5" x14ac:dyDescent="0.25">
      <c r="A26" s="183" t="s">
        <v>132</v>
      </c>
      <c r="B26" s="179" t="s">
        <v>217</v>
      </c>
      <c r="C26" s="184" t="s">
        <v>136</v>
      </c>
      <c r="D26" s="180"/>
      <c r="E26" s="184" t="s">
        <v>133</v>
      </c>
      <c r="G26" s="215" t="s">
        <v>134</v>
      </c>
      <c r="H26" s="216" t="s">
        <v>604</v>
      </c>
      <c r="J26" s="215" t="s">
        <v>135</v>
      </c>
      <c r="K26" s="216" t="s">
        <v>604</v>
      </c>
      <c r="M26" s="214" t="s">
        <v>356</v>
      </c>
      <c r="O26" s="180" t="s">
        <v>134</v>
      </c>
      <c r="P26" s="180" t="s">
        <v>135</v>
      </c>
      <c r="R26" s="180" t="s">
        <v>134</v>
      </c>
      <c r="S26" s="180" t="s">
        <v>135</v>
      </c>
      <c r="U26" s="180" t="s">
        <v>134</v>
      </c>
      <c r="V26" s="180" t="s">
        <v>135</v>
      </c>
      <c r="X26" s="180"/>
      <c r="Y26" s="180"/>
    </row>
    <row r="27" spans="1:25" ht="63.75" x14ac:dyDescent="0.25">
      <c r="A27" s="181" t="s">
        <v>70</v>
      </c>
      <c r="B27" s="179" t="s">
        <v>217</v>
      </c>
      <c r="C27" s="182" t="s">
        <v>136</v>
      </c>
      <c r="D27" s="180" t="s">
        <v>137</v>
      </c>
      <c r="E27" s="182" t="s">
        <v>138</v>
      </c>
      <c r="G27" s="215" t="s">
        <v>139</v>
      </c>
      <c r="H27" s="216" t="s">
        <v>604</v>
      </c>
      <c r="J27" s="215" t="s">
        <v>139</v>
      </c>
      <c r="K27" s="216" t="s">
        <v>604</v>
      </c>
      <c r="M27" s="214" t="s">
        <v>356</v>
      </c>
      <c r="O27" s="180" t="s">
        <v>139</v>
      </c>
      <c r="P27" s="180" t="s">
        <v>139</v>
      </c>
      <c r="R27" s="180" t="s">
        <v>139</v>
      </c>
      <c r="S27" s="180" t="s">
        <v>139</v>
      </c>
      <c r="U27" s="180" t="s">
        <v>139</v>
      </c>
      <c r="V27" s="180" t="s">
        <v>139</v>
      </c>
      <c r="X27" s="180"/>
      <c r="Y27" s="180"/>
    </row>
    <row r="28" spans="1:25" ht="63.75" x14ac:dyDescent="0.25">
      <c r="A28" s="181" t="s">
        <v>28</v>
      </c>
      <c r="B28" s="179" t="s">
        <v>28</v>
      </c>
      <c r="C28" s="182" t="s">
        <v>93</v>
      </c>
      <c r="D28" s="180" t="s">
        <v>558</v>
      </c>
      <c r="E28" s="182" t="s">
        <v>140</v>
      </c>
      <c r="G28" s="213" t="s">
        <v>549</v>
      </c>
      <c r="H28" s="213" t="s">
        <v>611</v>
      </c>
      <c r="J28" s="213" t="s">
        <v>559</v>
      </c>
      <c r="K28" s="213" t="s">
        <v>594</v>
      </c>
      <c r="M28" s="214" t="s">
        <v>356</v>
      </c>
      <c r="O28" s="180" t="s">
        <v>97</v>
      </c>
      <c r="P28" s="180" t="s">
        <v>98</v>
      </c>
      <c r="R28" s="180" t="s">
        <v>549</v>
      </c>
      <c r="S28" s="180" t="s">
        <v>559</v>
      </c>
      <c r="U28" s="180" t="s">
        <v>549</v>
      </c>
      <c r="V28" s="180" t="s">
        <v>559</v>
      </c>
      <c r="X28" s="180"/>
      <c r="Y28" s="180"/>
    </row>
    <row r="29" spans="1:25" ht="51" x14ac:dyDescent="0.25">
      <c r="A29" s="181" t="s">
        <v>46</v>
      </c>
      <c r="B29" s="179" t="s">
        <v>530</v>
      </c>
      <c r="C29" s="182" t="s">
        <v>141</v>
      </c>
      <c r="D29" s="180" t="s">
        <v>142</v>
      </c>
      <c r="E29" s="182" t="s">
        <v>143</v>
      </c>
      <c r="G29" s="213" t="s">
        <v>612</v>
      </c>
      <c r="H29" s="213" t="s">
        <v>613</v>
      </c>
      <c r="J29" s="213" t="s">
        <v>560</v>
      </c>
      <c r="K29" s="213" t="s">
        <v>594</v>
      </c>
      <c r="M29" s="214" t="s">
        <v>356</v>
      </c>
      <c r="O29" s="180" t="s">
        <v>178</v>
      </c>
      <c r="P29" s="180" t="s">
        <v>179</v>
      </c>
      <c r="R29" s="180" t="s">
        <v>612</v>
      </c>
      <c r="S29" s="180" t="s">
        <v>560</v>
      </c>
      <c r="U29" s="180" t="s">
        <v>580</v>
      </c>
      <c r="V29" s="180" t="s">
        <v>560</v>
      </c>
      <c r="X29" s="180"/>
      <c r="Y29" s="180"/>
    </row>
    <row r="30" spans="1:25" ht="51" x14ac:dyDescent="0.25">
      <c r="A30" s="181" t="s">
        <v>45</v>
      </c>
      <c r="B30" s="179" t="s">
        <v>530</v>
      </c>
      <c r="C30" s="182" t="s">
        <v>144</v>
      </c>
      <c r="D30" s="180"/>
      <c r="E30" s="182" t="s">
        <v>145</v>
      </c>
      <c r="G30" s="213" t="s">
        <v>549</v>
      </c>
      <c r="H30" s="213" t="s">
        <v>611</v>
      </c>
      <c r="J30" s="213" t="s">
        <v>561</v>
      </c>
      <c r="K30" s="213" t="s">
        <v>594</v>
      </c>
      <c r="M30" s="214" t="s">
        <v>356</v>
      </c>
      <c r="O30" s="180" t="s">
        <v>97</v>
      </c>
      <c r="P30" s="180" t="s">
        <v>98</v>
      </c>
      <c r="R30" s="180" t="s">
        <v>549</v>
      </c>
      <c r="S30" s="180" t="s">
        <v>561</v>
      </c>
      <c r="U30" s="180" t="s">
        <v>549</v>
      </c>
      <c r="V30" s="180" t="s">
        <v>561</v>
      </c>
      <c r="X30" s="180"/>
      <c r="Y30" s="180"/>
    </row>
    <row r="31" spans="1:25" ht="51" x14ac:dyDescent="0.25">
      <c r="A31" s="181" t="s">
        <v>39</v>
      </c>
      <c r="B31" s="179" t="s">
        <v>39</v>
      </c>
      <c r="C31" s="182" t="s">
        <v>146</v>
      </c>
      <c r="D31" s="180"/>
      <c r="E31" s="182" t="s">
        <v>147</v>
      </c>
      <c r="G31" s="213" t="s">
        <v>562</v>
      </c>
      <c r="H31" s="213" t="s">
        <v>611</v>
      </c>
      <c r="J31" s="213" t="s">
        <v>563</v>
      </c>
      <c r="K31" s="213" t="s">
        <v>594</v>
      </c>
      <c r="M31" s="214" t="s">
        <v>356</v>
      </c>
      <c r="O31" s="180" t="s">
        <v>304</v>
      </c>
      <c r="P31" s="180" t="s">
        <v>305</v>
      </c>
      <c r="R31" s="180" t="s">
        <v>562</v>
      </c>
      <c r="S31" s="180" t="s">
        <v>563</v>
      </c>
      <c r="U31" s="180" t="s">
        <v>562</v>
      </c>
      <c r="V31" s="180" t="s">
        <v>563</v>
      </c>
      <c r="X31" s="180"/>
      <c r="Y31" s="180"/>
    </row>
    <row r="32" spans="1:25" ht="51" x14ac:dyDescent="0.25">
      <c r="A32" s="181" t="s">
        <v>40</v>
      </c>
      <c r="B32" s="179" t="s">
        <v>530</v>
      </c>
      <c r="C32" s="182" t="s">
        <v>144</v>
      </c>
      <c r="D32" s="180"/>
      <c r="E32" s="182" t="s">
        <v>148</v>
      </c>
      <c r="G32" s="213" t="s">
        <v>564</v>
      </c>
      <c r="H32" s="213" t="s">
        <v>611</v>
      </c>
      <c r="J32" s="213" t="s">
        <v>565</v>
      </c>
      <c r="K32" s="213" t="s">
        <v>594</v>
      </c>
      <c r="M32" s="214" t="s">
        <v>356</v>
      </c>
      <c r="O32" s="180" t="s">
        <v>614</v>
      </c>
      <c r="P32" s="180" t="s">
        <v>615</v>
      </c>
      <c r="R32" s="180" t="s">
        <v>564</v>
      </c>
      <c r="S32" s="180" t="s">
        <v>565</v>
      </c>
      <c r="U32" s="180" t="s">
        <v>564</v>
      </c>
      <c r="V32" s="180" t="s">
        <v>565</v>
      </c>
      <c r="X32" s="180"/>
      <c r="Y32" s="180"/>
    </row>
    <row r="33" spans="1:25" ht="25.5" x14ac:dyDescent="0.25">
      <c r="A33" s="181" t="s">
        <v>44</v>
      </c>
      <c r="B33" s="179" t="s">
        <v>530</v>
      </c>
      <c r="C33" s="182" t="s">
        <v>144</v>
      </c>
      <c r="D33" s="180"/>
      <c r="E33" s="182" t="s">
        <v>149</v>
      </c>
      <c r="G33" s="215" t="s">
        <v>150</v>
      </c>
      <c r="H33" s="216" t="s">
        <v>604</v>
      </c>
      <c r="J33" s="215" t="s">
        <v>150</v>
      </c>
      <c r="K33" s="216" t="s">
        <v>604</v>
      </c>
      <c r="M33" s="214" t="s">
        <v>356</v>
      </c>
      <c r="O33" s="180" t="s">
        <v>150</v>
      </c>
      <c r="P33" s="180" t="s">
        <v>150</v>
      </c>
      <c r="R33" s="180" t="s">
        <v>150</v>
      </c>
      <c r="S33" s="180" t="s">
        <v>150</v>
      </c>
      <c r="U33" s="180" t="s">
        <v>150</v>
      </c>
      <c r="V33" s="180" t="s">
        <v>150</v>
      </c>
      <c r="X33" s="180"/>
      <c r="Y33" s="180"/>
    </row>
    <row r="34" spans="1:25" ht="51" x14ac:dyDescent="0.25">
      <c r="A34" s="181" t="s">
        <v>43</v>
      </c>
      <c r="B34" s="179" t="s">
        <v>530</v>
      </c>
      <c r="C34" s="182" t="s">
        <v>144</v>
      </c>
      <c r="D34" s="180"/>
      <c r="E34" s="182" t="s">
        <v>151</v>
      </c>
      <c r="G34" s="213" t="s">
        <v>566</v>
      </c>
      <c r="H34" s="213" t="s">
        <v>611</v>
      </c>
      <c r="J34" s="213" t="s">
        <v>567</v>
      </c>
      <c r="K34" s="213" t="s">
        <v>594</v>
      </c>
      <c r="M34" s="214" t="s">
        <v>356</v>
      </c>
      <c r="O34" s="180" t="s">
        <v>306</v>
      </c>
      <c r="P34" s="180" t="s">
        <v>307</v>
      </c>
      <c r="R34" s="180" t="s">
        <v>566</v>
      </c>
      <c r="S34" s="180" t="s">
        <v>567</v>
      </c>
      <c r="U34" s="180" t="s">
        <v>566</v>
      </c>
      <c r="V34" s="180" t="s">
        <v>567</v>
      </c>
      <c r="X34" s="180"/>
      <c r="Y34" s="180"/>
    </row>
    <row r="35" spans="1:25" ht="51" x14ac:dyDescent="0.25">
      <c r="A35" s="181" t="s">
        <v>86</v>
      </c>
      <c r="B35" s="179" t="s">
        <v>454</v>
      </c>
      <c r="C35" s="182" t="s">
        <v>144</v>
      </c>
      <c r="D35" s="180"/>
      <c r="E35" s="182" t="s">
        <v>152</v>
      </c>
      <c r="G35" s="215" t="s">
        <v>153</v>
      </c>
      <c r="H35" s="216" t="s">
        <v>604</v>
      </c>
      <c r="J35" s="215" t="s">
        <v>154</v>
      </c>
      <c r="K35" s="216" t="s">
        <v>604</v>
      </c>
      <c r="M35" s="214" t="s">
        <v>356</v>
      </c>
      <c r="O35" s="180" t="s">
        <v>153</v>
      </c>
      <c r="P35" s="180" t="s">
        <v>154</v>
      </c>
      <c r="R35" s="180" t="s">
        <v>153</v>
      </c>
      <c r="S35" s="180" t="s">
        <v>154</v>
      </c>
      <c r="U35" s="180" t="s">
        <v>153</v>
      </c>
      <c r="V35" s="180" t="s">
        <v>154</v>
      </c>
      <c r="X35" s="180"/>
      <c r="Y35" s="180"/>
    </row>
    <row r="36" spans="1:25" ht="51" x14ac:dyDescent="0.25">
      <c r="A36" s="181" t="s">
        <v>155</v>
      </c>
      <c r="B36" s="179" t="s">
        <v>530</v>
      </c>
      <c r="C36" s="182" t="s">
        <v>144</v>
      </c>
      <c r="D36" s="180"/>
      <c r="E36" s="182" t="s">
        <v>156</v>
      </c>
      <c r="G36" s="213" t="s">
        <v>549</v>
      </c>
      <c r="H36" s="213" t="s">
        <v>611</v>
      </c>
      <c r="J36" s="213" t="s">
        <v>561</v>
      </c>
      <c r="K36" s="213" t="s">
        <v>594</v>
      </c>
      <c r="M36" s="214" t="s">
        <v>356</v>
      </c>
      <c r="O36" s="180" t="s">
        <v>97</v>
      </c>
      <c r="P36" s="180" t="s">
        <v>98</v>
      </c>
      <c r="R36" s="180" t="s">
        <v>549</v>
      </c>
      <c r="S36" s="180" t="s">
        <v>561</v>
      </c>
      <c r="U36" s="180" t="s">
        <v>549</v>
      </c>
      <c r="V36" s="180" t="s">
        <v>561</v>
      </c>
      <c r="X36" s="180"/>
      <c r="Y36" s="180"/>
    </row>
    <row r="37" spans="1:25" ht="38.25" x14ac:dyDescent="0.25">
      <c r="A37" s="181" t="s">
        <v>157</v>
      </c>
      <c r="B37" s="179" t="s">
        <v>454</v>
      </c>
      <c r="C37" s="182" t="s">
        <v>144</v>
      </c>
      <c r="D37" s="180"/>
      <c r="E37" s="182" t="s">
        <v>158</v>
      </c>
      <c r="G37" s="215" t="s">
        <v>159</v>
      </c>
      <c r="H37" s="216" t="s">
        <v>604</v>
      </c>
      <c r="J37" s="215" t="s">
        <v>160</v>
      </c>
      <c r="K37" s="216" t="s">
        <v>604</v>
      </c>
      <c r="M37" s="214" t="s">
        <v>356</v>
      </c>
      <c r="O37" s="180" t="s">
        <v>159</v>
      </c>
      <c r="P37" s="180" t="s">
        <v>160</v>
      </c>
      <c r="R37" s="180" t="s">
        <v>159</v>
      </c>
      <c r="S37" s="180" t="s">
        <v>160</v>
      </c>
      <c r="U37" s="180" t="s">
        <v>159</v>
      </c>
      <c r="V37" s="180" t="s">
        <v>160</v>
      </c>
      <c r="X37" s="180"/>
      <c r="Y37" s="180"/>
    </row>
    <row r="38" spans="1:25" ht="51" x14ac:dyDescent="0.25">
      <c r="A38" s="181" t="s">
        <v>66</v>
      </c>
      <c r="B38" s="179" t="s">
        <v>454</v>
      </c>
      <c r="C38" s="182" t="s">
        <v>161</v>
      </c>
      <c r="D38" s="180" t="s">
        <v>142</v>
      </c>
      <c r="E38" s="182" t="s">
        <v>162</v>
      </c>
      <c r="G38" s="213" t="s">
        <v>568</v>
      </c>
      <c r="H38" s="213" t="s">
        <v>611</v>
      </c>
      <c r="J38" s="213" t="s">
        <v>560</v>
      </c>
      <c r="K38" s="213" t="s">
        <v>594</v>
      </c>
      <c r="M38" s="214" t="s">
        <v>356</v>
      </c>
      <c r="O38" s="180" t="s">
        <v>178</v>
      </c>
      <c r="P38" s="180" t="s">
        <v>179</v>
      </c>
      <c r="R38" s="180" t="s">
        <v>568</v>
      </c>
      <c r="S38" s="180" t="s">
        <v>560</v>
      </c>
      <c r="U38" s="180" t="s">
        <v>568</v>
      </c>
      <c r="V38" s="180" t="s">
        <v>560</v>
      </c>
      <c r="X38" s="180"/>
      <c r="Y38" s="180"/>
    </row>
    <row r="39" spans="1:25" ht="51" x14ac:dyDescent="0.25">
      <c r="A39" s="181" t="s">
        <v>31</v>
      </c>
      <c r="B39" s="179" t="s">
        <v>31</v>
      </c>
      <c r="C39" s="182" t="s">
        <v>93</v>
      </c>
      <c r="D39" s="180"/>
      <c r="E39" s="182" t="s">
        <v>163</v>
      </c>
      <c r="G39" s="213" t="s">
        <v>569</v>
      </c>
      <c r="H39" s="213" t="s">
        <v>611</v>
      </c>
      <c r="J39" s="213" t="s">
        <v>570</v>
      </c>
      <c r="K39" s="213" t="s">
        <v>594</v>
      </c>
      <c r="M39" s="214" t="s">
        <v>356</v>
      </c>
      <c r="O39" s="180" t="s">
        <v>308</v>
      </c>
      <c r="P39" s="180" t="s">
        <v>309</v>
      </c>
      <c r="R39" s="180" t="s">
        <v>569</v>
      </c>
      <c r="S39" s="180" t="s">
        <v>570</v>
      </c>
      <c r="U39" s="180" t="s">
        <v>569</v>
      </c>
      <c r="V39" s="180" t="s">
        <v>570</v>
      </c>
      <c r="X39" s="180"/>
      <c r="Y39" s="180"/>
    </row>
    <row r="40" spans="1:25" ht="51" x14ac:dyDescent="0.25">
      <c r="A40" s="181" t="s">
        <v>68</v>
      </c>
      <c r="B40" s="179" t="s">
        <v>454</v>
      </c>
      <c r="C40" s="182" t="s">
        <v>93</v>
      </c>
      <c r="D40" s="180"/>
      <c r="E40" s="182" t="s">
        <v>164</v>
      </c>
      <c r="G40" s="213" t="s">
        <v>571</v>
      </c>
      <c r="H40" s="213" t="s">
        <v>611</v>
      </c>
      <c r="J40" s="213" t="s">
        <v>571</v>
      </c>
      <c r="K40" s="213" t="s">
        <v>594</v>
      </c>
      <c r="M40" s="214" t="s">
        <v>356</v>
      </c>
      <c r="O40" s="180" t="s">
        <v>310</v>
      </c>
      <c r="P40" s="180" t="s">
        <v>310</v>
      </c>
      <c r="R40" s="180" t="s">
        <v>571</v>
      </c>
      <c r="S40" s="180" t="s">
        <v>571</v>
      </c>
      <c r="U40" s="180" t="s">
        <v>571</v>
      </c>
      <c r="V40" s="180" t="s">
        <v>571</v>
      </c>
      <c r="X40" s="180"/>
      <c r="Y40" s="180"/>
    </row>
    <row r="41" spans="1:25" ht="38.25" x14ac:dyDescent="0.25">
      <c r="A41" s="181" t="s">
        <v>67</v>
      </c>
      <c r="B41" s="179" t="s">
        <v>454</v>
      </c>
      <c r="C41" s="182" t="s">
        <v>161</v>
      </c>
      <c r="D41" s="180" t="s">
        <v>142</v>
      </c>
      <c r="E41" s="182" t="s">
        <v>165</v>
      </c>
      <c r="G41" s="215" t="s">
        <v>166</v>
      </c>
      <c r="H41" s="216" t="s">
        <v>604</v>
      </c>
      <c r="J41" s="215" t="s">
        <v>167</v>
      </c>
      <c r="K41" s="216" t="s">
        <v>604</v>
      </c>
      <c r="M41" s="214" t="s">
        <v>356</v>
      </c>
      <c r="O41" s="180" t="s">
        <v>166</v>
      </c>
      <c r="P41" s="180" t="s">
        <v>167</v>
      </c>
      <c r="R41" s="180" t="s">
        <v>166</v>
      </c>
      <c r="S41" s="180" t="s">
        <v>167</v>
      </c>
      <c r="U41" s="180" t="s">
        <v>166</v>
      </c>
      <c r="V41" s="180" t="s">
        <v>167</v>
      </c>
      <c r="X41" s="180"/>
      <c r="Y41" s="180"/>
    </row>
    <row r="42" spans="1:25" ht="51" x14ac:dyDescent="0.25">
      <c r="A42" s="181" t="s">
        <v>168</v>
      </c>
      <c r="B42" s="179" t="s">
        <v>408</v>
      </c>
      <c r="C42" s="182" t="s">
        <v>169</v>
      </c>
      <c r="D42" s="180"/>
      <c r="E42" s="182" t="s">
        <v>170</v>
      </c>
      <c r="G42" s="213" t="s">
        <v>572</v>
      </c>
      <c r="H42" s="213" t="s">
        <v>611</v>
      </c>
      <c r="J42" s="213" t="s">
        <v>573</v>
      </c>
      <c r="K42" s="213" t="s">
        <v>594</v>
      </c>
      <c r="M42" s="214" t="s">
        <v>356</v>
      </c>
      <c r="O42" s="180" t="s">
        <v>311</v>
      </c>
      <c r="P42" s="180" t="s">
        <v>312</v>
      </c>
      <c r="R42" s="180" t="s">
        <v>572</v>
      </c>
      <c r="S42" s="180" t="s">
        <v>573</v>
      </c>
      <c r="U42" s="180" t="s">
        <v>572</v>
      </c>
      <c r="V42" s="180" t="s">
        <v>573</v>
      </c>
      <c r="X42" s="180"/>
      <c r="Y42" s="180"/>
    </row>
    <row r="43" spans="1:25" ht="51" x14ac:dyDescent="0.25">
      <c r="A43" s="181" t="s">
        <v>171</v>
      </c>
      <c r="B43" s="179" t="s">
        <v>219</v>
      </c>
      <c r="C43" s="182" t="s">
        <v>93</v>
      </c>
      <c r="D43" s="180"/>
      <c r="E43" s="182" t="s">
        <v>172</v>
      </c>
      <c r="G43" s="213" t="s">
        <v>549</v>
      </c>
      <c r="H43" s="213" t="s">
        <v>611</v>
      </c>
      <c r="J43" s="213" t="s">
        <v>561</v>
      </c>
      <c r="K43" s="213" t="s">
        <v>594</v>
      </c>
      <c r="M43" s="214" t="s">
        <v>356</v>
      </c>
      <c r="O43" s="180" t="s">
        <v>97</v>
      </c>
      <c r="P43" s="180" t="s">
        <v>98</v>
      </c>
      <c r="R43" s="180" t="s">
        <v>549</v>
      </c>
      <c r="S43" s="180" t="s">
        <v>561</v>
      </c>
      <c r="U43" s="180" t="s">
        <v>549</v>
      </c>
      <c r="V43" s="180" t="s">
        <v>561</v>
      </c>
      <c r="X43" s="180"/>
      <c r="Y43" s="180"/>
    </row>
    <row r="44" spans="1:25" ht="51" x14ac:dyDescent="0.25">
      <c r="A44" s="181" t="s">
        <v>83</v>
      </c>
      <c r="B44" s="179" t="s">
        <v>219</v>
      </c>
      <c r="C44" s="182" t="s">
        <v>93</v>
      </c>
      <c r="D44" s="180"/>
      <c r="E44" s="182" t="s">
        <v>173</v>
      </c>
      <c r="G44" s="213" t="s">
        <v>549</v>
      </c>
      <c r="H44" s="213" t="s">
        <v>611</v>
      </c>
      <c r="J44" s="213" t="s">
        <v>561</v>
      </c>
      <c r="K44" s="213" t="s">
        <v>594</v>
      </c>
      <c r="M44" s="214" t="s">
        <v>356</v>
      </c>
      <c r="O44" s="180" t="s">
        <v>97</v>
      </c>
      <c r="P44" s="180" t="s">
        <v>98</v>
      </c>
      <c r="R44" s="180" t="s">
        <v>549</v>
      </c>
      <c r="S44" s="180" t="s">
        <v>561</v>
      </c>
      <c r="U44" s="180" t="s">
        <v>549</v>
      </c>
      <c r="V44" s="180" t="s">
        <v>561</v>
      </c>
      <c r="X44" s="180"/>
      <c r="Y44" s="180"/>
    </row>
    <row r="45" spans="1:25" ht="51" x14ac:dyDescent="0.25">
      <c r="A45" s="181" t="s">
        <v>174</v>
      </c>
      <c r="B45" s="179" t="s">
        <v>408</v>
      </c>
      <c r="C45" s="182" t="s">
        <v>93</v>
      </c>
      <c r="D45" s="180"/>
      <c r="E45" s="182" t="s">
        <v>175</v>
      </c>
      <c r="G45" s="213" t="s">
        <v>549</v>
      </c>
      <c r="H45" s="213" t="s">
        <v>611</v>
      </c>
      <c r="J45" s="213" t="s">
        <v>561</v>
      </c>
      <c r="K45" s="213" t="s">
        <v>594</v>
      </c>
      <c r="M45" s="214" t="s">
        <v>356</v>
      </c>
      <c r="O45" s="180" t="s">
        <v>97</v>
      </c>
      <c r="P45" s="180" t="s">
        <v>98</v>
      </c>
      <c r="R45" s="180" t="s">
        <v>549</v>
      </c>
      <c r="S45" s="180" t="s">
        <v>561</v>
      </c>
      <c r="U45" s="180" t="s">
        <v>549</v>
      </c>
      <c r="V45" s="180" t="s">
        <v>561</v>
      </c>
      <c r="X45" s="180"/>
      <c r="Y45" s="180"/>
    </row>
    <row r="46" spans="1:25" ht="25.5" x14ac:dyDescent="0.25">
      <c r="A46" s="181" t="s">
        <v>176</v>
      </c>
      <c r="B46" s="179" t="s">
        <v>454</v>
      </c>
      <c r="C46" s="182" t="s">
        <v>93</v>
      </c>
      <c r="D46" s="180"/>
      <c r="E46" s="182" t="s">
        <v>177</v>
      </c>
      <c r="G46" s="215" t="s">
        <v>178</v>
      </c>
      <c r="H46" s="216" t="s">
        <v>604</v>
      </c>
      <c r="J46" s="215" t="s">
        <v>179</v>
      </c>
      <c r="K46" s="216" t="s">
        <v>604</v>
      </c>
      <c r="M46" s="214" t="s">
        <v>356</v>
      </c>
      <c r="O46" s="180" t="s">
        <v>178</v>
      </c>
      <c r="P46" s="180" t="s">
        <v>179</v>
      </c>
      <c r="R46" s="180" t="s">
        <v>178</v>
      </c>
      <c r="S46" s="180" t="s">
        <v>179</v>
      </c>
      <c r="U46" s="180" t="s">
        <v>178</v>
      </c>
      <c r="V46" s="180" t="s">
        <v>179</v>
      </c>
      <c r="X46" s="180"/>
      <c r="Y46" s="180"/>
    </row>
    <row r="47" spans="1:25" ht="25.5" x14ac:dyDescent="0.25">
      <c r="A47" s="181" t="s">
        <v>180</v>
      </c>
      <c r="B47" s="179" t="s">
        <v>454</v>
      </c>
      <c r="C47" s="182" t="s">
        <v>93</v>
      </c>
      <c r="D47" s="180"/>
      <c r="E47" s="182" t="s">
        <v>181</v>
      </c>
      <c r="G47" s="215" t="s">
        <v>139</v>
      </c>
      <c r="H47" s="216" t="s">
        <v>604</v>
      </c>
      <c r="J47" s="215" t="s">
        <v>139</v>
      </c>
      <c r="K47" s="216" t="s">
        <v>604</v>
      </c>
      <c r="M47" s="214" t="s">
        <v>356</v>
      </c>
      <c r="O47" s="180" t="s">
        <v>139</v>
      </c>
      <c r="P47" s="180" t="s">
        <v>139</v>
      </c>
      <c r="R47" s="180" t="s">
        <v>139</v>
      </c>
      <c r="S47" s="180" t="s">
        <v>139</v>
      </c>
      <c r="U47" s="180" t="s">
        <v>139</v>
      </c>
      <c r="V47" s="180" t="s">
        <v>139</v>
      </c>
      <c r="X47" s="180"/>
      <c r="Y47" s="180"/>
    </row>
    <row r="48" spans="1:25" ht="25.5" x14ac:dyDescent="0.25">
      <c r="A48" s="181" t="s">
        <v>182</v>
      </c>
      <c r="B48" s="179" t="s">
        <v>454</v>
      </c>
      <c r="C48" s="182" t="s">
        <v>93</v>
      </c>
      <c r="D48" s="180"/>
      <c r="E48" s="182" t="s">
        <v>183</v>
      </c>
      <c r="G48" s="215" t="s">
        <v>184</v>
      </c>
      <c r="H48" s="216" t="s">
        <v>604</v>
      </c>
      <c r="J48" s="215" t="s">
        <v>185</v>
      </c>
      <c r="K48" s="216" t="s">
        <v>604</v>
      </c>
      <c r="M48" s="214" t="s">
        <v>356</v>
      </c>
      <c r="O48" s="180" t="s">
        <v>184</v>
      </c>
      <c r="P48" s="180" t="s">
        <v>185</v>
      </c>
      <c r="R48" s="180" t="s">
        <v>184</v>
      </c>
      <c r="S48" s="180" t="s">
        <v>185</v>
      </c>
      <c r="U48" s="180" t="s">
        <v>184</v>
      </c>
      <c r="V48" s="180" t="s">
        <v>185</v>
      </c>
      <c r="X48" s="180"/>
      <c r="Y48" s="180"/>
    </row>
    <row r="49" spans="1:25" ht="51" x14ac:dyDescent="0.25">
      <c r="A49" s="181" t="s">
        <v>186</v>
      </c>
      <c r="B49" s="179" t="s">
        <v>454</v>
      </c>
      <c r="C49" s="182" t="s">
        <v>93</v>
      </c>
      <c r="D49" s="180"/>
      <c r="E49" s="182" t="s">
        <v>187</v>
      </c>
      <c r="G49" s="213" t="s">
        <v>574</v>
      </c>
      <c r="H49" s="213" t="s">
        <v>611</v>
      </c>
      <c r="J49" s="213" t="s">
        <v>575</v>
      </c>
      <c r="K49" s="213" t="s">
        <v>594</v>
      </c>
      <c r="M49" s="214" t="s">
        <v>356</v>
      </c>
      <c r="O49" s="180" t="s">
        <v>313</v>
      </c>
      <c r="P49" s="180" t="s">
        <v>314</v>
      </c>
      <c r="R49" s="180" t="s">
        <v>574</v>
      </c>
      <c r="S49" s="180" t="s">
        <v>575</v>
      </c>
      <c r="U49" s="180" t="s">
        <v>574</v>
      </c>
      <c r="V49" s="180" t="s">
        <v>575</v>
      </c>
      <c r="X49" s="180"/>
      <c r="Y49" s="180"/>
    </row>
    <row r="50" spans="1:25" ht="25.5" x14ac:dyDescent="0.25">
      <c r="A50" s="181" t="s">
        <v>188</v>
      </c>
      <c r="B50" s="179" t="s">
        <v>454</v>
      </c>
      <c r="C50" s="182" t="s">
        <v>93</v>
      </c>
      <c r="D50" s="180"/>
      <c r="E50" s="182" t="s">
        <v>189</v>
      </c>
      <c r="G50" s="215" t="s">
        <v>97</v>
      </c>
      <c r="H50" s="216" t="s">
        <v>604</v>
      </c>
      <c r="J50" s="215" t="s">
        <v>98</v>
      </c>
      <c r="K50" s="216" t="s">
        <v>604</v>
      </c>
      <c r="M50" s="214" t="s">
        <v>356</v>
      </c>
      <c r="O50" s="180" t="s">
        <v>97</v>
      </c>
      <c r="P50" s="180" t="s">
        <v>98</v>
      </c>
      <c r="R50" s="180" t="s">
        <v>97</v>
      </c>
      <c r="S50" s="180" t="s">
        <v>98</v>
      </c>
      <c r="U50" s="180" t="s">
        <v>97</v>
      </c>
      <c r="V50" s="180" t="s">
        <v>98</v>
      </c>
      <c r="X50" s="180"/>
      <c r="Y50" s="180"/>
    </row>
    <row r="51" spans="1:25" ht="25.5" x14ac:dyDescent="0.25">
      <c r="A51" s="181" t="s">
        <v>190</v>
      </c>
      <c r="B51" s="179" t="s">
        <v>5</v>
      </c>
      <c r="C51" s="182" t="s">
        <v>191</v>
      </c>
      <c r="D51" s="180"/>
      <c r="E51" s="182" t="s">
        <v>192</v>
      </c>
      <c r="G51" s="215" t="s">
        <v>193</v>
      </c>
      <c r="H51" s="216" t="s">
        <v>604</v>
      </c>
      <c r="J51" s="215" t="s">
        <v>193</v>
      </c>
      <c r="K51" s="216" t="s">
        <v>604</v>
      </c>
      <c r="M51" s="214" t="s">
        <v>356</v>
      </c>
      <c r="O51" s="180" t="s">
        <v>193</v>
      </c>
      <c r="P51" s="180" t="s">
        <v>193</v>
      </c>
      <c r="R51" s="180" t="s">
        <v>193</v>
      </c>
      <c r="S51" s="180" t="s">
        <v>193</v>
      </c>
      <c r="U51" s="180" t="s">
        <v>193</v>
      </c>
      <c r="V51" s="180" t="s">
        <v>193</v>
      </c>
      <c r="X51" s="180"/>
      <c r="Y51" s="180"/>
    </row>
    <row r="52" spans="1:25" ht="25.5" x14ac:dyDescent="0.25">
      <c r="A52" s="181" t="s">
        <v>194</v>
      </c>
      <c r="B52" s="179" t="s">
        <v>5</v>
      </c>
      <c r="C52" s="182" t="s">
        <v>191</v>
      </c>
      <c r="D52" s="180"/>
      <c r="E52" s="182" t="s">
        <v>195</v>
      </c>
      <c r="G52" s="215" t="s">
        <v>196</v>
      </c>
      <c r="H52" s="216" t="s">
        <v>604</v>
      </c>
      <c r="J52" s="215" t="s">
        <v>197</v>
      </c>
      <c r="K52" s="216" t="s">
        <v>604</v>
      </c>
      <c r="M52" s="214" t="s">
        <v>356</v>
      </c>
      <c r="O52" s="180" t="s">
        <v>196</v>
      </c>
      <c r="P52" s="180" t="s">
        <v>197</v>
      </c>
      <c r="R52" s="180" t="s">
        <v>196</v>
      </c>
      <c r="S52" s="180" t="s">
        <v>197</v>
      </c>
      <c r="U52" s="180" t="s">
        <v>196</v>
      </c>
      <c r="V52" s="180" t="s">
        <v>197</v>
      </c>
      <c r="X52" s="180"/>
      <c r="Y52" s="180"/>
    </row>
    <row r="53" spans="1:25" ht="25.5" x14ac:dyDescent="0.25">
      <c r="A53" s="181" t="s">
        <v>50</v>
      </c>
      <c r="B53" s="179" t="s">
        <v>5</v>
      </c>
      <c r="C53" s="182" t="s">
        <v>198</v>
      </c>
      <c r="D53" s="180"/>
      <c r="E53" s="182" t="s">
        <v>199</v>
      </c>
      <c r="G53" s="215">
        <v>9732</v>
      </c>
      <c r="H53" s="216" t="s">
        <v>604</v>
      </c>
      <c r="J53" s="215">
        <v>9732</v>
      </c>
      <c r="K53" s="216" t="s">
        <v>604</v>
      </c>
      <c r="M53" s="214" t="s">
        <v>356</v>
      </c>
      <c r="O53" s="180">
        <v>9732</v>
      </c>
      <c r="P53" s="180">
        <v>9732</v>
      </c>
      <c r="R53" s="180">
        <v>9732</v>
      </c>
      <c r="S53" s="180">
        <v>9732</v>
      </c>
      <c r="U53" s="180">
        <v>9732</v>
      </c>
      <c r="V53" s="180">
        <v>9732</v>
      </c>
      <c r="X53" s="180"/>
      <c r="Y53" s="180"/>
    </row>
    <row r="54" spans="1:25" ht="25.5" x14ac:dyDescent="0.25">
      <c r="A54" s="181" t="s">
        <v>48</v>
      </c>
      <c r="B54" s="179" t="s">
        <v>5</v>
      </c>
      <c r="C54" s="182" t="s">
        <v>200</v>
      </c>
      <c r="D54" s="180"/>
      <c r="E54" s="182" t="s">
        <v>201</v>
      </c>
      <c r="G54" s="215">
        <v>9823</v>
      </c>
      <c r="H54" s="216" t="s">
        <v>604</v>
      </c>
      <c r="J54" s="215">
        <v>9823</v>
      </c>
      <c r="K54" s="216" t="s">
        <v>604</v>
      </c>
      <c r="M54" s="214" t="s">
        <v>356</v>
      </c>
      <c r="O54" s="180">
        <v>9823</v>
      </c>
      <c r="P54" s="180">
        <v>9823</v>
      </c>
      <c r="R54" s="180">
        <v>9823</v>
      </c>
      <c r="S54" s="180">
        <v>9823</v>
      </c>
      <c r="U54" s="180">
        <v>9823</v>
      </c>
      <c r="V54" s="180">
        <v>9823</v>
      </c>
      <c r="X54" s="180"/>
      <c r="Y54" s="180"/>
    </row>
    <row r="55" spans="1:25" ht="25.5" x14ac:dyDescent="0.25">
      <c r="A55" s="181" t="s">
        <v>413</v>
      </c>
      <c r="B55" s="179" t="s">
        <v>413</v>
      </c>
      <c r="C55" s="182"/>
      <c r="D55" s="180" t="s">
        <v>356</v>
      </c>
      <c r="E55" s="182" t="s">
        <v>581</v>
      </c>
      <c r="G55" s="215"/>
      <c r="H55" s="216" t="s">
        <v>604</v>
      </c>
      <c r="J55" s="215" t="s">
        <v>356</v>
      </c>
      <c r="K55" s="216" t="s">
        <v>604</v>
      </c>
      <c r="M55" s="214" t="s">
        <v>356</v>
      </c>
      <c r="O55" s="180"/>
      <c r="P55" s="180"/>
      <c r="R55" s="180" t="s">
        <v>356</v>
      </c>
      <c r="S55" s="180" t="s">
        <v>356</v>
      </c>
      <c r="U55" s="180" t="s">
        <v>356</v>
      </c>
      <c r="V55" s="180" t="s">
        <v>356</v>
      </c>
      <c r="X55" s="180"/>
      <c r="Y55" s="180"/>
    </row>
    <row r="56" spans="1:25" ht="25.5" x14ac:dyDescent="0.25">
      <c r="A56" s="181" t="s">
        <v>414</v>
      </c>
      <c r="B56" s="179" t="s">
        <v>414</v>
      </c>
      <c r="C56" s="182"/>
      <c r="D56" s="180" t="s">
        <v>356</v>
      </c>
      <c r="E56" s="182" t="s">
        <v>582</v>
      </c>
      <c r="G56" s="215"/>
      <c r="H56" s="216" t="s">
        <v>604</v>
      </c>
      <c r="J56" s="215" t="s">
        <v>356</v>
      </c>
      <c r="K56" s="216" t="s">
        <v>604</v>
      </c>
      <c r="M56" s="214" t="s">
        <v>356</v>
      </c>
      <c r="O56" s="180"/>
      <c r="P56" s="180"/>
      <c r="R56" s="180" t="s">
        <v>356</v>
      </c>
      <c r="S56" s="180" t="s">
        <v>356</v>
      </c>
      <c r="U56" s="180" t="s">
        <v>356</v>
      </c>
      <c r="V56" s="180" t="s">
        <v>356</v>
      </c>
      <c r="X56" s="180"/>
      <c r="Y56" s="180"/>
    </row>
    <row r="57" spans="1:25" ht="25.5" x14ac:dyDescent="0.25">
      <c r="A57" s="181" t="s">
        <v>436</v>
      </c>
      <c r="B57" s="179" t="s">
        <v>453</v>
      </c>
      <c r="C57" s="182"/>
      <c r="D57" s="180" t="s">
        <v>356</v>
      </c>
      <c r="E57" s="182" t="s">
        <v>532</v>
      </c>
      <c r="G57" s="215"/>
      <c r="H57" s="216" t="s">
        <v>604</v>
      </c>
      <c r="J57" s="215" t="s">
        <v>356</v>
      </c>
      <c r="K57" s="216" t="s">
        <v>604</v>
      </c>
      <c r="M57" s="214" t="s">
        <v>356</v>
      </c>
      <c r="O57" s="180"/>
      <c r="P57" s="180"/>
      <c r="R57" s="180" t="s">
        <v>356</v>
      </c>
      <c r="S57" s="180" t="s">
        <v>356</v>
      </c>
      <c r="U57" s="180" t="s">
        <v>356</v>
      </c>
      <c r="V57" s="180" t="s">
        <v>356</v>
      </c>
      <c r="X57" s="180"/>
      <c r="Y57" s="180"/>
    </row>
    <row r="58" spans="1:25" ht="25.5" x14ac:dyDescent="0.25">
      <c r="A58" s="181" t="s">
        <v>435</v>
      </c>
      <c r="B58" s="179" t="s">
        <v>426</v>
      </c>
      <c r="C58" s="182"/>
      <c r="D58" s="180" t="s">
        <v>356</v>
      </c>
      <c r="E58" s="182" t="s">
        <v>438</v>
      </c>
      <c r="G58" s="215"/>
      <c r="H58" s="216" t="s">
        <v>604</v>
      </c>
      <c r="J58" s="215" t="s">
        <v>356</v>
      </c>
      <c r="K58" s="216" t="s">
        <v>604</v>
      </c>
      <c r="M58" s="214" t="s">
        <v>356</v>
      </c>
      <c r="O58" s="180"/>
      <c r="P58" s="180"/>
      <c r="R58" s="180" t="s">
        <v>356</v>
      </c>
      <c r="S58" s="180" t="s">
        <v>356</v>
      </c>
      <c r="U58" s="180" t="s">
        <v>356</v>
      </c>
      <c r="V58" s="180" t="s">
        <v>356</v>
      </c>
      <c r="X58" s="180"/>
      <c r="Y58" s="180"/>
    </row>
    <row r="59" spans="1:25" ht="25.5" x14ac:dyDescent="0.25">
      <c r="A59" s="181" t="s">
        <v>397</v>
      </c>
      <c r="B59" s="179" t="s">
        <v>397</v>
      </c>
      <c r="C59" s="182"/>
      <c r="D59" s="180" t="s">
        <v>356</v>
      </c>
      <c r="E59" s="182"/>
      <c r="G59" s="215" t="s">
        <v>356</v>
      </c>
      <c r="H59" s="216" t="s">
        <v>604</v>
      </c>
      <c r="J59" s="215" t="s">
        <v>356</v>
      </c>
      <c r="K59" s="216" t="s">
        <v>604</v>
      </c>
      <c r="M59" s="214" t="s">
        <v>356</v>
      </c>
      <c r="O59" s="180" t="s">
        <v>356</v>
      </c>
      <c r="P59" s="180" t="s">
        <v>356</v>
      </c>
      <c r="R59" s="180" t="s">
        <v>356</v>
      </c>
      <c r="S59" s="180" t="s">
        <v>356</v>
      </c>
      <c r="U59" s="180" t="s">
        <v>356</v>
      </c>
      <c r="V59" s="180" t="s">
        <v>356</v>
      </c>
      <c r="X59" s="180"/>
      <c r="Y59" s="180"/>
    </row>
    <row r="60" spans="1:25" ht="25.5" x14ac:dyDescent="0.25">
      <c r="A60" s="181" t="s">
        <v>399</v>
      </c>
      <c r="B60" s="179" t="s">
        <v>399</v>
      </c>
      <c r="C60" s="182"/>
      <c r="D60" s="180" t="s">
        <v>356</v>
      </c>
      <c r="E60" s="182"/>
      <c r="G60" s="215" t="s">
        <v>356</v>
      </c>
      <c r="H60" s="216" t="s">
        <v>604</v>
      </c>
      <c r="J60" s="215" t="s">
        <v>356</v>
      </c>
      <c r="K60" s="216" t="s">
        <v>604</v>
      </c>
      <c r="M60" s="214" t="s">
        <v>356</v>
      </c>
      <c r="O60" s="180" t="s">
        <v>356</v>
      </c>
      <c r="P60" s="180" t="s">
        <v>356</v>
      </c>
      <c r="R60" s="180" t="s">
        <v>356</v>
      </c>
      <c r="S60" s="180" t="s">
        <v>356</v>
      </c>
      <c r="U60" s="180" t="s">
        <v>356</v>
      </c>
      <c r="V60" s="180" t="s">
        <v>356</v>
      </c>
      <c r="X60" s="180"/>
      <c r="Y60" s="180"/>
    </row>
    <row r="61" spans="1:25" ht="25.5" x14ac:dyDescent="0.25">
      <c r="A61" s="181" t="s">
        <v>400</v>
      </c>
      <c r="B61" s="179" t="s">
        <v>400</v>
      </c>
      <c r="C61" s="182"/>
      <c r="D61" s="180" t="s">
        <v>356</v>
      </c>
      <c r="E61" s="182"/>
      <c r="G61" s="215" t="s">
        <v>356</v>
      </c>
      <c r="H61" s="216" t="s">
        <v>604</v>
      </c>
      <c r="J61" s="215" t="s">
        <v>356</v>
      </c>
      <c r="K61" s="216" t="s">
        <v>604</v>
      </c>
      <c r="M61" s="214" t="s">
        <v>356</v>
      </c>
      <c r="O61" s="180" t="s">
        <v>356</v>
      </c>
      <c r="P61" s="180" t="s">
        <v>356</v>
      </c>
      <c r="R61" s="180" t="s">
        <v>356</v>
      </c>
      <c r="S61" s="180" t="s">
        <v>356</v>
      </c>
      <c r="U61" s="180" t="s">
        <v>356</v>
      </c>
      <c r="V61" s="180" t="s">
        <v>356</v>
      </c>
      <c r="X61" s="180"/>
      <c r="Y61" s="180"/>
    </row>
    <row r="62" spans="1:25" ht="25.5" x14ac:dyDescent="0.25">
      <c r="A62" s="181" t="s">
        <v>401</v>
      </c>
      <c r="B62" s="179" t="s">
        <v>401</v>
      </c>
      <c r="C62" s="182"/>
      <c r="D62" s="180" t="s">
        <v>356</v>
      </c>
      <c r="E62" s="182"/>
      <c r="G62" s="215" t="s">
        <v>356</v>
      </c>
      <c r="H62" s="216" t="s">
        <v>604</v>
      </c>
      <c r="J62" s="215" t="s">
        <v>356</v>
      </c>
      <c r="K62" s="216" t="s">
        <v>604</v>
      </c>
      <c r="M62" s="214" t="s">
        <v>356</v>
      </c>
      <c r="O62" s="180" t="s">
        <v>356</v>
      </c>
      <c r="P62" s="180" t="s">
        <v>356</v>
      </c>
      <c r="R62" s="180" t="s">
        <v>356</v>
      </c>
      <c r="S62" s="180" t="s">
        <v>356</v>
      </c>
      <c r="U62" s="180" t="s">
        <v>356</v>
      </c>
      <c r="V62" s="180" t="s">
        <v>356</v>
      </c>
      <c r="X62" s="180"/>
      <c r="Y62" s="180"/>
    </row>
    <row r="63" spans="1:25" ht="25.5" x14ac:dyDescent="0.25">
      <c r="A63" s="181" t="s">
        <v>402</v>
      </c>
      <c r="B63" s="179" t="s">
        <v>402</v>
      </c>
      <c r="C63" s="182"/>
      <c r="D63" s="180" t="s">
        <v>356</v>
      </c>
      <c r="E63" s="182"/>
      <c r="G63" s="215" t="s">
        <v>356</v>
      </c>
      <c r="H63" s="216" t="s">
        <v>604</v>
      </c>
      <c r="J63" s="215" t="s">
        <v>356</v>
      </c>
      <c r="K63" s="216" t="s">
        <v>604</v>
      </c>
      <c r="M63" s="214" t="s">
        <v>356</v>
      </c>
      <c r="O63" s="180" t="s">
        <v>356</v>
      </c>
      <c r="P63" s="180" t="s">
        <v>356</v>
      </c>
      <c r="R63" s="180" t="s">
        <v>356</v>
      </c>
      <c r="S63" s="180" t="s">
        <v>356</v>
      </c>
      <c r="U63" s="180" t="s">
        <v>356</v>
      </c>
      <c r="V63" s="180" t="s">
        <v>356</v>
      </c>
      <c r="X63" s="180"/>
      <c r="Y63" s="180"/>
    </row>
    <row r="64" spans="1:25" ht="25.5" x14ac:dyDescent="0.25">
      <c r="A64" s="181" t="s">
        <v>398</v>
      </c>
      <c r="B64" s="179" t="s">
        <v>398</v>
      </c>
      <c r="C64" s="182"/>
      <c r="D64" s="180" t="s">
        <v>356</v>
      </c>
      <c r="E64" s="182"/>
      <c r="G64" s="215" t="s">
        <v>356</v>
      </c>
      <c r="H64" s="216" t="s">
        <v>604</v>
      </c>
      <c r="J64" s="215" t="s">
        <v>356</v>
      </c>
      <c r="K64" s="216" t="s">
        <v>604</v>
      </c>
      <c r="M64" s="214" t="s">
        <v>356</v>
      </c>
      <c r="O64" s="180" t="s">
        <v>356</v>
      </c>
      <c r="P64" s="180" t="s">
        <v>356</v>
      </c>
      <c r="R64" s="180" t="s">
        <v>356</v>
      </c>
      <c r="S64" s="180" t="s">
        <v>356</v>
      </c>
      <c r="U64" s="180" t="s">
        <v>356</v>
      </c>
      <c r="V64" s="180" t="s">
        <v>356</v>
      </c>
      <c r="X64" s="180"/>
      <c r="Y64" s="180"/>
    </row>
    <row r="65" spans="1:25" ht="25.5" x14ac:dyDescent="0.25">
      <c r="A65" s="181" t="s">
        <v>531</v>
      </c>
      <c r="B65" s="179" t="s">
        <v>531</v>
      </c>
      <c r="C65" s="182"/>
      <c r="D65" s="180" t="s">
        <v>356</v>
      </c>
      <c r="E65" s="182"/>
      <c r="G65" s="215" t="s">
        <v>356</v>
      </c>
      <c r="H65" s="216" t="s">
        <v>604</v>
      </c>
      <c r="J65" s="215" t="s">
        <v>356</v>
      </c>
      <c r="K65" s="216" t="s">
        <v>604</v>
      </c>
      <c r="M65" s="214" t="s">
        <v>356</v>
      </c>
      <c r="O65" s="180" t="s">
        <v>356</v>
      </c>
      <c r="P65" s="180" t="s">
        <v>356</v>
      </c>
      <c r="R65" s="180" t="s">
        <v>356</v>
      </c>
      <c r="S65" s="180" t="s">
        <v>356</v>
      </c>
      <c r="U65" s="180" t="s">
        <v>356</v>
      </c>
      <c r="V65" s="180" t="s">
        <v>356</v>
      </c>
      <c r="X65" s="180"/>
      <c r="Y65" s="180"/>
    </row>
    <row r="66" spans="1:25" ht="25.5" x14ac:dyDescent="0.25">
      <c r="A66" s="181" t="s">
        <v>537</v>
      </c>
      <c r="B66" s="179" t="s">
        <v>537</v>
      </c>
      <c r="C66" s="182"/>
      <c r="D66" s="180" t="s">
        <v>356</v>
      </c>
      <c r="E66" s="149" t="s">
        <v>538</v>
      </c>
      <c r="G66" s="215"/>
      <c r="H66" s="216" t="s">
        <v>604</v>
      </c>
      <c r="J66" s="215" t="s">
        <v>356</v>
      </c>
      <c r="K66" s="216" t="s">
        <v>604</v>
      </c>
      <c r="M66" s="214" t="s">
        <v>356</v>
      </c>
      <c r="O66" s="180"/>
      <c r="P66" s="180"/>
      <c r="R66" s="180" t="s">
        <v>356</v>
      </c>
      <c r="S66" s="180" t="s">
        <v>356</v>
      </c>
      <c r="U66" s="180" t="s">
        <v>356</v>
      </c>
      <c r="V66" s="180" t="s">
        <v>356</v>
      </c>
      <c r="X66" s="180"/>
      <c r="Y66" s="180"/>
    </row>
  </sheetData>
  <mergeCells count="20">
    <mergeCell ref="U2:U3"/>
    <mergeCell ref="V2:V3"/>
    <mergeCell ref="X2:X3"/>
    <mergeCell ref="Y2:Y3"/>
    <mergeCell ref="K2:K3"/>
    <mergeCell ref="M2:M3"/>
    <mergeCell ref="O2:O3"/>
    <mergeCell ref="P2:P3"/>
    <mergeCell ref="R2:R3"/>
    <mergeCell ref="S2:S3"/>
    <mergeCell ref="G1:H1"/>
    <mergeCell ref="J1:K1"/>
    <mergeCell ref="A2:A3"/>
    <mergeCell ref="B2:B3"/>
    <mergeCell ref="C2:C3"/>
    <mergeCell ref="D2:D3"/>
    <mergeCell ref="E2:E3"/>
    <mergeCell ref="G2:G3"/>
    <mergeCell ref="H2:H3"/>
    <mergeCell ref="J2:J3"/>
  </mergeCells>
  <conditionalFormatting sqref="K7 H10:H28 K16:K17 K23 K26:K27 H30:H66 K33 K35 K37 K41 K46:K48 K50:K66">
    <cfRule type="containsText" dxfId="0" priority="1" operator="containsText" text="no change">
      <formula>NOT(ISERROR(SEARCH("no change",H7)))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Exec Summary</vt:lpstr>
      <vt:lpstr>Useful Statements</vt:lpstr>
      <vt:lpstr>UKIACR PI Table</vt:lpstr>
      <vt:lpstr>PI Data Sheet 1</vt:lpstr>
      <vt:lpstr>PI Data Sheet 2</vt:lpstr>
      <vt:lpstr>PI Data Sheet 3</vt:lpstr>
      <vt:lpstr>Site Selection</vt:lpstr>
      <vt:lpstr>Example Data - Filled in by Reg</vt:lpstr>
      <vt:lpstr>Updated Morphology Codes</vt:lpstr>
      <vt:lpstr>'Example Data - Filled in by Reg'!__xlnm.Print_Area</vt:lpstr>
      <vt:lpstr>n</vt:lpstr>
      <vt:lpstr>nw</vt:lpstr>
      <vt:lpstr>'Example Data - Filled in by Reg'!Print_Area</vt:lpstr>
      <vt:lpstr>'Example Data - Filled in by Reg'!Z_6A3BFC15_AA27_4BC4_9E66_A39E846CAEE4_.wvu.PrintArea</vt:lpstr>
      <vt:lpstr>'Example Data - Filled in by Reg'!Z_93F44A21_93EA_4FA1_96DC_D457BC114E6B_.wvu.PrintArea</vt:lpstr>
    </vt:vector>
  </TitlesOfParts>
  <Company>Cancer Research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Stewart</dc:creator>
  <cp:lastModifiedBy>LAVELLE, Katrina (NHS ENGLAND - X26)</cp:lastModifiedBy>
  <cp:lastPrinted>2018-04-03T08:19:31Z</cp:lastPrinted>
  <dcterms:created xsi:type="dcterms:W3CDTF">2015-07-24T09:23:49Z</dcterms:created>
  <dcterms:modified xsi:type="dcterms:W3CDTF">2023-12-19T15:42:59Z</dcterms:modified>
</cp:coreProperties>
</file>